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3AA0C35-7083-42B3-B87D-B233150F111A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Sheet1!$A$1:$AE$5798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799" i="1" l="1"/>
  <c r="Z5799" i="1"/>
  <c r="AA5799" i="1" s="1"/>
  <c r="AB5799" i="1"/>
  <c r="AC5799" i="1"/>
  <c r="AD5799" i="1"/>
  <c r="AE5799" i="1"/>
  <c r="Y5800" i="1"/>
  <c r="Z5800" i="1"/>
  <c r="AA5800" i="1"/>
  <c r="AB5800" i="1"/>
  <c r="AE5800" i="1"/>
  <c r="AC5800" i="1" s="1"/>
  <c r="Y5801" i="1"/>
  <c r="Z5801" i="1"/>
  <c r="AA5801" i="1"/>
  <c r="AB5801" i="1"/>
  <c r="AE5801" i="1"/>
  <c r="AC5801" i="1" s="1"/>
  <c r="Y5802" i="1"/>
  <c r="Z5802" i="1"/>
  <c r="AA5802" i="1"/>
  <c r="AB5802" i="1"/>
  <c r="AC5802" i="1"/>
  <c r="AE5802" i="1"/>
  <c r="AD5802" i="1" s="1"/>
  <c r="Y5803" i="1"/>
  <c r="Z5803" i="1"/>
  <c r="AA5803" i="1" s="1"/>
  <c r="AB5803" i="1"/>
  <c r="AC5803" i="1"/>
  <c r="AD5803" i="1"/>
  <c r="AE5803" i="1"/>
  <c r="Y5804" i="1"/>
  <c r="Z5804" i="1"/>
  <c r="AA5804" i="1"/>
  <c r="AB5804" i="1"/>
  <c r="AE5804" i="1"/>
  <c r="AD5804" i="1" s="1"/>
  <c r="Y5805" i="1"/>
  <c r="Z5805" i="1"/>
  <c r="AA5805" i="1"/>
  <c r="AB5805" i="1"/>
  <c r="AE5805" i="1"/>
  <c r="AC5805" i="1" s="1"/>
  <c r="Y5806" i="1"/>
  <c r="Z5806" i="1"/>
  <c r="AA5806" i="1" s="1"/>
  <c r="AB5806" i="1"/>
  <c r="AC5806" i="1"/>
  <c r="AD5806" i="1"/>
  <c r="AE5806" i="1"/>
  <c r="Y5807" i="1"/>
  <c r="Z5807" i="1"/>
  <c r="AA5807" i="1" s="1"/>
  <c r="AB5807" i="1"/>
  <c r="AC5807" i="1"/>
  <c r="AD5807" i="1"/>
  <c r="AE5807" i="1"/>
  <c r="Y5808" i="1"/>
  <c r="Z5808" i="1"/>
  <c r="AA5808" i="1"/>
  <c r="AB5808" i="1"/>
  <c r="AE5808" i="1"/>
  <c r="AC5808" i="1" s="1"/>
  <c r="Y5809" i="1"/>
  <c r="Z5809" i="1"/>
  <c r="AA5809" i="1"/>
  <c r="AB5809" i="1"/>
  <c r="AE5809" i="1"/>
  <c r="AC5809" i="1" s="1"/>
  <c r="Y5810" i="1"/>
  <c r="Z5810" i="1"/>
  <c r="AA5810" i="1" s="1"/>
  <c r="AB5810" i="1"/>
  <c r="AC5810" i="1"/>
  <c r="AD5810" i="1"/>
  <c r="AE5810" i="1"/>
  <c r="Y5811" i="1"/>
  <c r="Z5811" i="1"/>
  <c r="AA5811" i="1" s="1"/>
  <c r="AB5811" i="1"/>
  <c r="AD5811" i="1"/>
  <c r="AE5811" i="1"/>
  <c r="AC5811" i="1" s="1"/>
  <c r="Y5812" i="1"/>
  <c r="Z5812" i="1"/>
  <c r="AA5812" i="1"/>
  <c r="AB5812" i="1"/>
  <c r="AE5812" i="1"/>
  <c r="AC5812" i="1" s="1"/>
  <c r="Y5813" i="1"/>
  <c r="Z5813" i="1"/>
  <c r="AA5813" i="1"/>
  <c r="AB5813" i="1"/>
  <c r="AC5813" i="1"/>
  <c r="AE5813" i="1"/>
  <c r="AD5813" i="1" s="1"/>
  <c r="Y5814" i="1"/>
  <c r="Z5814" i="1"/>
  <c r="AA5814" i="1" s="1"/>
  <c r="AB5814" i="1"/>
  <c r="AC5814" i="1"/>
  <c r="AD5814" i="1"/>
  <c r="AE5814" i="1"/>
  <c r="Y5815" i="1"/>
  <c r="Z5815" i="1"/>
  <c r="AA5815" i="1"/>
  <c r="AB5815" i="1"/>
  <c r="AE5815" i="1"/>
  <c r="AC5815" i="1" s="1"/>
  <c r="Y5816" i="1"/>
  <c r="Z5816" i="1"/>
  <c r="AA5816" i="1"/>
  <c r="AB5816" i="1"/>
  <c r="AE5816" i="1"/>
  <c r="AC5816" i="1" s="1"/>
  <c r="Y5817" i="1"/>
  <c r="Z5817" i="1"/>
  <c r="AA5817" i="1"/>
  <c r="AB5817" i="1"/>
  <c r="AC5817" i="1"/>
  <c r="AE5817" i="1"/>
  <c r="AD5817" i="1" s="1"/>
  <c r="Y5818" i="1"/>
  <c r="Z5818" i="1"/>
  <c r="AA5818" i="1" s="1"/>
  <c r="AB5818" i="1"/>
  <c r="AC5818" i="1"/>
  <c r="AD5818" i="1"/>
  <c r="AE5818" i="1"/>
  <c r="Y5819" i="1"/>
  <c r="Z5819" i="1"/>
  <c r="AA5819" i="1"/>
  <c r="AB5819" i="1"/>
  <c r="AE5819" i="1"/>
  <c r="AD5819" i="1" s="1"/>
  <c r="Y5820" i="1"/>
  <c r="Z5820" i="1"/>
  <c r="AA5820" i="1"/>
  <c r="AB5820" i="1"/>
  <c r="AE5820" i="1"/>
  <c r="AC5820" i="1" s="1"/>
  <c r="Y5821" i="1"/>
  <c r="Z5821" i="1"/>
  <c r="AA5821" i="1"/>
  <c r="AB5821" i="1"/>
  <c r="AC5821" i="1"/>
  <c r="AE5821" i="1"/>
  <c r="AD5821" i="1" s="1"/>
  <c r="Y5822" i="1"/>
  <c r="Z5822" i="1"/>
  <c r="AA5822" i="1" s="1"/>
  <c r="AB5822" i="1"/>
  <c r="AC5822" i="1"/>
  <c r="AD5822" i="1"/>
  <c r="AE5822" i="1"/>
  <c r="Y5823" i="1"/>
  <c r="Z5823" i="1"/>
  <c r="AA5823" i="1"/>
  <c r="AB5823" i="1"/>
  <c r="AE5823" i="1"/>
  <c r="AD5823" i="1" s="1"/>
  <c r="Y5824" i="1"/>
  <c r="Z5824" i="1"/>
  <c r="AA5824" i="1"/>
  <c r="AB5824" i="1"/>
  <c r="AE5824" i="1"/>
  <c r="AC5824" i="1" s="1"/>
  <c r="Y5825" i="1"/>
  <c r="Z5825" i="1"/>
  <c r="AA5825" i="1"/>
  <c r="AB5825" i="1"/>
  <c r="AC5825" i="1"/>
  <c r="AE5825" i="1"/>
  <c r="AD5825" i="1" s="1"/>
  <c r="Y5826" i="1"/>
  <c r="Z5826" i="1"/>
  <c r="AA5826" i="1" s="1"/>
  <c r="AB5826" i="1"/>
  <c r="AC5826" i="1"/>
  <c r="AD5826" i="1"/>
  <c r="AE5826" i="1"/>
  <c r="Y5827" i="1"/>
  <c r="Z5827" i="1"/>
  <c r="AA5827" i="1"/>
  <c r="AB5827" i="1"/>
  <c r="AE5827" i="1"/>
  <c r="AC5827" i="1" s="1"/>
  <c r="Y5828" i="1"/>
  <c r="Z5828" i="1"/>
  <c r="AA5828" i="1"/>
  <c r="AB5828" i="1"/>
  <c r="AE5828" i="1"/>
  <c r="AC5828" i="1" s="1"/>
  <c r="Y5829" i="1"/>
  <c r="Z5829" i="1"/>
  <c r="AA5829" i="1"/>
  <c r="AB5829" i="1"/>
  <c r="AC5829" i="1"/>
  <c r="AE5829" i="1"/>
  <c r="AD5829" i="1" s="1"/>
  <c r="Y5830" i="1"/>
  <c r="Z5830" i="1"/>
  <c r="AA5830" i="1" s="1"/>
  <c r="AB5830" i="1"/>
  <c r="AC5830" i="1"/>
  <c r="AD5830" i="1"/>
  <c r="AE5830" i="1"/>
  <c r="Y5831" i="1"/>
  <c r="Z5831" i="1"/>
  <c r="AA5831" i="1"/>
  <c r="AB5831" i="1"/>
  <c r="AE5831" i="1"/>
  <c r="AD5831" i="1" s="1"/>
  <c r="Y5832" i="1"/>
  <c r="Z5832" i="1"/>
  <c r="AA5832" i="1"/>
  <c r="AB5832" i="1"/>
  <c r="AE5832" i="1"/>
  <c r="AC5832" i="1" s="1"/>
  <c r="Y5833" i="1"/>
  <c r="Z5833" i="1"/>
  <c r="AA5833" i="1"/>
  <c r="AB5833" i="1"/>
  <c r="AC5833" i="1"/>
  <c r="AE5833" i="1"/>
  <c r="AD5833" i="1" s="1"/>
  <c r="Y5834" i="1"/>
  <c r="Z5834" i="1"/>
  <c r="AA5834" i="1" s="1"/>
  <c r="AB5834" i="1"/>
  <c r="AC5834" i="1"/>
  <c r="AD5834" i="1"/>
  <c r="AE5834" i="1"/>
  <c r="Y5835" i="1"/>
  <c r="Z5835" i="1"/>
  <c r="AA5835" i="1"/>
  <c r="AB5835" i="1"/>
  <c r="AE5835" i="1"/>
  <c r="AD5835" i="1" s="1"/>
  <c r="Y5836" i="1"/>
  <c r="Z5836" i="1"/>
  <c r="AA5836" i="1"/>
  <c r="AB5836" i="1"/>
  <c r="AE5836" i="1"/>
  <c r="AC5836" i="1" s="1"/>
  <c r="Y5837" i="1"/>
  <c r="Z5837" i="1"/>
  <c r="AA5837" i="1"/>
  <c r="AB5837" i="1"/>
  <c r="AC5837" i="1"/>
  <c r="AE5837" i="1"/>
  <c r="AD5837" i="1" s="1"/>
  <c r="Y5838" i="1"/>
  <c r="Z5838" i="1"/>
  <c r="AA5838" i="1" s="1"/>
  <c r="AB5838" i="1"/>
  <c r="AC5838" i="1"/>
  <c r="AD5838" i="1"/>
  <c r="AE5838" i="1"/>
  <c r="Y5839" i="1"/>
  <c r="Z5839" i="1"/>
  <c r="AA5839" i="1"/>
  <c r="AB5839" i="1"/>
  <c r="AE5839" i="1"/>
  <c r="AC5839" i="1" s="1"/>
  <c r="Y5840" i="1"/>
  <c r="Z5840" i="1"/>
  <c r="AA5840" i="1"/>
  <c r="AB5840" i="1"/>
  <c r="AE5840" i="1"/>
  <c r="AC5840" i="1" s="1"/>
  <c r="Y5841" i="1"/>
  <c r="Z5841" i="1"/>
  <c r="AA5841" i="1"/>
  <c r="AB5841" i="1"/>
  <c r="AC5841" i="1"/>
  <c r="AE5841" i="1"/>
  <c r="AD5841" i="1" s="1"/>
  <c r="Y5842" i="1"/>
  <c r="Z5842" i="1"/>
  <c r="AA5842" i="1" s="1"/>
  <c r="AB5842" i="1"/>
  <c r="AC5842" i="1"/>
  <c r="AD5842" i="1"/>
  <c r="AE5842" i="1"/>
  <c r="Y5843" i="1"/>
  <c r="Z5843" i="1"/>
  <c r="AA5843" i="1"/>
  <c r="AB5843" i="1"/>
  <c r="AE5843" i="1"/>
  <c r="AD5843" i="1" s="1"/>
  <c r="Y5844" i="1"/>
  <c r="Z5844" i="1"/>
  <c r="AA5844" i="1"/>
  <c r="AB5844" i="1"/>
  <c r="AE5844" i="1"/>
  <c r="AC5844" i="1" s="1"/>
  <c r="Y5845" i="1"/>
  <c r="Z5845" i="1"/>
  <c r="AA5845" i="1"/>
  <c r="AB5845" i="1"/>
  <c r="AC5845" i="1"/>
  <c r="AE5845" i="1"/>
  <c r="AD5845" i="1" s="1"/>
  <c r="Y5846" i="1"/>
  <c r="Z5846" i="1"/>
  <c r="AA5846" i="1" s="1"/>
  <c r="AB5846" i="1"/>
  <c r="AC5846" i="1"/>
  <c r="AD5846" i="1"/>
  <c r="AE5846" i="1"/>
  <c r="Y5847" i="1"/>
  <c r="Z5847" i="1"/>
  <c r="AA5847" i="1"/>
  <c r="AB5847" i="1"/>
  <c r="AE5847" i="1"/>
  <c r="AD5847" i="1" s="1"/>
  <c r="Y5848" i="1"/>
  <c r="Z5848" i="1"/>
  <c r="AA5848" i="1"/>
  <c r="AB5848" i="1"/>
  <c r="AE5848" i="1"/>
  <c r="AC5848" i="1" s="1"/>
  <c r="Y5711" i="1"/>
  <c r="Z5711" i="1"/>
  <c r="AA5711" i="1" s="1"/>
  <c r="AB5711" i="1"/>
  <c r="AC5711" i="1"/>
  <c r="AD5711" i="1"/>
  <c r="AE5711" i="1"/>
  <c r="Y5712" i="1"/>
  <c r="Z5712" i="1"/>
  <c r="AA5712" i="1"/>
  <c r="AB5712" i="1"/>
  <c r="AE5712" i="1"/>
  <c r="Y5713" i="1"/>
  <c r="Z5713" i="1"/>
  <c r="AA5713" i="1"/>
  <c r="AB5713" i="1"/>
  <c r="AE5713" i="1"/>
  <c r="AC5713" i="1" s="1"/>
  <c r="Y5714" i="1"/>
  <c r="Z5714" i="1"/>
  <c r="AA5714" i="1" s="1"/>
  <c r="AB5714" i="1"/>
  <c r="AC5714" i="1"/>
  <c r="AD5714" i="1"/>
  <c r="AE5714" i="1"/>
  <c r="Y5715" i="1"/>
  <c r="Z5715" i="1"/>
  <c r="AA5715" i="1" s="1"/>
  <c r="AB5715" i="1"/>
  <c r="AE5715" i="1"/>
  <c r="AC5715" i="1" s="1"/>
  <c r="Y5716" i="1"/>
  <c r="Z5716" i="1"/>
  <c r="AA5716" i="1"/>
  <c r="AB5716" i="1"/>
  <c r="AE5716" i="1"/>
  <c r="Y5717" i="1"/>
  <c r="Z5717" i="1"/>
  <c r="AA5717" i="1"/>
  <c r="AB5717" i="1"/>
  <c r="AC5717" i="1"/>
  <c r="AE5717" i="1"/>
  <c r="AD5717" i="1" s="1"/>
  <c r="Y5718" i="1"/>
  <c r="Z5718" i="1"/>
  <c r="AA5718" i="1" s="1"/>
  <c r="AB5718" i="1"/>
  <c r="AC5718" i="1"/>
  <c r="AD5718" i="1"/>
  <c r="AE5718" i="1"/>
  <c r="Y5719" i="1"/>
  <c r="Z5719" i="1"/>
  <c r="AA5719" i="1"/>
  <c r="AB5719" i="1"/>
  <c r="AE5719" i="1"/>
  <c r="AC5719" i="1" s="1"/>
  <c r="Y5720" i="1"/>
  <c r="Z5720" i="1"/>
  <c r="AA5720" i="1"/>
  <c r="AB5720" i="1"/>
  <c r="AE5720" i="1"/>
  <c r="Y5721" i="1"/>
  <c r="Z5721" i="1"/>
  <c r="AA5721" i="1"/>
  <c r="AB5721" i="1"/>
  <c r="AC5721" i="1"/>
  <c r="AE5721" i="1"/>
  <c r="AD5721" i="1" s="1"/>
  <c r="Y5722" i="1"/>
  <c r="Z5722" i="1"/>
  <c r="AA5722" i="1" s="1"/>
  <c r="AB5722" i="1"/>
  <c r="AC5722" i="1"/>
  <c r="AD5722" i="1"/>
  <c r="AE5722" i="1"/>
  <c r="Y5723" i="1"/>
  <c r="Z5723" i="1"/>
  <c r="AA5723" i="1"/>
  <c r="AB5723" i="1"/>
  <c r="AE5723" i="1"/>
  <c r="AC5723" i="1" s="1"/>
  <c r="Y5724" i="1"/>
  <c r="Z5724" i="1"/>
  <c r="AA5724" i="1"/>
  <c r="AB5724" i="1"/>
  <c r="AE5724" i="1"/>
  <c r="Y5725" i="1"/>
  <c r="Z5725" i="1"/>
  <c r="AA5725" i="1"/>
  <c r="AB5725" i="1"/>
  <c r="AC5725" i="1"/>
  <c r="AE5725" i="1"/>
  <c r="AD5725" i="1" s="1"/>
  <c r="Y5726" i="1"/>
  <c r="Z5726" i="1"/>
  <c r="AA5726" i="1" s="1"/>
  <c r="AB5726" i="1"/>
  <c r="AC5726" i="1"/>
  <c r="AD5726" i="1"/>
  <c r="AE5726" i="1"/>
  <c r="Y5727" i="1"/>
  <c r="Z5727" i="1"/>
  <c r="AA5727" i="1"/>
  <c r="AB5727" i="1"/>
  <c r="AD5727" i="1"/>
  <c r="AE5727" i="1"/>
  <c r="AC5727" i="1" s="1"/>
  <c r="Y5728" i="1"/>
  <c r="Z5728" i="1"/>
  <c r="AA5728" i="1"/>
  <c r="AB5728" i="1"/>
  <c r="AE5728" i="1"/>
  <c r="Y5729" i="1"/>
  <c r="Z5729" i="1"/>
  <c r="AA5729" i="1"/>
  <c r="AB5729" i="1"/>
  <c r="AC5729" i="1"/>
  <c r="AE5729" i="1"/>
  <c r="AD5729" i="1" s="1"/>
  <c r="Y5730" i="1"/>
  <c r="Z5730" i="1"/>
  <c r="AA5730" i="1" s="1"/>
  <c r="AB5730" i="1"/>
  <c r="AC5730" i="1"/>
  <c r="AD5730" i="1"/>
  <c r="AE5730" i="1"/>
  <c r="Y5731" i="1"/>
  <c r="Z5731" i="1"/>
  <c r="AA5731" i="1" s="1"/>
  <c r="AB5731" i="1"/>
  <c r="AE5731" i="1"/>
  <c r="AC5731" i="1" s="1"/>
  <c r="Y5732" i="1"/>
  <c r="Z5732" i="1"/>
  <c r="AA5732" i="1"/>
  <c r="AB5732" i="1"/>
  <c r="AE5732" i="1"/>
  <c r="Y5733" i="1"/>
  <c r="Z5733" i="1"/>
  <c r="AA5733" i="1"/>
  <c r="AB5733" i="1"/>
  <c r="AC5733" i="1"/>
  <c r="AE5733" i="1"/>
  <c r="AD5733" i="1" s="1"/>
  <c r="Y5734" i="1"/>
  <c r="Z5734" i="1"/>
  <c r="AA5734" i="1" s="1"/>
  <c r="AB5734" i="1"/>
  <c r="AC5734" i="1"/>
  <c r="AD5734" i="1"/>
  <c r="AE5734" i="1"/>
  <c r="Y5735" i="1"/>
  <c r="Z5735" i="1"/>
  <c r="AA5735" i="1"/>
  <c r="AB5735" i="1"/>
  <c r="AE5735" i="1"/>
  <c r="AC5735" i="1" s="1"/>
  <c r="Y5736" i="1"/>
  <c r="Z5736" i="1"/>
  <c r="AA5736" i="1"/>
  <c r="AB5736" i="1"/>
  <c r="AE5736" i="1"/>
  <c r="Y5737" i="1"/>
  <c r="Z5737" i="1"/>
  <c r="AA5737" i="1"/>
  <c r="AB5737" i="1"/>
  <c r="AC5737" i="1"/>
  <c r="AE5737" i="1"/>
  <c r="AD5737" i="1" s="1"/>
  <c r="Y5738" i="1"/>
  <c r="Z5738" i="1"/>
  <c r="AA5738" i="1" s="1"/>
  <c r="AB5738" i="1"/>
  <c r="AC5738" i="1"/>
  <c r="AD5738" i="1"/>
  <c r="AE5738" i="1"/>
  <c r="Y5739" i="1"/>
  <c r="Z5739" i="1"/>
  <c r="AA5739" i="1"/>
  <c r="AB5739" i="1"/>
  <c r="AE5739" i="1"/>
  <c r="AC5739" i="1" s="1"/>
  <c r="Y5740" i="1"/>
  <c r="Z5740" i="1"/>
  <c r="AA5740" i="1"/>
  <c r="AB5740" i="1"/>
  <c r="AE5740" i="1"/>
  <c r="Y5741" i="1"/>
  <c r="Z5741" i="1"/>
  <c r="AA5741" i="1"/>
  <c r="AB5741" i="1"/>
  <c r="AC5741" i="1"/>
  <c r="AE5741" i="1"/>
  <c r="AD5741" i="1" s="1"/>
  <c r="Y5742" i="1"/>
  <c r="Z5742" i="1"/>
  <c r="AA5742" i="1" s="1"/>
  <c r="AB5742" i="1"/>
  <c r="AC5742" i="1"/>
  <c r="AD5742" i="1"/>
  <c r="AE5742" i="1"/>
  <c r="Y5743" i="1"/>
  <c r="Z5743" i="1"/>
  <c r="AA5743" i="1"/>
  <c r="AB5743" i="1"/>
  <c r="AD5743" i="1"/>
  <c r="AE5743" i="1"/>
  <c r="AC5743" i="1" s="1"/>
  <c r="Y5744" i="1"/>
  <c r="Z5744" i="1"/>
  <c r="AA5744" i="1"/>
  <c r="AB5744" i="1"/>
  <c r="AE5744" i="1"/>
  <c r="Y5745" i="1"/>
  <c r="Z5745" i="1"/>
  <c r="AA5745" i="1"/>
  <c r="AB5745" i="1"/>
  <c r="AC5745" i="1"/>
  <c r="AE5745" i="1"/>
  <c r="AD5745" i="1" s="1"/>
  <c r="Y5746" i="1"/>
  <c r="Z5746" i="1"/>
  <c r="AA5746" i="1" s="1"/>
  <c r="AB5746" i="1"/>
  <c r="AC5746" i="1"/>
  <c r="AD5746" i="1"/>
  <c r="AE5746" i="1"/>
  <c r="Y5747" i="1"/>
  <c r="Z5747" i="1"/>
  <c r="AA5747" i="1" s="1"/>
  <c r="AB5747" i="1"/>
  <c r="AE5747" i="1"/>
  <c r="AC5747" i="1" s="1"/>
  <c r="Y5748" i="1"/>
  <c r="Z5748" i="1"/>
  <c r="AA5748" i="1"/>
  <c r="AB5748" i="1"/>
  <c r="AE5748" i="1"/>
  <c r="Y5749" i="1"/>
  <c r="Z5749" i="1"/>
  <c r="AA5749" i="1"/>
  <c r="AB5749" i="1"/>
  <c r="AE5749" i="1"/>
  <c r="AD5749" i="1" s="1"/>
  <c r="Y5750" i="1"/>
  <c r="Z5750" i="1"/>
  <c r="AA5750" i="1" s="1"/>
  <c r="AB5750" i="1"/>
  <c r="AC5750" i="1"/>
  <c r="AD5750" i="1"/>
  <c r="AE5750" i="1"/>
  <c r="Y5751" i="1"/>
  <c r="Z5751" i="1"/>
  <c r="AA5751" i="1"/>
  <c r="AB5751" i="1"/>
  <c r="AE5751" i="1"/>
  <c r="AC5751" i="1" s="1"/>
  <c r="Y5752" i="1"/>
  <c r="Z5752" i="1"/>
  <c r="AA5752" i="1"/>
  <c r="AB5752" i="1"/>
  <c r="AD5752" i="1"/>
  <c r="AE5752" i="1"/>
  <c r="AC5752" i="1" s="1"/>
  <c r="Y5753" i="1"/>
  <c r="Z5753" i="1"/>
  <c r="AA5753" i="1"/>
  <c r="AB5753" i="1"/>
  <c r="AE5753" i="1"/>
  <c r="AD5753" i="1" s="1"/>
  <c r="Y5754" i="1"/>
  <c r="Z5754" i="1"/>
  <c r="AA5754" i="1" s="1"/>
  <c r="AB5754" i="1"/>
  <c r="AC5754" i="1"/>
  <c r="AD5754" i="1"/>
  <c r="AE5754" i="1"/>
  <c r="Y5755" i="1"/>
  <c r="Z5755" i="1"/>
  <c r="AA5755" i="1" s="1"/>
  <c r="AB5755" i="1"/>
  <c r="AC5755" i="1"/>
  <c r="AD5755" i="1"/>
  <c r="AE5755" i="1"/>
  <c r="Y5756" i="1"/>
  <c r="Z5756" i="1"/>
  <c r="AA5756" i="1"/>
  <c r="AB5756" i="1"/>
  <c r="AE5756" i="1"/>
  <c r="AC5756" i="1" s="1"/>
  <c r="Y5757" i="1"/>
  <c r="Z5757" i="1"/>
  <c r="AA5757" i="1"/>
  <c r="AB5757" i="1"/>
  <c r="AC5757" i="1"/>
  <c r="AE5757" i="1"/>
  <c r="AD5757" i="1" s="1"/>
  <c r="Y5758" i="1"/>
  <c r="Z5758" i="1"/>
  <c r="AA5758" i="1" s="1"/>
  <c r="AB5758" i="1"/>
  <c r="AC5758" i="1"/>
  <c r="AD5758" i="1"/>
  <c r="AE5758" i="1"/>
  <c r="Y5759" i="1"/>
  <c r="Z5759" i="1"/>
  <c r="AA5759" i="1" s="1"/>
  <c r="AB5759" i="1"/>
  <c r="AC5759" i="1"/>
  <c r="AD5759" i="1"/>
  <c r="AE5759" i="1"/>
  <c r="Y5760" i="1"/>
  <c r="Z5760" i="1"/>
  <c r="AA5760" i="1" s="1"/>
  <c r="AB5760" i="1"/>
  <c r="AE5760" i="1"/>
  <c r="AC5760" i="1" s="1"/>
  <c r="Y5761" i="1"/>
  <c r="Z5761" i="1"/>
  <c r="AA5761" i="1"/>
  <c r="AB5761" i="1"/>
  <c r="AC5761" i="1"/>
  <c r="AE5761" i="1"/>
  <c r="AD5761" i="1" s="1"/>
  <c r="Y5762" i="1"/>
  <c r="Z5762" i="1"/>
  <c r="AA5762" i="1" s="1"/>
  <c r="AB5762" i="1"/>
  <c r="AC5762" i="1"/>
  <c r="AD5762" i="1"/>
  <c r="AE5762" i="1"/>
  <c r="Y5763" i="1"/>
  <c r="Z5763" i="1"/>
  <c r="AA5763" i="1"/>
  <c r="AB5763" i="1"/>
  <c r="AC5763" i="1"/>
  <c r="AE5763" i="1"/>
  <c r="AD5763" i="1" s="1"/>
  <c r="Y5764" i="1"/>
  <c r="Z5764" i="1"/>
  <c r="AA5764" i="1" s="1"/>
  <c r="AB5764" i="1"/>
  <c r="AD5764" i="1"/>
  <c r="AE5764" i="1"/>
  <c r="AC5764" i="1" s="1"/>
  <c r="Y5765" i="1"/>
  <c r="Z5765" i="1"/>
  <c r="AA5765" i="1"/>
  <c r="AB5765" i="1"/>
  <c r="AE5765" i="1"/>
  <c r="AD5765" i="1" s="1"/>
  <c r="Y5766" i="1"/>
  <c r="Z5766" i="1"/>
  <c r="AA5766" i="1" s="1"/>
  <c r="AB5766" i="1"/>
  <c r="AC5766" i="1"/>
  <c r="AD5766" i="1"/>
  <c r="AE5766" i="1"/>
  <c r="Y5767" i="1"/>
  <c r="Z5767" i="1"/>
  <c r="AA5767" i="1"/>
  <c r="AB5767" i="1"/>
  <c r="AE5767" i="1"/>
  <c r="AC5767" i="1" s="1"/>
  <c r="Y5768" i="1"/>
  <c r="Z5768" i="1"/>
  <c r="AA5768" i="1"/>
  <c r="AB5768" i="1"/>
  <c r="AD5768" i="1"/>
  <c r="AE5768" i="1"/>
  <c r="AC5768" i="1" s="1"/>
  <c r="Y5769" i="1"/>
  <c r="Z5769" i="1"/>
  <c r="AA5769" i="1"/>
  <c r="AB5769" i="1"/>
  <c r="AE5769" i="1"/>
  <c r="AD5769" i="1" s="1"/>
  <c r="Y5770" i="1"/>
  <c r="Z5770" i="1"/>
  <c r="AA5770" i="1" s="1"/>
  <c r="AB5770" i="1"/>
  <c r="AC5770" i="1"/>
  <c r="AD5770" i="1"/>
  <c r="AE5770" i="1"/>
  <c r="Y5771" i="1"/>
  <c r="Z5771" i="1"/>
  <c r="AA5771" i="1" s="1"/>
  <c r="AB5771" i="1"/>
  <c r="AD5771" i="1"/>
  <c r="AE5771" i="1"/>
  <c r="AC5771" i="1" s="1"/>
  <c r="Y5772" i="1"/>
  <c r="Z5772" i="1"/>
  <c r="AA5772" i="1"/>
  <c r="AB5772" i="1"/>
  <c r="AE5772" i="1"/>
  <c r="AC5772" i="1" s="1"/>
  <c r="Y5773" i="1"/>
  <c r="Z5773" i="1"/>
  <c r="AA5773" i="1"/>
  <c r="AB5773" i="1"/>
  <c r="AC5773" i="1"/>
  <c r="AE5773" i="1"/>
  <c r="AD5773" i="1" s="1"/>
  <c r="Y5774" i="1"/>
  <c r="Z5774" i="1"/>
  <c r="AA5774" i="1" s="1"/>
  <c r="AB5774" i="1"/>
  <c r="AC5774" i="1"/>
  <c r="AD5774" i="1"/>
  <c r="AE5774" i="1"/>
  <c r="Y5775" i="1"/>
  <c r="Z5775" i="1"/>
  <c r="AA5775" i="1" s="1"/>
  <c r="AB5775" i="1"/>
  <c r="AC5775" i="1"/>
  <c r="AD5775" i="1"/>
  <c r="AE5775" i="1"/>
  <c r="Y5776" i="1"/>
  <c r="Z5776" i="1"/>
  <c r="AA5776" i="1" s="1"/>
  <c r="AB5776" i="1"/>
  <c r="AE5776" i="1"/>
  <c r="AC5776" i="1" s="1"/>
  <c r="Y5777" i="1"/>
  <c r="Z5777" i="1"/>
  <c r="AA5777" i="1"/>
  <c r="AB5777" i="1"/>
  <c r="AC5777" i="1"/>
  <c r="AE5777" i="1"/>
  <c r="AD5777" i="1" s="1"/>
  <c r="Y5778" i="1"/>
  <c r="Z5778" i="1"/>
  <c r="AA5778" i="1" s="1"/>
  <c r="AB5778" i="1"/>
  <c r="AC5778" i="1"/>
  <c r="AD5778" i="1"/>
  <c r="AE5778" i="1"/>
  <c r="Y5779" i="1"/>
  <c r="Z5779" i="1"/>
  <c r="AA5779" i="1"/>
  <c r="AB5779" i="1"/>
  <c r="AC5779" i="1"/>
  <c r="AE5779" i="1"/>
  <c r="AD5779" i="1" s="1"/>
  <c r="Y5780" i="1"/>
  <c r="Z5780" i="1"/>
  <c r="AA5780" i="1" s="1"/>
  <c r="AB5780" i="1"/>
  <c r="AD5780" i="1"/>
  <c r="AE5780" i="1"/>
  <c r="AC5780" i="1" s="1"/>
  <c r="Y5781" i="1"/>
  <c r="Z5781" i="1"/>
  <c r="AA5781" i="1"/>
  <c r="AB5781" i="1"/>
  <c r="AE5781" i="1"/>
  <c r="AD5781" i="1" s="1"/>
  <c r="Y5782" i="1"/>
  <c r="Z5782" i="1"/>
  <c r="AA5782" i="1" s="1"/>
  <c r="AB5782" i="1"/>
  <c r="AC5782" i="1"/>
  <c r="AD5782" i="1"/>
  <c r="AE5782" i="1"/>
  <c r="Y5783" i="1"/>
  <c r="Z5783" i="1"/>
  <c r="AA5783" i="1"/>
  <c r="AB5783" i="1"/>
  <c r="AE5783" i="1"/>
  <c r="AC5783" i="1" s="1"/>
  <c r="Y5784" i="1"/>
  <c r="Z5784" i="1"/>
  <c r="AA5784" i="1"/>
  <c r="AB5784" i="1"/>
  <c r="AD5784" i="1"/>
  <c r="AE5784" i="1"/>
  <c r="AC5784" i="1" s="1"/>
  <c r="Y5785" i="1"/>
  <c r="Z5785" i="1"/>
  <c r="AA5785" i="1"/>
  <c r="AB5785" i="1"/>
  <c r="AE5785" i="1"/>
  <c r="AD5785" i="1" s="1"/>
  <c r="Y5786" i="1"/>
  <c r="Z5786" i="1"/>
  <c r="AA5786" i="1" s="1"/>
  <c r="AB5786" i="1"/>
  <c r="AC5786" i="1"/>
  <c r="AD5786" i="1"/>
  <c r="AE5786" i="1"/>
  <c r="Y5787" i="1"/>
  <c r="Z5787" i="1"/>
  <c r="AA5787" i="1" s="1"/>
  <c r="AB5787" i="1"/>
  <c r="AD5787" i="1"/>
  <c r="AE5787" i="1"/>
  <c r="AC5787" i="1" s="1"/>
  <c r="Y5788" i="1"/>
  <c r="Z5788" i="1"/>
  <c r="AA5788" i="1"/>
  <c r="AB5788" i="1"/>
  <c r="AE5788" i="1"/>
  <c r="AC5788" i="1" s="1"/>
  <c r="Y5789" i="1"/>
  <c r="Z5789" i="1"/>
  <c r="AA5789" i="1"/>
  <c r="AB5789" i="1"/>
  <c r="AC5789" i="1"/>
  <c r="AE5789" i="1"/>
  <c r="AD5789" i="1" s="1"/>
  <c r="Y5790" i="1"/>
  <c r="Z5790" i="1"/>
  <c r="AA5790" i="1" s="1"/>
  <c r="AB5790" i="1"/>
  <c r="AC5790" i="1"/>
  <c r="AD5790" i="1"/>
  <c r="AE5790" i="1"/>
  <c r="Y5791" i="1"/>
  <c r="Z5791" i="1"/>
  <c r="AA5791" i="1" s="1"/>
  <c r="AB5791" i="1"/>
  <c r="AC5791" i="1"/>
  <c r="AD5791" i="1"/>
  <c r="AE5791" i="1"/>
  <c r="Y5792" i="1"/>
  <c r="Z5792" i="1"/>
  <c r="AA5792" i="1" s="1"/>
  <c r="AB5792" i="1"/>
  <c r="AE5792" i="1"/>
  <c r="AC5792" i="1" s="1"/>
  <c r="Y5793" i="1"/>
  <c r="Z5793" i="1"/>
  <c r="AA5793" i="1"/>
  <c r="AB5793" i="1"/>
  <c r="AC5793" i="1"/>
  <c r="AE5793" i="1"/>
  <c r="AD5793" i="1" s="1"/>
  <c r="Y5794" i="1"/>
  <c r="Z5794" i="1"/>
  <c r="AA5794" i="1" s="1"/>
  <c r="AB5794" i="1"/>
  <c r="AC5794" i="1"/>
  <c r="AD5794" i="1"/>
  <c r="AE5794" i="1"/>
  <c r="Y5795" i="1"/>
  <c r="Z5795" i="1"/>
  <c r="AA5795" i="1"/>
  <c r="AB5795" i="1"/>
  <c r="AC5795" i="1"/>
  <c r="AE5795" i="1"/>
  <c r="AD5795" i="1" s="1"/>
  <c r="Y5796" i="1"/>
  <c r="Z5796" i="1"/>
  <c r="AA5796" i="1" s="1"/>
  <c r="AB5796" i="1"/>
  <c r="AD5796" i="1"/>
  <c r="AE5796" i="1"/>
  <c r="AC5796" i="1" s="1"/>
  <c r="Y5797" i="1"/>
  <c r="Z5797" i="1"/>
  <c r="AA5797" i="1"/>
  <c r="AB5797" i="1"/>
  <c r="AE5797" i="1"/>
  <c r="AD5797" i="1" s="1"/>
  <c r="Y5798" i="1"/>
  <c r="Z5798" i="1"/>
  <c r="AA5798" i="1" s="1"/>
  <c r="AB5798" i="1"/>
  <c r="AC5798" i="1"/>
  <c r="AD5798" i="1"/>
  <c r="AE5798" i="1"/>
  <c r="Y5579" i="1"/>
  <c r="Z5579" i="1"/>
  <c r="AA5579" i="1" s="1"/>
  <c r="AB5579" i="1"/>
  <c r="AE5579" i="1"/>
  <c r="AC5579" i="1" s="1"/>
  <c r="Y5580" i="1"/>
  <c r="Z5580" i="1"/>
  <c r="AA5580" i="1" s="1"/>
  <c r="AB5580" i="1"/>
  <c r="AC5580" i="1"/>
  <c r="AE5580" i="1"/>
  <c r="AD5580" i="1" s="1"/>
  <c r="Y5581" i="1"/>
  <c r="Z5581" i="1"/>
  <c r="AA5581" i="1" s="1"/>
  <c r="AB5581" i="1"/>
  <c r="AC5581" i="1"/>
  <c r="AD5581" i="1"/>
  <c r="AE5581" i="1"/>
  <c r="Y5582" i="1"/>
  <c r="Z5582" i="1"/>
  <c r="AA5582" i="1"/>
  <c r="AB5582" i="1"/>
  <c r="AE5582" i="1"/>
  <c r="AC5582" i="1" s="1"/>
  <c r="Y5583" i="1"/>
  <c r="Z5583" i="1"/>
  <c r="AA5583" i="1"/>
  <c r="AB5583" i="1"/>
  <c r="AE5583" i="1"/>
  <c r="AC5583" i="1" s="1"/>
  <c r="Y5584" i="1"/>
  <c r="Z5584" i="1"/>
  <c r="AA5584" i="1" s="1"/>
  <c r="AB5584" i="1"/>
  <c r="AC5584" i="1"/>
  <c r="AE5584" i="1"/>
  <c r="AD5584" i="1" s="1"/>
  <c r="Y5585" i="1"/>
  <c r="Z5585" i="1"/>
  <c r="AA5585" i="1" s="1"/>
  <c r="AB5585" i="1"/>
  <c r="AC5585" i="1"/>
  <c r="AD5585" i="1"/>
  <c r="AE5585" i="1"/>
  <c r="Y5586" i="1"/>
  <c r="Z5586" i="1"/>
  <c r="AA5586" i="1"/>
  <c r="AB5586" i="1"/>
  <c r="AE5586" i="1"/>
  <c r="Y5587" i="1"/>
  <c r="Z5587" i="1"/>
  <c r="AA5587" i="1"/>
  <c r="AB5587" i="1"/>
  <c r="AE5587" i="1"/>
  <c r="AC5587" i="1" s="1"/>
  <c r="Y5588" i="1"/>
  <c r="Z5588" i="1"/>
  <c r="AA5588" i="1" s="1"/>
  <c r="AB5588" i="1"/>
  <c r="AC5588" i="1"/>
  <c r="AD5588" i="1"/>
  <c r="AE5588" i="1"/>
  <c r="Y5589" i="1"/>
  <c r="Z5589" i="1"/>
  <c r="AA5589" i="1" s="1"/>
  <c r="AB5589" i="1"/>
  <c r="AC5589" i="1"/>
  <c r="AD5589" i="1"/>
  <c r="AE5589" i="1"/>
  <c r="Y5590" i="1"/>
  <c r="Z5590" i="1"/>
  <c r="AA5590" i="1"/>
  <c r="AB5590" i="1"/>
  <c r="AE5590" i="1"/>
  <c r="Y5591" i="1"/>
  <c r="Z5591" i="1"/>
  <c r="AA5591" i="1"/>
  <c r="AB5591" i="1"/>
  <c r="AE5591" i="1"/>
  <c r="AC5591" i="1" s="1"/>
  <c r="Y5592" i="1"/>
  <c r="Z5592" i="1"/>
  <c r="AA5592" i="1" s="1"/>
  <c r="AB5592" i="1"/>
  <c r="AC5592" i="1"/>
  <c r="AD5592" i="1"/>
  <c r="AE5592" i="1"/>
  <c r="Y5593" i="1"/>
  <c r="Z5593" i="1"/>
  <c r="AA5593" i="1" s="1"/>
  <c r="AB5593" i="1"/>
  <c r="AC5593" i="1"/>
  <c r="AD5593" i="1"/>
  <c r="AE5593" i="1"/>
  <c r="Y5594" i="1"/>
  <c r="Z5594" i="1"/>
  <c r="AA5594" i="1" s="1"/>
  <c r="AB5594" i="1"/>
  <c r="AE5594" i="1"/>
  <c r="AC5594" i="1" s="1"/>
  <c r="Y5595" i="1"/>
  <c r="Z5595" i="1"/>
  <c r="AA5595" i="1"/>
  <c r="AB5595" i="1"/>
  <c r="AE5595" i="1"/>
  <c r="Y5596" i="1"/>
  <c r="Z5596" i="1"/>
  <c r="AA5596" i="1" s="1"/>
  <c r="AB5596" i="1"/>
  <c r="AC5596" i="1"/>
  <c r="AD5596" i="1"/>
  <c r="AE5596" i="1"/>
  <c r="Y5597" i="1"/>
  <c r="Z5597" i="1"/>
  <c r="AA5597" i="1" s="1"/>
  <c r="AB5597" i="1"/>
  <c r="AC5597" i="1"/>
  <c r="AD5597" i="1"/>
  <c r="AE5597" i="1"/>
  <c r="Y5598" i="1"/>
  <c r="Z5598" i="1"/>
  <c r="AA5598" i="1"/>
  <c r="AB5598" i="1"/>
  <c r="AD5598" i="1"/>
  <c r="AE5598" i="1"/>
  <c r="AC5598" i="1" s="1"/>
  <c r="Y5599" i="1"/>
  <c r="Z5599" i="1"/>
  <c r="AA5599" i="1"/>
  <c r="AB5599" i="1"/>
  <c r="AE5599" i="1"/>
  <c r="Y5600" i="1"/>
  <c r="Z5600" i="1"/>
  <c r="AA5600" i="1" s="1"/>
  <c r="AB5600" i="1"/>
  <c r="AC5600" i="1"/>
  <c r="AD5600" i="1"/>
  <c r="AE5600" i="1"/>
  <c r="Y5601" i="1"/>
  <c r="Z5601" i="1"/>
  <c r="AA5601" i="1" s="1"/>
  <c r="AB5601" i="1"/>
  <c r="AC5601" i="1"/>
  <c r="AD5601" i="1"/>
  <c r="AE5601" i="1"/>
  <c r="Y5602" i="1"/>
  <c r="Z5602" i="1"/>
  <c r="AA5602" i="1"/>
  <c r="AB5602" i="1"/>
  <c r="AE5602" i="1"/>
  <c r="AC5602" i="1" s="1"/>
  <c r="Y5603" i="1"/>
  <c r="Z5603" i="1"/>
  <c r="AA5603" i="1"/>
  <c r="AB5603" i="1"/>
  <c r="AC5603" i="1"/>
  <c r="AE5603" i="1"/>
  <c r="AD5603" i="1" s="1"/>
  <c r="Y5604" i="1"/>
  <c r="Z5604" i="1"/>
  <c r="AA5604" i="1" s="1"/>
  <c r="AB5604" i="1"/>
  <c r="AC5604" i="1"/>
  <c r="AD5604" i="1"/>
  <c r="AE5604" i="1"/>
  <c r="Y5605" i="1"/>
  <c r="Z5605" i="1"/>
  <c r="AA5605" i="1"/>
  <c r="AB5605" i="1"/>
  <c r="AC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/>
  <c r="AB5607" i="1"/>
  <c r="AE5607" i="1"/>
  <c r="AD5607" i="1" s="1"/>
  <c r="Y5608" i="1"/>
  <c r="Z5608" i="1"/>
  <c r="AA5608" i="1" s="1"/>
  <c r="AB5608" i="1"/>
  <c r="AC5608" i="1"/>
  <c r="AD5608" i="1"/>
  <c r="AE5608" i="1"/>
  <c r="Y5609" i="1"/>
  <c r="Z5609" i="1"/>
  <c r="AA5609" i="1" s="1"/>
  <c r="AB5609" i="1"/>
  <c r="AD5609" i="1"/>
  <c r="AE5609" i="1"/>
  <c r="AC5609" i="1" s="1"/>
  <c r="Y5610" i="1"/>
  <c r="Z5610" i="1"/>
  <c r="AA5610" i="1"/>
  <c r="AB5610" i="1"/>
  <c r="AD5610" i="1"/>
  <c r="AE5610" i="1"/>
  <c r="AC5610" i="1" s="1"/>
  <c r="Y5611" i="1"/>
  <c r="Z5611" i="1"/>
  <c r="AA5611" i="1"/>
  <c r="AB5611" i="1"/>
  <c r="AC5611" i="1"/>
  <c r="AE5611" i="1"/>
  <c r="AD5611" i="1" s="1"/>
  <c r="Y5612" i="1"/>
  <c r="Z5612" i="1"/>
  <c r="AA5612" i="1" s="1"/>
  <c r="AB5612" i="1"/>
  <c r="AC5612" i="1"/>
  <c r="AD5612" i="1"/>
  <c r="AE5612" i="1"/>
  <c r="Y5613" i="1"/>
  <c r="Z5613" i="1"/>
  <c r="AA5613" i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/>
  <c r="AB5615" i="1"/>
  <c r="AE5615" i="1"/>
  <c r="AD5615" i="1" s="1"/>
  <c r="Y5616" i="1"/>
  <c r="Z5616" i="1"/>
  <c r="AA5616" i="1" s="1"/>
  <c r="AB5616" i="1"/>
  <c r="AC5616" i="1"/>
  <c r="AD5616" i="1"/>
  <c r="AE5616" i="1"/>
  <c r="Y5617" i="1"/>
  <c r="Z5617" i="1"/>
  <c r="AA5617" i="1" s="1"/>
  <c r="AB5617" i="1"/>
  <c r="AC5617" i="1"/>
  <c r="AD5617" i="1"/>
  <c r="AE5617" i="1"/>
  <c r="Y5618" i="1"/>
  <c r="Z5618" i="1"/>
  <c r="AA5618" i="1"/>
  <c r="AB5618" i="1"/>
  <c r="AD5618" i="1"/>
  <c r="AE5618" i="1"/>
  <c r="AC5618" i="1" s="1"/>
  <c r="Y5619" i="1"/>
  <c r="Z5619" i="1"/>
  <c r="AA5619" i="1"/>
  <c r="AB5619" i="1"/>
  <c r="AC5619" i="1"/>
  <c r="AE5619" i="1"/>
  <c r="AD5619" i="1" s="1"/>
  <c r="Y5620" i="1"/>
  <c r="Z5620" i="1"/>
  <c r="AA5620" i="1" s="1"/>
  <c r="AB5620" i="1"/>
  <c r="AC5620" i="1"/>
  <c r="AD5620" i="1"/>
  <c r="AE5620" i="1"/>
  <c r="Y5621" i="1"/>
  <c r="Z5621" i="1"/>
  <c r="AA5621" i="1"/>
  <c r="AB5621" i="1"/>
  <c r="AC5621" i="1"/>
  <c r="AE5621" i="1"/>
  <c r="AD5621" i="1" s="1"/>
  <c r="Y5622" i="1"/>
  <c r="Z5622" i="1"/>
  <c r="AA5622" i="1" s="1"/>
  <c r="AB5622" i="1"/>
  <c r="AE5622" i="1"/>
  <c r="AC5622" i="1" s="1"/>
  <c r="Y5623" i="1"/>
  <c r="Z5623" i="1"/>
  <c r="AA5623" i="1"/>
  <c r="AB5623" i="1"/>
  <c r="AE5623" i="1"/>
  <c r="AD5623" i="1" s="1"/>
  <c r="Y5624" i="1"/>
  <c r="Z5624" i="1"/>
  <c r="AA5624" i="1" s="1"/>
  <c r="AB5624" i="1"/>
  <c r="AC5624" i="1"/>
  <c r="AD5624" i="1"/>
  <c r="AE5624" i="1"/>
  <c r="Y5625" i="1"/>
  <c r="Z5625" i="1"/>
  <c r="AA5625" i="1" s="1"/>
  <c r="AB5625" i="1"/>
  <c r="AD5625" i="1"/>
  <c r="AE5625" i="1"/>
  <c r="AC5625" i="1" s="1"/>
  <c r="Y5626" i="1"/>
  <c r="Z5626" i="1"/>
  <c r="AA5626" i="1"/>
  <c r="AB5626" i="1"/>
  <c r="AD5626" i="1"/>
  <c r="AE5626" i="1"/>
  <c r="AC5626" i="1" s="1"/>
  <c r="Y5627" i="1"/>
  <c r="Z5627" i="1"/>
  <c r="AA5627" i="1"/>
  <c r="AB5627" i="1"/>
  <c r="AC5627" i="1"/>
  <c r="AE5627" i="1"/>
  <c r="AD5627" i="1" s="1"/>
  <c r="Y5628" i="1"/>
  <c r="Z5628" i="1"/>
  <c r="AA5628" i="1" s="1"/>
  <c r="AB5628" i="1"/>
  <c r="AC5628" i="1"/>
  <c r="AD5628" i="1"/>
  <c r="AE5628" i="1"/>
  <c r="Y5629" i="1"/>
  <c r="Z5629" i="1"/>
  <c r="AA5629" i="1"/>
  <c r="AB5629" i="1"/>
  <c r="AE5629" i="1"/>
  <c r="AD5629" i="1" s="1"/>
  <c r="Y5630" i="1"/>
  <c r="Z5630" i="1"/>
  <c r="AA5630" i="1" s="1"/>
  <c r="AB5630" i="1"/>
  <c r="AE5630" i="1"/>
  <c r="AC5630" i="1" s="1"/>
  <c r="Y5631" i="1"/>
  <c r="Z5631" i="1"/>
  <c r="AA5631" i="1"/>
  <c r="AB5631" i="1"/>
  <c r="AE5631" i="1"/>
  <c r="AD5631" i="1" s="1"/>
  <c r="Y5632" i="1"/>
  <c r="Z5632" i="1"/>
  <c r="AA5632" i="1" s="1"/>
  <c r="AB5632" i="1"/>
  <c r="AC5632" i="1"/>
  <c r="AD5632" i="1"/>
  <c r="AE5632" i="1"/>
  <c r="Y5633" i="1"/>
  <c r="Z5633" i="1"/>
  <c r="AA5633" i="1" s="1"/>
  <c r="AB5633" i="1"/>
  <c r="AC5633" i="1"/>
  <c r="AD5633" i="1"/>
  <c r="AE5633" i="1"/>
  <c r="Y5634" i="1"/>
  <c r="Z5634" i="1"/>
  <c r="AA5634" i="1"/>
  <c r="AB5634" i="1"/>
  <c r="AD5634" i="1"/>
  <c r="AE5634" i="1"/>
  <c r="AC5634" i="1" s="1"/>
  <c r="Y5635" i="1"/>
  <c r="Z5635" i="1"/>
  <c r="AA5635" i="1"/>
  <c r="AB5635" i="1"/>
  <c r="AC5635" i="1"/>
  <c r="AE5635" i="1"/>
  <c r="AD5635" i="1" s="1"/>
  <c r="Y5636" i="1"/>
  <c r="Z5636" i="1"/>
  <c r="AA5636" i="1" s="1"/>
  <c r="AB5636" i="1"/>
  <c r="AC5636" i="1"/>
  <c r="AD5636" i="1"/>
  <c r="AE5636" i="1"/>
  <c r="Y5637" i="1"/>
  <c r="Z5637" i="1"/>
  <c r="AA5637" i="1"/>
  <c r="AB5637" i="1"/>
  <c r="AC5637" i="1"/>
  <c r="AE5637" i="1"/>
  <c r="AD5637" i="1" s="1"/>
  <c r="Y5638" i="1"/>
  <c r="Z5638" i="1"/>
  <c r="AA5638" i="1" s="1"/>
  <c r="AB5638" i="1"/>
  <c r="AE5638" i="1"/>
  <c r="AC5638" i="1" s="1"/>
  <c r="Y5639" i="1"/>
  <c r="Z5639" i="1"/>
  <c r="AA5639" i="1"/>
  <c r="AB5639" i="1"/>
  <c r="AE5639" i="1"/>
  <c r="AD5639" i="1" s="1"/>
  <c r="Y5640" i="1"/>
  <c r="Z5640" i="1"/>
  <c r="AA5640" i="1" s="1"/>
  <c r="AB5640" i="1"/>
  <c r="AC5640" i="1"/>
  <c r="AD5640" i="1"/>
  <c r="AE5640" i="1"/>
  <c r="Y5641" i="1"/>
  <c r="Z5641" i="1"/>
  <c r="AA5641" i="1" s="1"/>
  <c r="AB5641" i="1"/>
  <c r="AD5641" i="1"/>
  <c r="AE5641" i="1"/>
  <c r="AC5641" i="1" s="1"/>
  <c r="Y5642" i="1"/>
  <c r="Z5642" i="1"/>
  <c r="AA5642" i="1"/>
  <c r="AB5642" i="1"/>
  <c r="AD5642" i="1"/>
  <c r="AE5642" i="1"/>
  <c r="AC5642" i="1" s="1"/>
  <c r="Y5643" i="1"/>
  <c r="Z5643" i="1"/>
  <c r="AA5643" i="1"/>
  <c r="AB5643" i="1"/>
  <c r="AC5643" i="1"/>
  <c r="AE5643" i="1"/>
  <c r="AD5643" i="1" s="1"/>
  <c r="Y5644" i="1"/>
  <c r="Z5644" i="1"/>
  <c r="AA5644" i="1" s="1"/>
  <c r="AB5644" i="1"/>
  <c r="AC5644" i="1"/>
  <c r="AD5644" i="1"/>
  <c r="AE5644" i="1"/>
  <c r="Y5645" i="1"/>
  <c r="Z5645" i="1"/>
  <c r="AA5645" i="1"/>
  <c r="AB5645" i="1"/>
  <c r="AE5645" i="1"/>
  <c r="AD5645" i="1" s="1"/>
  <c r="Y5646" i="1"/>
  <c r="Z5646" i="1"/>
  <c r="AA5646" i="1" s="1"/>
  <c r="AB5646" i="1"/>
  <c r="AE5646" i="1"/>
  <c r="AC5646" i="1" s="1"/>
  <c r="Y5647" i="1"/>
  <c r="Z5647" i="1"/>
  <c r="AA5647" i="1"/>
  <c r="AB5647" i="1"/>
  <c r="AE5647" i="1"/>
  <c r="AD5647" i="1" s="1"/>
  <c r="Y5648" i="1"/>
  <c r="Z5648" i="1"/>
  <c r="AA5648" i="1" s="1"/>
  <c r="AB5648" i="1"/>
  <c r="AC5648" i="1"/>
  <c r="AD5648" i="1"/>
  <c r="AE5648" i="1"/>
  <c r="Y5649" i="1"/>
  <c r="Z5649" i="1"/>
  <c r="AA5649" i="1" s="1"/>
  <c r="AB5649" i="1"/>
  <c r="AC5649" i="1"/>
  <c r="AD5649" i="1"/>
  <c r="AE5649" i="1"/>
  <c r="Y5650" i="1"/>
  <c r="Z5650" i="1"/>
  <c r="AA5650" i="1"/>
  <c r="AB5650" i="1"/>
  <c r="AD5650" i="1"/>
  <c r="AE5650" i="1"/>
  <c r="AC5650" i="1" s="1"/>
  <c r="Y5651" i="1"/>
  <c r="Z5651" i="1"/>
  <c r="AA5651" i="1"/>
  <c r="AB5651" i="1"/>
  <c r="AC5651" i="1"/>
  <c r="AE5651" i="1"/>
  <c r="AD5651" i="1" s="1"/>
  <c r="Y5652" i="1"/>
  <c r="Z5652" i="1"/>
  <c r="AA5652" i="1" s="1"/>
  <c r="AB5652" i="1"/>
  <c r="AC5652" i="1"/>
  <c r="AD5652" i="1"/>
  <c r="AE5652" i="1"/>
  <c r="Y5653" i="1"/>
  <c r="Z5653" i="1"/>
  <c r="AA5653" i="1"/>
  <c r="AB5653" i="1"/>
  <c r="AC5653" i="1"/>
  <c r="AE5653" i="1"/>
  <c r="AD5653" i="1" s="1"/>
  <c r="Y5654" i="1"/>
  <c r="Z5654" i="1"/>
  <c r="AA5654" i="1" s="1"/>
  <c r="AB5654" i="1"/>
  <c r="AE5654" i="1"/>
  <c r="AC5654" i="1" s="1"/>
  <c r="Y5655" i="1"/>
  <c r="Z5655" i="1"/>
  <c r="AA5655" i="1"/>
  <c r="AB5655" i="1"/>
  <c r="AE5655" i="1"/>
  <c r="AD5655" i="1" s="1"/>
  <c r="Y5656" i="1"/>
  <c r="Z5656" i="1"/>
  <c r="AA5656" i="1" s="1"/>
  <c r="AB5656" i="1"/>
  <c r="AC5656" i="1"/>
  <c r="AD5656" i="1"/>
  <c r="AE5656" i="1"/>
  <c r="Y5657" i="1"/>
  <c r="Z5657" i="1"/>
  <c r="AA5657" i="1" s="1"/>
  <c r="AB5657" i="1"/>
  <c r="AD5657" i="1"/>
  <c r="AE5657" i="1"/>
  <c r="AC5657" i="1" s="1"/>
  <c r="Y5658" i="1"/>
  <c r="Z5658" i="1"/>
  <c r="AA5658" i="1"/>
  <c r="AB5658" i="1"/>
  <c r="AD5658" i="1"/>
  <c r="AE5658" i="1"/>
  <c r="AC5658" i="1" s="1"/>
  <c r="Y5659" i="1"/>
  <c r="Z5659" i="1"/>
  <c r="AA5659" i="1"/>
  <c r="AB5659" i="1"/>
  <c r="AE5659" i="1"/>
  <c r="AD5659" i="1" s="1"/>
  <c r="Y5660" i="1"/>
  <c r="Z5660" i="1"/>
  <c r="AA5660" i="1" s="1"/>
  <c r="AB5660" i="1"/>
  <c r="AC5660" i="1"/>
  <c r="AD5660" i="1"/>
  <c r="AE5660" i="1"/>
  <c r="Y5661" i="1"/>
  <c r="Z5661" i="1"/>
  <c r="AA5661" i="1"/>
  <c r="AB5661" i="1"/>
  <c r="AE5661" i="1"/>
  <c r="AC5661" i="1" s="1"/>
  <c r="Y5662" i="1"/>
  <c r="Z5662" i="1"/>
  <c r="AA5662" i="1"/>
  <c r="AB5662" i="1"/>
  <c r="AD5662" i="1"/>
  <c r="AE5662" i="1"/>
  <c r="AC5662" i="1" s="1"/>
  <c r="Y5663" i="1"/>
  <c r="Z5663" i="1"/>
  <c r="AA5663" i="1"/>
  <c r="AB5663" i="1"/>
  <c r="AE5663" i="1"/>
  <c r="AD5663" i="1" s="1"/>
  <c r="Y5664" i="1"/>
  <c r="Z5664" i="1"/>
  <c r="AA5664" i="1" s="1"/>
  <c r="AB5664" i="1"/>
  <c r="AC5664" i="1"/>
  <c r="AD5664" i="1"/>
  <c r="AE5664" i="1"/>
  <c r="Y5665" i="1"/>
  <c r="Z5665" i="1"/>
  <c r="AA5665" i="1" s="1"/>
  <c r="AB5665" i="1"/>
  <c r="AC5665" i="1"/>
  <c r="AD5665" i="1"/>
  <c r="AE5665" i="1"/>
  <c r="Y5666" i="1"/>
  <c r="Z5666" i="1"/>
  <c r="AA5666" i="1"/>
  <c r="AB5666" i="1"/>
  <c r="AE5666" i="1"/>
  <c r="AC5666" i="1" s="1"/>
  <c r="Y5667" i="1"/>
  <c r="Z5667" i="1"/>
  <c r="AA5667" i="1"/>
  <c r="AB5667" i="1"/>
  <c r="AC5667" i="1"/>
  <c r="AE5667" i="1"/>
  <c r="AD5667" i="1" s="1"/>
  <c r="Y5668" i="1"/>
  <c r="Z5668" i="1"/>
  <c r="AA5668" i="1" s="1"/>
  <c r="AB5668" i="1"/>
  <c r="AC5668" i="1"/>
  <c r="AD5668" i="1"/>
  <c r="AE5668" i="1"/>
  <c r="Y5669" i="1"/>
  <c r="Z5669" i="1"/>
  <c r="AA5669" i="1" s="1"/>
  <c r="AB5669" i="1"/>
  <c r="AC5669" i="1"/>
  <c r="AD5669" i="1"/>
  <c r="AE5669" i="1"/>
  <c r="Y5670" i="1"/>
  <c r="Z5670" i="1"/>
  <c r="AA5670" i="1" s="1"/>
  <c r="AB5670" i="1"/>
  <c r="AE5670" i="1"/>
  <c r="AC5670" i="1" s="1"/>
  <c r="Y5671" i="1"/>
  <c r="Z5671" i="1"/>
  <c r="AA5671" i="1"/>
  <c r="AB5671" i="1"/>
  <c r="AC5671" i="1"/>
  <c r="AE5671" i="1"/>
  <c r="AD5671" i="1" s="1"/>
  <c r="Y5672" i="1"/>
  <c r="Z5672" i="1"/>
  <c r="AA5672" i="1" s="1"/>
  <c r="AB5672" i="1"/>
  <c r="AC5672" i="1"/>
  <c r="AD5672" i="1"/>
  <c r="AE5672" i="1"/>
  <c r="Y5673" i="1"/>
  <c r="Z5673" i="1"/>
  <c r="AA5673" i="1"/>
  <c r="AB5673" i="1"/>
  <c r="AE5673" i="1"/>
  <c r="AC5673" i="1" s="1"/>
  <c r="Y5674" i="1"/>
  <c r="Z5674" i="1"/>
  <c r="AA5674" i="1" s="1"/>
  <c r="AB5674" i="1"/>
  <c r="AD5674" i="1"/>
  <c r="AE5674" i="1"/>
  <c r="AC5674" i="1" s="1"/>
  <c r="Y5675" i="1"/>
  <c r="Z5675" i="1"/>
  <c r="AA5675" i="1"/>
  <c r="AB5675" i="1"/>
  <c r="AE5675" i="1"/>
  <c r="AD5675" i="1" s="1"/>
  <c r="Y5676" i="1"/>
  <c r="Z5676" i="1"/>
  <c r="AA5676" i="1" s="1"/>
  <c r="AB5676" i="1"/>
  <c r="AC5676" i="1"/>
  <c r="AD5676" i="1"/>
  <c r="AE5676" i="1"/>
  <c r="Y5677" i="1"/>
  <c r="Z5677" i="1"/>
  <c r="AA5677" i="1"/>
  <c r="AB5677" i="1"/>
  <c r="AE5677" i="1"/>
  <c r="AC5677" i="1" s="1"/>
  <c r="Y5678" i="1"/>
  <c r="Z5678" i="1"/>
  <c r="AA5678" i="1"/>
  <c r="AB5678" i="1"/>
  <c r="AD5678" i="1"/>
  <c r="AE5678" i="1"/>
  <c r="AC5678" i="1" s="1"/>
  <c r="Y5679" i="1"/>
  <c r="Z5679" i="1"/>
  <c r="AA5679" i="1"/>
  <c r="AB5679" i="1"/>
  <c r="AE5679" i="1"/>
  <c r="AD5679" i="1" s="1"/>
  <c r="Y5680" i="1"/>
  <c r="Z5680" i="1"/>
  <c r="AA5680" i="1" s="1"/>
  <c r="AB5680" i="1"/>
  <c r="AC5680" i="1"/>
  <c r="AD5680" i="1"/>
  <c r="AE5680" i="1"/>
  <c r="Y5681" i="1"/>
  <c r="Z5681" i="1"/>
  <c r="AA5681" i="1" s="1"/>
  <c r="AB5681" i="1"/>
  <c r="AC5681" i="1"/>
  <c r="AD5681" i="1"/>
  <c r="AE5681" i="1"/>
  <c r="Y5682" i="1"/>
  <c r="Z5682" i="1"/>
  <c r="AA5682" i="1"/>
  <c r="AB5682" i="1"/>
  <c r="AE5682" i="1"/>
  <c r="AC5682" i="1" s="1"/>
  <c r="Y5683" i="1"/>
  <c r="Z5683" i="1"/>
  <c r="AA5683" i="1"/>
  <c r="AB5683" i="1"/>
  <c r="AC5683" i="1"/>
  <c r="AE5683" i="1"/>
  <c r="AD5683" i="1" s="1"/>
  <c r="Y5684" i="1"/>
  <c r="Z5684" i="1"/>
  <c r="AA5684" i="1" s="1"/>
  <c r="AB5684" i="1"/>
  <c r="AC5684" i="1"/>
  <c r="AD5684" i="1"/>
  <c r="AE5684" i="1"/>
  <c r="Y5685" i="1"/>
  <c r="Z5685" i="1"/>
  <c r="AA5685" i="1" s="1"/>
  <c r="AB5685" i="1"/>
  <c r="AC5685" i="1"/>
  <c r="AD5685" i="1"/>
  <c r="AE5685" i="1"/>
  <c r="Y5686" i="1"/>
  <c r="Z5686" i="1"/>
  <c r="AA5686" i="1" s="1"/>
  <c r="AB5686" i="1"/>
  <c r="AE5686" i="1"/>
  <c r="AC5686" i="1" s="1"/>
  <c r="Y5687" i="1"/>
  <c r="Z5687" i="1"/>
  <c r="AA5687" i="1"/>
  <c r="AB5687" i="1"/>
  <c r="AC5687" i="1"/>
  <c r="AE5687" i="1"/>
  <c r="AD5687" i="1" s="1"/>
  <c r="Y5688" i="1"/>
  <c r="Z5688" i="1"/>
  <c r="AA5688" i="1" s="1"/>
  <c r="AB5688" i="1"/>
  <c r="AC5688" i="1"/>
  <c r="AD5688" i="1"/>
  <c r="AE5688" i="1"/>
  <c r="Y5689" i="1"/>
  <c r="Z5689" i="1"/>
  <c r="AA5689" i="1"/>
  <c r="AB5689" i="1"/>
  <c r="AE5689" i="1"/>
  <c r="AC5689" i="1" s="1"/>
  <c r="Y5690" i="1"/>
  <c r="Z5690" i="1"/>
  <c r="AA5690" i="1" s="1"/>
  <c r="AB5690" i="1"/>
  <c r="AD5690" i="1"/>
  <c r="AE5690" i="1"/>
  <c r="AC5690" i="1" s="1"/>
  <c r="Y5691" i="1"/>
  <c r="Z5691" i="1"/>
  <c r="AA5691" i="1"/>
  <c r="AB5691" i="1"/>
  <c r="AE5691" i="1"/>
  <c r="AD5691" i="1" s="1"/>
  <c r="Y5692" i="1"/>
  <c r="Z5692" i="1"/>
  <c r="AA5692" i="1" s="1"/>
  <c r="AB5692" i="1"/>
  <c r="AC5692" i="1"/>
  <c r="AD5692" i="1"/>
  <c r="AE5692" i="1"/>
  <c r="Y5693" i="1"/>
  <c r="Z5693" i="1"/>
  <c r="AA5693" i="1" s="1"/>
  <c r="AB5693" i="1"/>
  <c r="AC5693" i="1"/>
  <c r="AD5693" i="1"/>
  <c r="AE5693" i="1"/>
  <c r="Y5694" i="1"/>
  <c r="Z5694" i="1"/>
  <c r="AA5694" i="1"/>
  <c r="AB5694" i="1"/>
  <c r="AE5694" i="1"/>
  <c r="AC5694" i="1" s="1"/>
  <c r="Y5695" i="1"/>
  <c r="Z5695" i="1"/>
  <c r="AA5695" i="1"/>
  <c r="AB5695" i="1"/>
  <c r="AE5695" i="1"/>
  <c r="AC5695" i="1" s="1"/>
  <c r="Y5696" i="1"/>
  <c r="Z5696" i="1"/>
  <c r="AA5696" i="1" s="1"/>
  <c r="AB5696" i="1"/>
  <c r="AC5696" i="1"/>
  <c r="AD5696" i="1"/>
  <c r="AE5696" i="1"/>
  <c r="Y5697" i="1"/>
  <c r="Z5697" i="1"/>
  <c r="AA5697" i="1" s="1"/>
  <c r="AB5697" i="1"/>
  <c r="AC5697" i="1"/>
  <c r="AD5697" i="1"/>
  <c r="AE5697" i="1"/>
  <c r="Y5698" i="1"/>
  <c r="Z5698" i="1"/>
  <c r="AA5698" i="1"/>
  <c r="AB5698" i="1"/>
  <c r="AE5698" i="1"/>
  <c r="AD5698" i="1" s="1"/>
  <c r="Y5699" i="1"/>
  <c r="Z5699" i="1"/>
  <c r="AA5699" i="1"/>
  <c r="AB5699" i="1"/>
  <c r="AE5699" i="1"/>
  <c r="AC5699" i="1" s="1"/>
  <c r="Y5700" i="1"/>
  <c r="Z5700" i="1"/>
  <c r="AA5700" i="1" s="1"/>
  <c r="AB5700" i="1"/>
  <c r="AC5700" i="1"/>
  <c r="AD5700" i="1"/>
  <c r="AE5700" i="1"/>
  <c r="Y5701" i="1"/>
  <c r="Z5701" i="1"/>
  <c r="AA5701" i="1" s="1"/>
  <c r="AB5701" i="1"/>
  <c r="AC5701" i="1"/>
  <c r="AD5701" i="1"/>
  <c r="AE5701" i="1"/>
  <c r="Y5702" i="1"/>
  <c r="Z5702" i="1"/>
  <c r="AA5702" i="1"/>
  <c r="AB5702" i="1"/>
  <c r="AE5702" i="1"/>
  <c r="AC5702" i="1" s="1"/>
  <c r="Y5703" i="1"/>
  <c r="Z5703" i="1"/>
  <c r="AA5703" i="1"/>
  <c r="AB5703" i="1"/>
  <c r="AE5703" i="1"/>
  <c r="AC5703" i="1" s="1"/>
  <c r="Y5704" i="1"/>
  <c r="Z5704" i="1"/>
  <c r="AA5704" i="1" s="1"/>
  <c r="AB5704" i="1"/>
  <c r="AC5704" i="1"/>
  <c r="AD5704" i="1"/>
  <c r="AE5704" i="1"/>
  <c r="Y5705" i="1"/>
  <c r="Z5705" i="1"/>
  <c r="AA5705" i="1" s="1"/>
  <c r="AB5705" i="1"/>
  <c r="AC5705" i="1"/>
  <c r="AD5705" i="1"/>
  <c r="AE5705" i="1"/>
  <c r="Y5706" i="1"/>
  <c r="Z5706" i="1"/>
  <c r="AA5706" i="1"/>
  <c r="AB5706" i="1"/>
  <c r="AE5706" i="1"/>
  <c r="AC5706" i="1" s="1"/>
  <c r="Y5707" i="1"/>
  <c r="Z5707" i="1"/>
  <c r="AA5707" i="1"/>
  <c r="AB5707" i="1"/>
  <c r="AE5707" i="1"/>
  <c r="AC5707" i="1" s="1"/>
  <c r="Y5708" i="1"/>
  <c r="Z5708" i="1"/>
  <c r="AA5708" i="1"/>
  <c r="AB5708" i="1"/>
  <c r="AC5708" i="1"/>
  <c r="AE5708" i="1"/>
  <c r="AD5708" i="1" s="1"/>
  <c r="Y5709" i="1"/>
  <c r="Z5709" i="1"/>
  <c r="AA5709" i="1" s="1"/>
  <c r="AB5709" i="1"/>
  <c r="AC5709" i="1"/>
  <c r="AD5709" i="1"/>
  <c r="AE5709" i="1"/>
  <c r="Y5710" i="1"/>
  <c r="Z5710" i="1"/>
  <c r="AA5710" i="1"/>
  <c r="AB5710" i="1"/>
  <c r="AE5710" i="1"/>
  <c r="AC5710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C5359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271" i="1"/>
  <c r="AD5387" i="1"/>
  <c r="AD5485" i="1"/>
  <c r="AC5550" i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39" i="1" l="1"/>
  <c r="AD5827" i="1"/>
  <c r="AD5815" i="1"/>
  <c r="AD5848" i="1"/>
  <c r="AC5847" i="1"/>
  <c r="AD5844" i="1"/>
  <c r="AC5843" i="1"/>
  <c r="AD5840" i="1"/>
  <c r="AD5836" i="1"/>
  <c r="AC5835" i="1"/>
  <c r="AD5832" i="1"/>
  <c r="AC5831" i="1"/>
  <c r="AD5828" i="1"/>
  <c r="AD5824" i="1"/>
  <c r="AC5823" i="1"/>
  <c r="AD5820" i="1"/>
  <c r="AC5819" i="1"/>
  <c r="AD5816" i="1"/>
  <c r="AD5812" i="1"/>
  <c r="AD5808" i="1"/>
  <c r="AD5800" i="1"/>
  <c r="AD5809" i="1"/>
  <c r="AD5805" i="1"/>
  <c r="AC5804" i="1"/>
  <c r="AD5801" i="1"/>
  <c r="AC5736" i="1"/>
  <c r="AD5736" i="1"/>
  <c r="AC5720" i="1"/>
  <c r="AD5720" i="1"/>
  <c r="AD5760" i="1"/>
  <c r="AC5753" i="1"/>
  <c r="AD5751" i="1"/>
  <c r="AD5747" i="1"/>
  <c r="AC5740" i="1"/>
  <c r="AD5740" i="1"/>
  <c r="AD5731" i="1"/>
  <c r="AC5724" i="1"/>
  <c r="AD5724" i="1"/>
  <c r="AD5715" i="1"/>
  <c r="AC5712" i="1"/>
  <c r="AD5712" i="1"/>
  <c r="AD5792" i="1"/>
  <c r="AC5785" i="1"/>
  <c r="AD5783" i="1"/>
  <c r="AD5776" i="1"/>
  <c r="AC5769" i="1"/>
  <c r="AD5767" i="1"/>
  <c r="AC5797" i="1"/>
  <c r="AD5788" i="1"/>
  <c r="AC5781" i="1"/>
  <c r="AD5772" i="1"/>
  <c r="AC5765" i="1"/>
  <c r="AD5756" i="1"/>
  <c r="AC5749" i="1"/>
  <c r="AC5744" i="1"/>
  <c r="AD5744" i="1"/>
  <c r="AD5735" i="1"/>
  <c r="AC5728" i="1"/>
  <c r="AD5728" i="1"/>
  <c r="AD5719" i="1"/>
  <c r="AC5748" i="1"/>
  <c r="AD5748" i="1"/>
  <c r="AD5739" i="1"/>
  <c r="AC5732" i="1"/>
  <c r="AD5732" i="1"/>
  <c r="AD5723" i="1"/>
  <c r="AC5716" i="1"/>
  <c r="AD5716" i="1"/>
  <c r="AD5713" i="1"/>
  <c r="AD5710" i="1"/>
  <c r="AD5706" i="1"/>
  <c r="AD5702" i="1"/>
  <c r="AD5694" i="1"/>
  <c r="AD5686" i="1"/>
  <c r="AD5677" i="1"/>
  <c r="AD5670" i="1"/>
  <c r="AC5663" i="1"/>
  <c r="AD5661" i="1"/>
  <c r="AD5707" i="1"/>
  <c r="AD5703" i="1"/>
  <c r="AD5699" i="1"/>
  <c r="AC5698" i="1"/>
  <c r="AD5695" i="1"/>
  <c r="AC5691" i="1"/>
  <c r="AD5689" i="1"/>
  <c r="AD5682" i="1"/>
  <c r="AC5675" i="1"/>
  <c r="AD5673" i="1"/>
  <c r="AD5666" i="1"/>
  <c r="AC5659" i="1"/>
  <c r="AC5645" i="1"/>
  <c r="AC5629" i="1"/>
  <c r="AC5613" i="1"/>
  <c r="AD5602" i="1"/>
  <c r="AC5679" i="1"/>
  <c r="AC5655" i="1"/>
  <c r="AD5646" i="1"/>
  <c r="AC5639" i="1"/>
  <c r="AD5630" i="1"/>
  <c r="AC5623" i="1"/>
  <c r="AD5614" i="1"/>
  <c r="AC5607" i="1"/>
  <c r="AC5595" i="1"/>
  <c r="AD5595" i="1"/>
  <c r="AC5590" i="1"/>
  <c r="AD5590" i="1"/>
  <c r="AC5599" i="1"/>
  <c r="AD5599" i="1"/>
  <c r="AD5654" i="1"/>
  <c r="AC5647" i="1"/>
  <c r="AD5638" i="1"/>
  <c r="AC5631" i="1"/>
  <c r="AD5622" i="1"/>
  <c r="AC5615" i="1"/>
  <c r="AD5606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<sst xmlns="http://schemas.openxmlformats.org/spreadsheetml/2006/main" count="17853" uniqueCount="370">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</sst>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745.1</v>
          </cell>
        </row>
        <row r="3">
          <cell r="B3" t="str">
            <v>ADBL</v>
          </cell>
          <cell r="C3">
            <v>223.4</v>
          </cell>
        </row>
        <row r="4">
          <cell r="B4" t="str">
            <v>ADBLD83</v>
          </cell>
          <cell r="C4">
            <v>1080</v>
          </cell>
        </row>
        <row r="5">
          <cell r="B5" t="str">
            <v>AHL</v>
          </cell>
          <cell r="C5">
            <v>436</v>
          </cell>
        </row>
        <row r="6">
          <cell r="B6" t="str">
            <v>AHPC</v>
          </cell>
          <cell r="C6">
            <v>165</v>
          </cell>
        </row>
        <row r="7">
          <cell r="B7" t="str">
            <v>AKJCL</v>
          </cell>
          <cell r="C7">
            <v>206.2</v>
          </cell>
        </row>
        <row r="8">
          <cell r="B8" t="str">
            <v>AKPL</v>
          </cell>
          <cell r="C8">
            <v>167.8</v>
          </cell>
        </row>
        <row r="9">
          <cell r="B9" t="str">
            <v>ALBSL</v>
          </cell>
          <cell r="C9">
            <v>710</v>
          </cell>
        </row>
        <row r="10">
          <cell r="B10" t="str">
            <v>ALICL</v>
          </cell>
          <cell r="C10">
            <v>550</v>
          </cell>
        </row>
        <row r="11">
          <cell r="B11" t="str">
            <v>ANLB</v>
          </cell>
          <cell r="C11">
            <v>1960</v>
          </cell>
        </row>
        <row r="12">
          <cell r="B12" t="str">
            <v>API</v>
          </cell>
          <cell r="C12">
            <v>167.9</v>
          </cell>
        </row>
        <row r="13">
          <cell r="B13" t="str">
            <v>AVYAN</v>
          </cell>
          <cell r="C13">
            <v>693.6</v>
          </cell>
        </row>
        <row r="14">
          <cell r="B14" t="str">
            <v>BARUN</v>
          </cell>
          <cell r="C14">
            <v>231</v>
          </cell>
        </row>
        <row r="15">
          <cell r="B15" t="str">
            <v>BBC</v>
          </cell>
          <cell r="C15">
            <v>3700</v>
          </cell>
        </row>
        <row r="16">
          <cell r="B16" t="str">
            <v>BEDC</v>
          </cell>
          <cell r="C16">
            <v>366</v>
          </cell>
        </row>
        <row r="17">
          <cell r="B17" t="str">
            <v>BFC</v>
          </cell>
          <cell r="C17">
            <v>350</v>
          </cell>
        </row>
        <row r="18">
          <cell r="B18" t="str">
            <v>BGWT</v>
          </cell>
          <cell r="C18">
            <v>591</v>
          </cell>
        </row>
        <row r="19">
          <cell r="B19" t="str">
            <v>BHDC</v>
          </cell>
          <cell r="C19">
            <v>469.1</v>
          </cell>
        </row>
        <row r="20">
          <cell r="B20" t="str">
            <v>BHL</v>
          </cell>
          <cell r="C20">
            <v>334</v>
          </cell>
        </row>
        <row r="21">
          <cell r="B21" t="str">
            <v>BHPL</v>
          </cell>
          <cell r="C21">
            <v>484</v>
          </cell>
        </row>
        <row r="22">
          <cell r="B22" t="str">
            <v>BNHC</v>
          </cell>
          <cell r="C22">
            <v>460.9</v>
          </cell>
        </row>
        <row r="23">
          <cell r="B23" t="str">
            <v>BNL</v>
          </cell>
          <cell r="C23">
            <v>15580</v>
          </cell>
        </row>
        <row r="24">
          <cell r="B24" t="str">
            <v>BNT</v>
          </cell>
          <cell r="C24">
            <v>12539</v>
          </cell>
        </row>
        <row r="25">
          <cell r="B25" t="str">
            <v>BOKD86</v>
          </cell>
          <cell r="C25">
            <v>985.2</v>
          </cell>
        </row>
        <row r="26">
          <cell r="B26" t="str">
            <v>BPCL</v>
          </cell>
          <cell r="C26">
            <v>297</v>
          </cell>
        </row>
        <row r="27">
          <cell r="B27" t="str">
            <v>CBBL</v>
          </cell>
          <cell r="C27">
            <v>830</v>
          </cell>
        </row>
        <row r="28">
          <cell r="B28" t="str">
            <v>CBLD88</v>
          </cell>
          <cell r="C28">
            <v>1035</v>
          </cell>
        </row>
        <row r="29">
          <cell r="B29" t="str">
            <v>CFCL</v>
          </cell>
          <cell r="C29">
            <v>361.1</v>
          </cell>
        </row>
        <row r="30">
          <cell r="B30" t="str">
            <v>CGH</v>
          </cell>
          <cell r="C30">
            <v>790</v>
          </cell>
        </row>
        <row r="31">
          <cell r="B31" t="str">
            <v>CHCL</v>
          </cell>
          <cell r="C31">
            <v>445</v>
          </cell>
        </row>
        <row r="32">
          <cell r="B32" t="str">
            <v>CHDC</v>
          </cell>
          <cell r="C32">
            <v>796</v>
          </cell>
        </row>
        <row r="33">
          <cell r="B33" t="str">
            <v>CHL</v>
          </cell>
          <cell r="C33">
            <v>312</v>
          </cell>
        </row>
        <row r="34">
          <cell r="B34" t="str">
            <v>CIT</v>
          </cell>
          <cell r="C34">
            <v>2090</v>
          </cell>
        </row>
        <row r="35">
          <cell r="B35" t="str">
            <v>CITY</v>
          </cell>
          <cell r="C35">
            <v>576.1</v>
          </cell>
        </row>
        <row r="36">
          <cell r="B36" t="str">
            <v>CKHL</v>
          </cell>
          <cell r="C36">
            <v>525</v>
          </cell>
        </row>
        <row r="37">
          <cell r="B37" t="str">
            <v>CLI</v>
          </cell>
          <cell r="C37">
            <v>439.5</v>
          </cell>
        </row>
        <row r="38">
          <cell r="B38" t="str">
            <v>CMF1</v>
          </cell>
          <cell r="C38">
            <v>8.75</v>
          </cell>
        </row>
        <row r="39">
          <cell r="B39" t="str">
            <v>CMF2</v>
          </cell>
          <cell r="C39">
            <v>7.76</v>
          </cell>
        </row>
        <row r="40">
          <cell r="B40" t="str">
            <v>CORBL</v>
          </cell>
          <cell r="C40">
            <v>427</v>
          </cell>
        </row>
        <row r="41">
          <cell r="B41" t="str">
            <v>CYCL</v>
          </cell>
          <cell r="C41">
            <v>1580</v>
          </cell>
        </row>
        <row r="42">
          <cell r="B42" t="str">
            <v>CZBIL</v>
          </cell>
          <cell r="C42">
            <v>158</v>
          </cell>
        </row>
        <row r="43">
          <cell r="B43" t="str">
            <v>DDBL</v>
          </cell>
          <cell r="C43">
            <v>688</v>
          </cell>
        </row>
        <row r="44">
          <cell r="B44" t="str">
            <v>DHPL</v>
          </cell>
          <cell r="C44">
            <v>205</v>
          </cell>
        </row>
        <row r="45">
          <cell r="B45" t="str">
            <v>DLBS</v>
          </cell>
          <cell r="C45">
            <v>1155</v>
          </cell>
        </row>
        <row r="46">
          <cell r="B46" t="str">
            <v>DOLTI</v>
          </cell>
          <cell r="C46">
            <v>443.2</v>
          </cell>
        </row>
        <row r="47">
          <cell r="B47" t="str">
            <v>DORDI</v>
          </cell>
          <cell r="C47">
            <v>413.9</v>
          </cell>
        </row>
        <row r="48">
          <cell r="B48" t="str">
            <v>EBL</v>
          </cell>
          <cell r="C48">
            <v>497</v>
          </cell>
        </row>
        <row r="49">
          <cell r="B49" t="str">
            <v>EBLD85</v>
          </cell>
          <cell r="C49">
            <v>1070</v>
          </cell>
        </row>
        <row r="50">
          <cell r="B50" t="str">
            <v>EBLD86</v>
          </cell>
          <cell r="C50">
            <v>987</v>
          </cell>
        </row>
        <row r="51">
          <cell r="B51" t="str">
            <v>EDBL</v>
          </cell>
          <cell r="C51">
            <v>358.9</v>
          </cell>
        </row>
        <row r="52">
          <cell r="B52" t="str">
            <v>EHPL</v>
          </cell>
          <cell r="C52">
            <v>438.8</v>
          </cell>
        </row>
        <row r="53">
          <cell r="B53" t="str">
            <v>ENL</v>
          </cell>
          <cell r="C53">
            <v>815.2</v>
          </cell>
        </row>
        <row r="54">
          <cell r="B54" t="str">
            <v>FMDBL</v>
          </cell>
          <cell r="C54">
            <v>606.9</v>
          </cell>
        </row>
        <row r="55">
          <cell r="B55" t="str">
            <v>FOWAD</v>
          </cell>
          <cell r="C55">
            <v>1116.3</v>
          </cell>
        </row>
        <row r="56">
          <cell r="B56" t="str">
            <v>GBBD85</v>
          </cell>
          <cell r="C56">
            <v>994</v>
          </cell>
        </row>
        <row r="57">
          <cell r="B57" t="str">
            <v>GBBL</v>
          </cell>
          <cell r="C57">
            <v>360</v>
          </cell>
        </row>
        <row r="58">
          <cell r="B58" t="str">
            <v>GBILD86/87</v>
          </cell>
          <cell r="C58">
            <v>980</v>
          </cell>
        </row>
        <row r="59">
          <cell r="B59" t="str">
            <v>GBIME</v>
          </cell>
          <cell r="C59">
            <v>175.3</v>
          </cell>
        </row>
        <row r="60">
          <cell r="B60" t="str">
            <v>GBLBS</v>
          </cell>
          <cell r="C60">
            <v>621</v>
          </cell>
        </row>
        <row r="61">
          <cell r="B61" t="str">
            <v>GCIL</v>
          </cell>
          <cell r="C61">
            <v>473</v>
          </cell>
        </row>
        <row r="62">
          <cell r="B62" t="str">
            <v>GFCL</v>
          </cell>
          <cell r="C62">
            <v>447.7</v>
          </cell>
        </row>
        <row r="63">
          <cell r="B63" t="str">
            <v>GHL</v>
          </cell>
          <cell r="C63">
            <v>149</v>
          </cell>
        </row>
        <row r="64">
          <cell r="B64" t="str">
            <v>GIBF1</v>
          </cell>
          <cell r="C64">
            <v>8.14</v>
          </cell>
        </row>
        <row r="65">
          <cell r="B65" t="str">
            <v>GILB</v>
          </cell>
          <cell r="C65">
            <v>965</v>
          </cell>
        </row>
        <row r="66">
          <cell r="B66" t="str">
            <v>GLBSL</v>
          </cell>
          <cell r="C66">
            <v>1836</v>
          </cell>
        </row>
        <row r="67">
          <cell r="B67" t="str">
            <v>GLH</v>
          </cell>
          <cell r="C67">
            <v>205.1</v>
          </cell>
        </row>
        <row r="68">
          <cell r="B68" t="str">
            <v>GMFBS</v>
          </cell>
          <cell r="C68">
            <v>1110</v>
          </cell>
        </row>
        <row r="69">
          <cell r="B69" t="str">
            <v>GMFIL</v>
          </cell>
          <cell r="C69">
            <v>354</v>
          </cell>
        </row>
        <row r="70">
          <cell r="B70" t="str">
            <v>GRDBL</v>
          </cell>
          <cell r="C70">
            <v>400</v>
          </cell>
        </row>
        <row r="71">
          <cell r="B71" t="str">
            <v>GUFL</v>
          </cell>
          <cell r="C71">
            <v>820</v>
          </cell>
        </row>
        <row r="72">
          <cell r="B72" t="str">
            <v>GVL</v>
          </cell>
          <cell r="C72">
            <v>419</v>
          </cell>
        </row>
        <row r="73">
          <cell r="B73" t="str">
            <v>GWFD83</v>
          </cell>
          <cell r="C73">
            <v>1220</v>
          </cell>
        </row>
        <row r="74">
          <cell r="B74" t="str">
            <v>H8020</v>
          </cell>
          <cell r="C74">
            <v>8.6300000000000008</v>
          </cell>
        </row>
        <row r="75">
          <cell r="B75" t="str">
            <v>HATHY</v>
          </cell>
          <cell r="C75">
            <v>836.1</v>
          </cell>
        </row>
        <row r="76">
          <cell r="B76" t="str">
            <v>HBL</v>
          </cell>
          <cell r="C76">
            <v>179.6</v>
          </cell>
        </row>
        <row r="77">
          <cell r="B77" t="str">
            <v>HBLD83</v>
          </cell>
          <cell r="C77">
            <v>1020.2</v>
          </cell>
        </row>
        <row r="78">
          <cell r="B78" t="str">
            <v>HBLD86</v>
          </cell>
          <cell r="C78">
            <v>1038.2</v>
          </cell>
        </row>
        <row r="79">
          <cell r="B79" t="str">
            <v>HDHPC</v>
          </cell>
          <cell r="C79">
            <v>130</v>
          </cell>
        </row>
        <row r="80">
          <cell r="B80" t="str">
            <v>HDL</v>
          </cell>
          <cell r="C80">
            <v>1461.9</v>
          </cell>
        </row>
        <row r="81">
          <cell r="B81" t="str">
            <v>HEI</v>
          </cell>
          <cell r="C81">
            <v>568</v>
          </cell>
        </row>
        <row r="82">
          <cell r="B82" t="str">
            <v>HEIP</v>
          </cell>
          <cell r="C82">
            <v>360.6</v>
          </cell>
        </row>
        <row r="83">
          <cell r="B83" t="str">
            <v>HHL</v>
          </cell>
          <cell r="C83">
            <v>359</v>
          </cell>
        </row>
        <row r="84">
          <cell r="B84" t="str">
            <v>HIDCL</v>
          </cell>
          <cell r="C84">
            <v>162</v>
          </cell>
        </row>
        <row r="85">
          <cell r="B85" t="str">
            <v>HIDCLP</v>
          </cell>
          <cell r="C85">
            <v>99.9</v>
          </cell>
        </row>
        <row r="86">
          <cell r="B86" t="str">
            <v>HLBSL</v>
          </cell>
          <cell r="C86">
            <v>721.9</v>
          </cell>
        </row>
        <row r="87">
          <cell r="B87" t="str">
            <v>HLI</v>
          </cell>
          <cell r="C87">
            <v>387</v>
          </cell>
        </row>
        <row r="88">
          <cell r="B88" t="str">
            <v>HPPL</v>
          </cell>
          <cell r="C88">
            <v>257.10000000000002</v>
          </cell>
        </row>
        <row r="89">
          <cell r="B89" t="str">
            <v>HRL</v>
          </cell>
          <cell r="C89">
            <v>600</v>
          </cell>
        </row>
        <row r="90">
          <cell r="B90" t="str">
            <v>HURJA</v>
          </cell>
          <cell r="C90">
            <v>283</v>
          </cell>
        </row>
        <row r="91">
          <cell r="B91" t="str">
            <v>ICFC</v>
          </cell>
          <cell r="C91">
            <v>498</v>
          </cell>
        </row>
        <row r="92">
          <cell r="B92" t="str">
            <v>ICFCD83</v>
          </cell>
          <cell r="C92">
            <v>1230</v>
          </cell>
        </row>
        <row r="93">
          <cell r="B93" t="str">
            <v>IGI</v>
          </cell>
          <cell r="C93">
            <v>521.5</v>
          </cell>
        </row>
        <row r="94">
          <cell r="B94" t="str">
            <v>IHL</v>
          </cell>
          <cell r="C94">
            <v>381</v>
          </cell>
        </row>
        <row r="95">
          <cell r="B95" t="str">
            <v>ILBS</v>
          </cell>
          <cell r="C95">
            <v>959</v>
          </cell>
        </row>
        <row r="96">
          <cell r="B96" t="str">
            <v>ILI</v>
          </cell>
          <cell r="C96">
            <v>540</v>
          </cell>
        </row>
        <row r="97">
          <cell r="B97" t="str">
            <v>JALPA</v>
          </cell>
          <cell r="C97">
            <v>1244</v>
          </cell>
        </row>
        <row r="98">
          <cell r="B98" t="str">
            <v>JBBD87</v>
          </cell>
          <cell r="C98">
            <v>975.6</v>
          </cell>
        </row>
        <row r="99">
          <cell r="B99" t="str">
            <v>JBBL</v>
          </cell>
          <cell r="C99">
            <v>281</v>
          </cell>
        </row>
        <row r="100">
          <cell r="B100" t="str">
            <v>JBLB</v>
          </cell>
          <cell r="C100">
            <v>1290.0999999999999</v>
          </cell>
        </row>
        <row r="101">
          <cell r="B101" t="str">
            <v>JFL</v>
          </cell>
          <cell r="C101">
            <v>439</v>
          </cell>
        </row>
        <row r="102">
          <cell r="B102" t="str">
            <v>JOSHI</v>
          </cell>
          <cell r="C102">
            <v>345</v>
          </cell>
        </row>
        <row r="103">
          <cell r="B103" t="str">
            <v>JSLBB</v>
          </cell>
          <cell r="C103">
            <v>1100.0999999999999</v>
          </cell>
        </row>
        <row r="104">
          <cell r="B104" t="str">
            <v>KBL</v>
          </cell>
          <cell r="C104">
            <v>135</v>
          </cell>
        </row>
        <row r="105">
          <cell r="B105" t="str">
            <v>KBSH</v>
          </cell>
          <cell r="C105">
            <v>1034.9000000000001</v>
          </cell>
        </row>
        <row r="106">
          <cell r="B106" t="str">
            <v>KDBY</v>
          </cell>
          <cell r="C106">
            <v>8.5</v>
          </cell>
        </row>
        <row r="107">
          <cell r="B107" t="str">
            <v>KDL</v>
          </cell>
          <cell r="C107">
            <v>753.1</v>
          </cell>
        </row>
        <row r="108">
          <cell r="B108" t="str">
            <v>KEF</v>
          </cell>
          <cell r="C108">
            <v>8.1</v>
          </cell>
        </row>
        <row r="109">
          <cell r="B109" t="str">
            <v>KKHC</v>
          </cell>
          <cell r="C109">
            <v>243.3</v>
          </cell>
        </row>
        <row r="110">
          <cell r="B110" t="str">
            <v>KLBSL</v>
          </cell>
          <cell r="C110">
            <v>856.8</v>
          </cell>
        </row>
        <row r="111">
          <cell r="B111" t="str">
            <v>KMCDB</v>
          </cell>
          <cell r="C111">
            <v>762</v>
          </cell>
        </row>
        <row r="112">
          <cell r="B112" t="str">
            <v>KPCL</v>
          </cell>
          <cell r="C112">
            <v>400</v>
          </cell>
        </row>
        <row r="113">
          <cell r="B113" t="str">
            <v>KRBL</v>
          </cell>
          <cell r="C113">
            <v>397</v>
          </cell>
        </row>
        <row r="114">
          <cell r="B114" t="str">
            <v>KSBBL</v>
          </cell>
          <cell r="C114">
            <v>343.4</v>
          </cell>
        </row>
        <row r="115">
          <cell r="B115" t="str">
            <v>KSBBLD87</v>
          </cell>
          <cell r="C115">
            <v>1002.6</v>
          </cell>
        </row>
        <row r="116">
          <cell r="B116" t="str">
            <v>LBBL</v>
          </cell>
          <cell r="C116">
            <v>365.1</v>
          </cell>
        </row>
        <row r="117">
          <cell r="B117" t="str">
            <v>LBBLD89</v>
          </cell>
          <cell r="C117">
            <v>1092.0999999999999</v>
          </cell>
        </row>
        <row r="118">
          <cell r="B118" t="str">
            <v>LEC</v>
          </cell>
          <cell r="C118">
            <v>188</v>
          </cell>
        </row>
        <row r="119">
          <cell r="B119" t="str">
            <v>LEMF</v>
          </cell>
          <cell r="C119">
            <v>9.5</v>
          </cell>
        </row>
        <row r="120">
          <cell r="B120" t="str">
            <v>LICN</v>
          </cell>
          <cell r="C120">
            <v>1327</v>
          </cell>
        </row>
        <row r="121">
          <cell r="B121" t="str">
            <v>LLBS</v>
          </cell>
          <cell r="C121">
            <v>897.7</v>
          </cell>
        </row>
        <row r="122">
          <cell r="B122" t="str">
            <v>LSL</v>
          </cell>
          <cell r="C122">
            <v>150.9</v>
          </cell>
        </row>
        <row r="123">
          <cell r="B123" t="str">
            <v>LVF2</v>
          </cell>
          <cell r="C123">
            <v>8.01</v>
          </cell>
        </row>
        <row r="124">
          <cell r="B124" t="str">
            <v>MAKAR</v>
          </cell>
          <cell r="C124">
            <v>390</v>
          </cell>
        </row>
        <row r="125">
          <cell r="B125" t="str">
            <v>MANDU</v>
          </cell>
          <cell r="C125">
            <v>744</v>
          </cell>
        </row>
        <row r="126">
          <cell r="B126" t="str">
            <v>MBJC</v>
          </cell>
          <cell r="C126">
            <v>315</v>
          </cell>
        </row>
        <row r="127">
          <cell r="B127" t="str">
            <v>MBL</v>
          </cell>
          <cell r="C127">
            <v>171</v>
          </cell>
        </row>
        <row r="128">
          <cell r="B128" t="str">
            <v>MBLD87</v>
          </cell>
          <cell r="C128">
            <v>998</v>
          </cell>
        </row>
        <row r="129">
          <cell r="B129" t="str">
            <v>MCHL</v>
          </cell>
          <cell r="C129">
            <v>409</v>
          </cell>
        </row>
        <row r="130">
          <cell r="B130" t="str">
            <v>MDB</v>
          </cell>
          <cell r="C130">
            <v>419.1</v>
          </cell>
        </row>
        <row r="131">
          <cell r="B131" t="str">
            <v>MEHL</v>
          </cell>
          <cell r="C131">
            <v>314.89999999999998</v>
          </cell>
        </row>
        <row r="132">
          <cell r="B132" t="str">
            <v>MEL</v>
          </cell>
          <cell r="C132">
            <v>226.3</v>
          </cell>
        </row>
        <row r="133">
          <cell r="B133" t="str">
            <v>MEN</v>
          </cell>
          <cell r="C133">
            <v>502</v>
          </cell>
        </row>
        <row r="134">
          <cell r="B134" t="str">
            <v>MERO</v>
          </cell>
          <cell r="C134">
            <v>610</v>
          </cell>
        </row>
        <row r="135">
          <cell r="B135" t="str">
            <v>MFIL</v>
          </cell>
          <cell r="C135">
            <v>499</v>
          </cell>
        </row>
        <row r="136">
          <cell r="B136" t="str">
            <v>MFLD85</v>
          </cell>
          <cell r="C136">
            <v>998</v>
          </cell>
        </row>
        <row r="137">
          <cell r="B137" t="str">
            <v>MHCL</v>
          </cell>
          <cell r="C137">
            <v>389</v>
          </cell>
        </row>
        <row r="138">
          <cell r="B138" t="str">
            <v>MHL</v>
          </cell>
          <cell r="C138">
            <v>399</v>
          </cell>
        </row>
        <row r="139">
          <cell r="B139" t="str">
            <v>MHNL</v>
          </cell>
          <cell r="C139">
            <v>230</v>
          </cell>
        </row>
        <row r="140">
          <cell r="B140" t="str">
            <v>MKCL</v>
          </cell>
          <cell r="C140">
            <v>877</v>
          </cell>
        </row>
        <row r="141">
          <cell r="B141" t="str">
            <v>MKHC</v>
          </cell>
          <cell r="C141">
            <v>318.89999999999998</v>
          </cell>
        </row>
        <row r="142">
          <cell r="B142" t="str">
            <v>MKHL</v>
          </cell>
          <cell r="C142">
            <v>484.9</v>
          </cell>
        </row>
        <row r="143">
          <cell r="B143" t="str">
            <v>MKJC</v>
          </cell>
          <cell r="C143">
            <v>445</v>
          </cell>
        </row>
        <row r="144">
          <cell r="B144" t="str">
            <v>MKLB</v>
          </cell>
          <cell r="C144">
            <v>969</v>
          </cell>
        </row>
        <row r="145">
          <cell r="B145" t="str">
            <v>MLBBL</v>
          </cell>
          <cell r="C145">
            <v>1014</v>
          </cell>
        </row>
        <row r="146">
          <cell r="B146" t="str">
            <v>MLBL</v>
          </cell>
          <cell r="C146">
            <v>315</v>
          </cell>
        </row>
        <row r="147">
          <cell r="B147" t="str">
            <v>MLBS</v>
          </cell>
          <cell r="C147">
            <v>1235</v>
          </cell>
        </row>
        <row r="148">
          <cell r="B148" t="str">
            <v>MLBSL</v>
          </cell>
          <cell r="C148">
            <v>1690</v>
          </cell>
        </row>
        <row r="149">
          <cell r="B149" t="str">
            <v>MMF1</v>
          </cell>
          <cell r="C149">
            <v>7.03</v>
          </cell>
        </row>
        <row r="150">
          <cell r="B150" t="str">
            <v>MMKJL</v>
          </cell>
          <cell r="C150">
            <v>416</v>
          </cell>
        </row>
        <row r="151">
          <cell r="B151" t="str">
            <v>MNBBL</v>
          </cell>
          <cell r="C151">
            <v>337</v>
          </cell>
        </row>
        <row r="152">
          <cell r="B152" t="str">
            <v>MPFL</v>
          </cell>
          <cell r="C152">
            <v>369.8</v>
          </cell>
        </row>
        <row r="153">
          <cell r="B153" t="str">
            <v>MSHL</v>
          </cell>
          <cell r="C153">
            <v>627</v>
          </cell>
        </row>
        <row r="154">
          <cell r="B154" t="str">
            <v>MSLB</v>
          </cell>
          <cell r="C154">
            <v>1081</v>
          </cell>
        </row>
        <row r="155">
          <cell r="B155" t="str">
            <v>NABBC</v>
          </cell>
          <cell r="C155">
            <v>400</v>
          </cell>
        </row>
        <row r="156">
          <cell r="B156" t="str">
            <v>NABIL</v>
          </cell>
          <cell r="C156">
            <v>429.9</v>
          </cell>
        </row>
        <row r="157">
          <cell r="B157" t="str">
            <v>NADEP</v>
          </cell>
          <cell r="C157">
            <v>679</v>
          </cell>
        </row>
        <row r="158">
          <cell r="B158" t="str">
            <v>NBF2</v>
          </cell>
          <cell r="C158">
            <v>8</v>
          </cell>
        </row>
        <row r="159">
          <cell r="B159" t="str">
            <v>NBF3</v>
          </cell>
          <cell r="C159">
            <v>7.3</v>
          </cell>
        </row>
        <row r="160">
          <cell r="B160" t="str">
            <v>NBL</v>
          </cell>
          <cell r="C160">
            <v>205.7</v>
          </cell>
        </row>
        <row r="161">
          <cell r="B161" t="str">
            <v>NBLD85</v>
          </cell>
          <cell r="C161">
            <v>995</v>
          </cell>
        </row>
        <row r="162">
          <cell r="B162" t="str">
            <v>NBLD87</v>
          </cell>
          <cell r="C162">
            <v>997.5</v>
          </cell>
        </row>
        <row r="163">
          <cell r="B163" t="str">
            <v>NCCD86</v>
          </cell>
          <cell r="C163">
            <v>992</v>
          </cell>
        </row>
        <row r="164">
          <cell r="B164" t="str">
            <v>NESDO</v>
          </cell>
          <cell r="C164">
            <v>1675</v>
          </cell>
        </row>
        <row r="165">
          <cell r="B165" t="str">
            <v>NFS</v>
          </cell>
          <cell r="C165">
            <v>441</v>
          </cell>
        </row>
        <row r="166">
          <cell r="B166" t="str">
            <v>NGPL</v>
          </cell>
          <cell r="C166">
            <v>312.10000000000002</v>
          </cell>
        </row>
        <row r="167">
          <cell r="B167" t="str">
            <v>NHDL</v>
          </cell>
          <cell r="C167">
            <v>411.5</v>
          </cell>
        </row>
        <row r="168">
          <cell r="B168" t="str">
            <v>NHPC</v>
          </cell>
          <cell r="C168">
            <v>145</v>
          </cell>
        </row>
        <row r="169">
          <cell r="B169" t="str">
            <v>NIBD2082</v>
          </cell>
          <cell r="C169">
            <v>1070</v>
          </cell>
        </row>
        <row r="170">
          <cell r="B170" t="str">
            <v>NIBD84</v>
          </cell>
          <cell r="C170">
            <v>980.1</v>
          </cell>
        </row>
        <row r="171">
          <cell r="B171" t="str">
            <v>NIBLGF</v>
          </cell>
          <cell r="C171">
            <v>7.95</v>
          </cell>
        </row>
        <row r="172">
          <cell r="B172" t="str">
            <v>NIBSF2</v>
          </cell>
          <cell r="C172">
            <v>7.55</v>
          </cell>
        </row>
        <row r="173">
          <cell r="B173" t="str">
            <v>NICA</v>
          </cell>
          <cell r="C173">
            <v>385</v>
          </cell>
        </row>
        <row r="174">
          <cell r="B174" t="str">
            <v>NICAD8283</v>
          </cell>
          <cell r="C174">
            <v>1110</v>
          </cell>
        </row>
        <row r="175">
          <cell r="B175" t="str">
            <v>NICBF</v>
          </cell>
          <cell r="C175">
            <v>8.3000000000000007</v>
          </cell>
        </row>
        <row r="176">
          <cell r="B176" t="str">
            <v>NICFC</v>
          </cell>
          <cell r="C176">
            <v>8.4600000000000009</v>
          </cell>
        </row>
        <row r="177">
          <cell r="B177" t="str">
            <v>NICGF</v>
          </cell>
          <cell r="C177">
            <v>9.33</v>
          </cell>
        </row>
        <row r="178">
          <cell r="B178" t="str">
            <v>NICGF2</v>
          </cell>
          <cell r="C178">
            <v>8.14</v>
          </cell>
        </row>
        <row r="179">
          <cell r="B179" t="str">
            <v>NICL</v>
          </cell>
          <cell r="C179">
            <v>805</v>
          </cell>
        </row>
        <row r="180">
          <cell r="B180" t="str">
            <v>NICLBSL</v>
          </cell>
          <cell r="C180">
            <v>646</v>
          </cell>
        </row>
        <row r="181">
          <cell r="B181" t="str">
            <v>NICSF</v>
          </cell>
          <cell r="C181">
            <v>8.8800000000000008</v>
          </cell>
        </row>
        <row r="182">
          <cell r="B182" t="str">
            <v>NIFRA</v>
          </cell>
          <cell r="C182">
            <v>198</v>
          </cell>
        </row>
        <row r="183">
          <cell r="B183" t="str">
            <v>NIFRAUR85/86</v>
          </cell>
          <cell r="C183">
            <v>875.1</v>
          </cell>
        </row>
        <row r="184">
          <cell r="B184" t="str">
            <v>NIL</v>
          </cell>
          <cell r="C184">
            <v>798.9</v>
          </cell>
        </row>
        <row r="185">
          <cell r="B185" t="str">
            <v>NIMB</v>
          </cell>
          <cell r="C185">
            <v>152.5</v>
          </cell>
        </row>
        <row r="186">
          <cell r="B186" t="str">
            <v>NIMBD90</v>
          </cell>
          <cell r="C186">
            <v>1060</v>
          </cell>
        </row>
        <row r="187">
          <cell r="B187" t="str">
            <v>NIMBPO</v>
          </cell>
          <cell r="C187">
            <v>133</v>
          </cell>
        </row>
        <row r="188">
          <cell r="B188" t="str">
            <v>NLG</v>
          </cell>
          <cell r="C188">
            <v>746.1</v>
          </cell>
        </row>
        <row r="189">
          <cell r="B189" t="str">
            <v>NLIC</v>
          </cell>
          <cell r="C189">
            <v>590</v>
          </cell>
        </row>
        <row r="190">
          <cell r="B190" t="str">
            <v>NLICL</v>
          </cell>
          <cell r="C190">
            <v>543.4</v>
          </cell>
        </row>
        <row r="191">
          <cell r="B191" t="str">
            <v>NMB</v>
          </cell>
          <cell r="C191">
            <v>174.5</v>
          </cell>
        </row>
        <row r="192">
          <cell r="B192" t="str">
            <v>NMB50</v>
          </cell>
          <cell r="C192">
            <v>9.5</v>
          </cell>
        </row>
        <row r="193">
          <cell r="B193" t="str">
            <v>NMBMF</v>
          </cell>
          <cell r="C193">
            <v>592</v>
          </cell>
        </row>
        <row r="194">
          <cell r="B194" t="str">
            <v>NMFBS</v>
          </cell>
          <cell r="C194">
            <v>1130</v>
          </cell>
        </row>
        <row r="195">
          <cell r="B195" t="str">
            <v>NRIC</v>
          </cell>
          <cell r="C195">
            <v>706</v>
          </cell>
        </row>
        <row r="196">
          <cell r="B196" t="str">
            <v>NRM</v>
          </cell>
          <cell r="C196">
            <v>351.2</v>
          </cell>
        </row>
        <row r="197">
          <cell r="B197" t="str">
            <v>NRN</v>
          </cell>
          <cell r="C197">
            <v>511</v>
          </cell>
        </row>
        <row r="198">
          <cell r="B198" t="str">
            <v>NSIF2</v>
          </cell>
          <cell r="C198">
            <v>9.2899999999999991</v>
          </cell>
        </row>
        <row r="199">
          <cell r="B199" t="str">
            <v>NTC</v>
          </cell>
          <cell r="C199">
            <v>819</v>
          </cell>
        </row>
        <row r="200">
          <cell r="B200" t="str">
            <v>NUBL</v>
          </cell>
          <cell r="C200">
            <v>631</v>
          </cell>
        </row>
        <row r="201">
          <cell r="B201" t="str">
            <v>NWCL</v>
          </cell>
          <cell r="C201">
            <v>724</v>
          </cell>
        </row>
        <row r="202">
          <cell r="B202" t="str">
            <v>NYADI</v>
          </cell>
          <cell r="C202">
            <v>285</v>
          </cell>
        </row>
        <row r="203">
          <cell r="B203" t="str">
            <v>OHL</v>
          </cell>
          <cell r="C203">
            <v>724.1</v>
          </cell>
        </row>
        <row r="204">
          <cell r="B204" t="str">
            <v>PBD85</v>
          </cell>
          <cell r="C204">
            <v>980</v>
          </cell>
        </row>
        <row r="205">
          <cell r="B205" t="str">
            <v>PBD88</v>
          </cell>
          <cell r="C205">
            <v>1017</v>
          </cell>
        </row>
        <row r="206">
          <cell r="B206" t="str">
            <v>PBLD84</v>
          </cell>
          <cell r="C206">
            <v>1025</v>
          </cell>
        </row>
        <row r="207">
          <cell r="B207" t="str">
            <v>PBLD86</v>
          </cell>
          <cell r="C207">
            <v>1000</v>
          </cell>
        </row>
        <row r="208">
          <cell r="B208" t="str">
            <v>PBLD87</v>
          </cell>
          <cell r="C208">
            <v>984</v>
          </cell>
        </row>
        <row r="209">
          <cell r="B209" t="str">
            <v>PCBL</v>
          </cell>
          <cell r="C209">
            <v>188.8</v>
          </cell>
        </row>
        <row r="210">
          <cell r="B210" t="str">
            <v>PFL</v>
          </cell>
          <cell r="C210">
            <v>520</v>
          </cell>
        </row>
        <row r="211">
          <cell r="B211" t="str">
            <v>PHCL</v>
          </cell>
          <cell r="C211">
            <v>294</v>
          </cell>
        </row>
        <row r="212">
          <cell r="B212" t="str">
            <v>PMHPL</v>
          </cell>
          <cell r="C212">
            <v>228</v>
          </cell>
        </row>
        <row r="213">
          <cell r="B213" t="str">
            <v>PMLI</v>
          </cell>
          <cell r="C213">
            <v>499.3</v>
          </cell>
        </row>
        <row r="214">
          <cell r="B214" t="str">
            <v>PPCL</v>
          </cell>
          <cell r="C214">
            <v>247.9</v>
          </cell>
        </row>
        <row r="215">
          <cell r="B215" t="str">
            <v>PPL</v>
          </cell>
          <cell r="C215">
            <v>657</v>
          </cell>
        </row>
        <row r="216">
          <cell r="B216" t="str">
            <v>PRIN</v>
          </cell>
          <cell r="C216">
            <v>772.5</v>
          </cell>
        </row>
        <row r="217">
          <cell r="B217" t="str">
            <v>PROFL</v>
          </cell>
          <cell r="C217">
            <v>314.5</v>
          </cell>
        </row>
        <row r="218">
          <cell r="B218" t="str">
            <v>PRSF</v>
          </cell>
          <cell r="C218">
            <v>8.5399999999999991</v>
          </cell>
        </row>
        <row r="219">
          <cell r="B219" t="str">
            <v>PRVU</v>
          </cell>
          <cell r="C219">
            <v>139</v>
          </cell>
        </row>
        <row r="220">
          <cell r="B220" t="str">
            <v>PRVUPO</v>
          </cell>
          <cell r="C220">
            <v>102</v>
          </cell>
        </row>
        <row r="221">
          <cell r="B221" t="str">
            <v>PSF</v>
          </cell>
          <cell r="C221">
            <v>8.7100000000000009</v>
          </cell>
        </row>
        <row r="222">
          <cell r="B222" t="str">
            <v>RADHI</v>
          </cell>
          <cell r="C222">
            <v>227</v>
          </cell>
        </row>
        <row r="223">
          <cell r="B223" t="str">
            <v>RAWA</v>
          </cell>
          <cell r="C223">
            <v>470</v>
          </cell>
        </row>
        <row r="224">
          <cell r="B224" t="str">
            <v>RBBD83</v>
          </cell>
          <cell r="C224">
            <v>985</v>
          </cell>
        </row>
        <row r="225">
          <cell r="B225" t="str">
            <v>RBCL</v>
          </cell>
          <cell r="C225">
            <v>12933</v>
          </cell>
        </row>
        <row r="226">
          <cell r="B226" t="str">
            <v>RBCLPO</v>
          </cell>
          <cell r="C226">
            <v>10500</v>
          </cell>
        </row>
        <row r="227">
          <cell r="B227" t="str">
            <v>RFPL</v>
          </cell>
          <cell r="C227">
            <v>380</v>
          </cell>
        </row>
        <row r="228">
          <cell r="B228" t="str">
            <v>RHGCL</v>
          </cell>
          <cell r="C228">
            <v>325</v>
          </cell>
        </row>
        <row r="229">
          <cell r="B229" t="str">
            <v>RHPL</v>
          </cell>
          <cell r="C229">
            <v>265</v>
          </cell>
        </row>
        <row r="230">
          <cell r="B230" t="str">
            <v>RIDI</v>
          </cell>
          <cell r="C230">
            <v>171</v>
          </cell>
        </row>
        <row r="231">
          <cell r="B231" t="str">
            <v>RLFL</v>
          </cell>
          <cell r="C231">
            <v>359.9</v>
          </cell>
        </row>
        <row r="232">
          <cell r="B232" t="str">
            <v>RMF1</v>
          </cell>
          <cell r="C232">
            <v>7.7</v>
          </cell>
        </row>
        <row r="233">
          <cell r="B233" t="str">
            <v>RNLI</v>
          </cell>
          <cell r="C233">
            <v>421</v>
          </cell>
        </row>
        <row r="234">
          <cell r="B234" t="str">
            <v>RSDC</v>
          </cell>
          <cell r="C234">
            <v>599</v>
          </cell>
        </row>
        <row r="235">
          <cell r="B235" t="str">
            <v>RURU</v>
          </cell>
          <cell r="C235">
            <v>504.7</v>
          </cell>
        </row>
        <row r="236">
          <cell r="B236" t="str">
            <v>SABSL</v>
          </cell>
          <cell r="C236">
            <v>761</v>
          </cell>
        </row>
        <row r="237">
          <cell r="B237" t="str">
            <v>SADBL</v>
          </cell>
          <cell r="C237">
            <v>290</v>
          </cell>
        </row>
        <row r="238">
          <cell r="B238" t="str">
            <v>SAEF</v>
          </cell>
          <cell r="C238">
            <v>10</v>
          </cell>
        </row>
        <row r="239">
          <cell r="B239" t="str">
            <v>SAGF</v>
          </cell>
          <cell r="C239">
            <v>8.75</v>
          </cell>
        </row>
        <row r="240">
          <cell r="B240" t="str">
            <v>SAHAS</v>
          </cell>
          <cell r="C240">
            <v>505.5</v>
          </cell>
        </row>
        <row r="241">
          <cell r="B241" t="str">
            <v>SALICO</v>
          </cell>
          <cell r="C241">
            <v>634</v>
          </cell>
        </row>
        <row r="242">
          <cell r="B242" t="str">
            <v>SAMAJ</v>
          </cell>
          <cell r="C242">
            <v>1880</v>
          </cell>
        </row>
        <row r="243">
          <cell r="B243" t="str">
            <v>SANIMA</v>
          </cell>
          <cell r="C243">
            <v>233</v>
          </cell>
        </row>
        <row r="244">
          <cell r="B244" t="str">
            <v>SAPDBL</v>
          </cell>
          <cell r="C244">
            <v>294</v>
          </cell>
        </row>
        <row r="245">
          <cell r="B245" t="str">
            <v>SARBTM</v>
          </cell>
          <cell r="C245">
            <v>767.8</v>
          </cell>
        </row>
        <row r="246">
          <cell r="B246" t="str">
            <v>SBCF</v>
          </cell>
          <cell r="C246">
            <v>7.51</v>
          </cell>
        </row>
        <row r="247">
          <cell r="B247" t="str">
            <v>SBD87</v>
          </cell>
          <cell r="C247">
            <v>990</v>
          </cell>
        </row>
        <row r="248">
          <cell r="B248" t="str">
            <v>SBI</v>
          </cell>
          <cell r="C248">
            <v>274</v>
          </cell>
        </row>
        <row r="249">
          <cell r="B249" t="str">
            <v>SBID89</v>
          </cell>
          <cell r="C249">
            <v>1000</v>
          </cell>
        </row>
        <row r="250">
          <cell r="B250" t="str">
            <v>SBL</v>
          </cell>
          <cell r="C250">
            <v>222.7</v>
          </cell>
        </row>
        <row r="251">
          <cell r="B251" t="str">
            <v>SBLD89</v>
          </cell>
          <cell r="C251">
            <v>1087.5</v>
          </cell>
        </row>
        <row r="252">
          <cell r="B252" t="str">
            <v>SCB</v>
          </cell>
          <cell r="C252">
            <v>515.9</v>
          </cell>
        </row>
        <row r="253">
          <cell r="B253" t="str">
            <v>SDBD87</v>
          </cell>
          <cell r="C253">
            <v>982.3</v>
          </cell>
        </row>
        <row r="254">
          <cell r="B254" t="str">
            <v>SDLBSL</v>
          </cell>
          <cell r="C254">
            <v>722</v>
          </cell>
        </row>
        <row r="255">
          <cell r="B255" t="str">
            <v>SEF</v>
          </cell>
          <cell r="C255">
            <v>8.15</v>
          </cell>
        </row>
        <row r="256">
          <cell r="B256" t="str">
            <v>SFCL</v>
          </cell>
          <cell r="C256">
            <v>313.7</v>
          </cell>
        </row>
        <row r="257">
          <cell r="B257" t="str">
            <v>SFEF</v>
          </cell>
          <cell r="C257">
            <v>7.7</v>
          </cell>
        </row>
        <row r="258">
          <cell r="B258" t="str">
            <v>SFMF</v>
          </cell>
          <cell r="C258">
            <v>9.65</v>
          </cell>
        </row>
        <row r="259">
          <cell r="B259" t="str">
            <v>SGHC</v>
          </cell>
          <cell r="C259">
            <v>315</v>
          </cell>
        </row>
        <row r="260">
          <cell r="B260" t="str">
            <v>SGIC</v>
          </cell>
          <cell r="C260">
            <v>514</v>
          </cell>
        </row>
        <row r="261">
          <cell r="B261" t="str">
            <v>SHEL</v>
          </cell>
          <cell r="C261">
            <v>163</v>
          </cell>
        </row>
        <row r="262">
          <cell r="B262" t="str">
            <v>SHINE</v>
          </cell>
          <cell r="C262">
            <v>360.2</v>
          </cell>
        </row>
        <row r="263">
          <cell r="B263" t="str">
            <v>SHIVM</v>
          </cell>
          <cell r="C263">
            <v>499</v>
          </cell>
        </row>
        <row r="264">
          <cell r="B264" t="str">
            <v>SHL</v>
          </cell>
          <cell r="C264">
            <v>430</v>
          </cell>
        </row>
        <row r="265">
          <cell r="B265" t="str">
            <v>SHLB</v>
          </cell>
          <cell r="C265">
            <v>1240</v>
          </cell>
        </row>
        <row r="266">
          <cell r="B266" t="str">
            <v>SHPC</v>
          </cell>
          <cell r="C266">
            <v>325.10000000000002</v>
          </cell>
        </row>
        <row r="267">
          <cell r="B267" t="str">
            <v>SICL</v>
          </cell>
          <cell r="C267">
            <v>678</v>
          </cell>
        </row>
        <row r="268">
          <cell r="B268" t="str">
            <v>SIFC</v>
          </cell>
          <cell r="C268">
            <v>374.9</v>
          </cell>
        </row>
        <row r="269">
          <cell r="B269" t="str">
            <v>SIGS2</v>
          </cell>
          <cell r="C269">
            <v>7.9</v>
          </cell>
        </row>
        <row r="270">
          <cell r="B270" t="str">
            <v>SIGS3</v>
          </cell>
          <cell r="C270">
            <v>8.4600000000000009</v>
          </cell>
        </row>
        <row r="271">
          <cell r="B271" t="str">
            <v>SIKLES</v>
          </cell>
          <cell r="C271">
            <v>495</v>
          </cell>
        </row>
        <row r="272">
          <cell r="B272" t="str">
            <v>SINDU</v>
          </cell>
          <cell r="C272">
            <v>364</v>
          </cell>
        </row>
        <row r="273">
          <cell r="B273" t="str">
            <v>SJCL</v>
          </cell>
          <cell r="C273">
            <v>269.2</v>
          </cell>
        </row>
        <row r="274">
          <cell r="B274" t="str">
            <v>SJLIC</v>
          </cell>
          <cell r="C274">
            <v>504.7</v>
          </cell>
        </row>
        <row r="275">
          <cell r="B275" t="str">
            <v>SKBBL</v>
          </cell>
          <cell r="C275">
            <v>802</v>
          </cell>
        </row>
        <row r="276">
          <cell r="B276" t="str">
            <v>SLBBL</v>
          </cell>
          <cell r="C276">
            <v>653.20000000000005</v>
          </cell>
        </row>
        <row r="277">
          <cell r="B277" t="str">
            <v>SLCF</v>
          </cell>
          <cell r="C277">
            <v>7.94</v>
          </cell>
        </row>
        <row r="278">
          <cell r="B278" t="str">
            <v>SMATA</v>
          </cell>
          <cell r="C278">
            <v>714.9</v>
          </cell>
        </row>
        <row r="279">
          <cell r="B279" t="str">
            <v>SMB</v>
          </cell>
          <cell r="C279">
            <v>1330</v>
          </cell>
        </row>
        <row r="280">
          <cell r="B280" t="str">
            <v>SMFBS</v>
          </cell>
          <cell r="C280">
            <v>1133.2</v>
          </cell>
        </row>
        <row r="281">
          <cell r="B281" t="str">
            <v>SMH</v>
          </cell>
          <cell r="C281">
            <v>660</v>
          </cell>
        </row>
        <row r="282">
          <cell r="B282" t="str">
            <v>SMHL</v>
          </cell>
          <cell r="C282">
            <v>430</v>
          </cell>
        </row>
        <row r="283">
          <cell r="B283" t="str">
            <v>SMJC</v>
          </cell>
          <cell r="C283">
            <v>365.5</v>
          </cell>
        </row>
        <row r="284">
          <cell r="B284" t="str">
            <v>SNLI</v>
          </cell>
          <cell r="C284">
            <v>582</v>
          </cell>
        </row>
        <row r="285">
          <cell r="B285" t="str">
            <v>SONA</v>
          </cell>
          <cell r="C285">
            <v>439</v>
          </cell>
        </row>
        <row r="286">
          <cell r="B286" t="str">
            <v>SPC</v>
          </cell>
          <cell r="C286">
            <v>517</v>
          </cell>
        </row>
        <row r="287">
          <cell r="B287" t="str">
            <v>SPDL</v>
          </cell>
          <cell r="C287">
            <v>229</v>
          </cell>
        </row>
        <row r="288">
          <cell r="B288" t="str">
            <v>SPHL</v>
          </cell>
          <cell r="C288">
            <v>469.9</v>
          </cell>
        </row>
        <row r="289">
          <cell r="B289" t="str">
            <v>SPIL</v>
          </cell>
          <cell r="C289">
            <v>720</v>
          </cell>
        </row>
        <row r="290">
          <cell r="B290" t="str">
            <v>SPL</v>
          </cell>
          <cell r="C290">
            <v>640</v>
          </cell>
        </row>
        <row r="291">
          <cell r="B291" t="str">
            <v>SRLI</v>
          </cell>
          <cell r="C291">
            <v>427.5</v>
          </cell>
        </row>
        <row r="292">
          <cell r="B292" t="str">
            <v>SSHL</v>
          </cell>
          <cell r="C292">
            <v>159.80000000000001</v>
          </cell>
        </row>
        <row r="293">
          <cell r="B293" t="str">
            <v>STC</v>
          </cell>
          <cell r="C293">
            <v>4401</v>
          </cell>
        </row>
        <row r="294">
          <cell r="B294" t="str">
            <v>SWBBL</v>
          </cell>
          <cell r="C294">
            <v>733.9</v>
          </cell>
        </row>
        <row r="295">
          <cell r="B295" t="str">
            <v>SWMF</v>
          </cell>
          <cell r="C295">
            <v>723</v>
          </cell>
        </row>
        <row r="296">
          <cell r="B296" t="str">
            <v>TAMOR</v>
          </cell>
          <cell r="C296">
            <v>378.1</v>
          </cell>
        </row>
        <row r="297">
          <cell r="B297" t="str">
            <v>TPC</v>
          </cell>
          <cell r="C297">
            <v>485</v>
          </cell>
        </row>
        <row r="298">
          <cell r="B298" t="str">
            <v>TRH</v>
          </cell>
          <cell r="C298">
            <v>725</v>
          </cell>
        </row>
        <row r="299">
          <cell r="B299" t="str">
            <v>TSHL</v>
          </cell>
          <cell r="C299">
            <v>515</v>
          </cell>
        </row>
        <row r="300">
          <cell r="B300" t="str">
            <v>TVCL</v>
          </cell>
          <cell r="C300">
            <v>467</v>
          </cell>
        </row>
        <row r="301">
          <cell r="B301" t="str">
            <v>UAIL</v>
          </cell>
          <cell r="C301">
            <v>520.1</v>
          </cell>
        </row>
        <row r="302">
          <cell r="B302" t="str">
            <v>UHEWA</v>
          </cell>
          <cell r="C302">
            <v>391.6</v>
          </cell>
        </row>
        <row r="303">
          <cell r="B303" t="str">
            <v>ULBSL</v>
          </cell>
          <cell r="C303">
            <v>1316.8</v>
          </cell>
        </row>
        <row r="304">
          <cell r="B304" t="str">
            <v>ULHC</v>
          </cell>
          <cell r="C304">
            <v>330</v>
          </cell>
        </row>
        <row r="305">
          <cell r="B305" t="str">
            <v>UMHL</v>
          </cell>
          <cell r="C305">
            <v>238.9</v>
          </cell>
        </row>
        <row r="306">
          <cell r="B306" t="str">
            <v>UMRH</v>
          </cell>
          <cell r="C306">
            <v>340.5</v>
          </cell>
        </row>
        <row r="307">
          <cell r="B307" t="str">
            <v>UNHPL</v>
          </cell>
          <cell r="C307">
            <v>227</v>
          </cell>
        </row>
        <row r="308">
          <cell r="B308" t="str">
            <v>UNLB</v>
          </cell>
          <cell r="C308">
            <v>1590</v>
          </cell>
        </row>
        <row r="309">
          <cell r="B309" t="str">
            <v>UPCL</v>
          </cell>
          <cell r="C309">
            <v>194.1</v>
          </cell>
        </row>
        <row r="310">
          <cell r="B310" t="str">
            <v>UPPER</v>
          </cell>
          <cell r="C310">
            <v>164.9</v>
          </cell>
        </row>
        <row r="311">
          <cell r="B311" t="str">
            <v>USHEC</v>
          </cell>
          <cell r="C311">
            <v>362.8</v>
          </cell>
        </row>
        <row r="312">
          <cell r="B312" t="str">
            <v>USHL</v>
          </cell>
          <cell r="C312">
            <v>462.1</v>
          </cell>
        </row>
        <row r="313">
          <cell r="B313" t="str">
            <v>USLB</v>
          </cell>
          <cell r="C313">
            <v>1845</v>
          </cell>
        </row>
        <row r="314">
          <cell r="B314" t="str">
            <v>VLBS</v>
          </cell>
          <cell r="C314">
            <v>701.1</v>
          </cell>
        </row>
        <row r="315">
          <cell r="B315" t="str">
            <v>VLUCL</v>
          </cell>
          <cell r="C315">
            <v>475</v>
          </cell>
        </row>
        <row r="316">
          <cell r="B316" t="str">
            <v>WNLB</v>
          </cell>
          <cell r="C316">
            <v>1246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848"/>
  <sheetViews>
    <sheetView tabSelected="1" zoomScaleNormal="100" workbookViewId="0">
      <pane xSplit="3" ySplit="1" topLeftCell="D5855" activePane="bottomRight" state="frozen"/>
      <selection pane="topRight" activeCell="D1" sqref="D1"/>
      <selection pane="bottomLeft" activeCell="A2" sqref="A2"/>
      <selection pane="bottomRight" activeCell="H5870" sqref="H587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223.4</v>
      </c>
      <c r="AA2" s="11">
        <f>ROUND(IFERROR(Z2/M2,0),1)</f>
        <v>5.2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158</v>
      </c>
      <c r="AA4" s="11">
        <f t="shared" si="0"/>
        <v>6.3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497</v>
      </c>
      <c r="AA5" s="11">
        <f t="shared" si="0"/>
        <v>6.6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175.3</v>
      </c>
      <c r="AA6" s="11">
        <f t="shared" si="0"/>
        <v>7.3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179.6</v>
      </c>
      <c r="AA7" s="11">
        <f t="shared" si="0"/>
        <v>5.0999999999999996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135</v>
      </c>
      <c r="AA9" s="11">
        <f t="shared" si="0"/>
        <v>6.8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171</v>
      </c>
      <c r="AA11" s="11">
        <f t="shared" si="0"/>
        <v>8.1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429.9</v>
      </c>
      <c r="AA13" s="11">
        <f t="shared" si="0"/>
        <v>8.3000000000000007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205.7</v>
      </c>
      <c r="AA15" s="11">
        <f t="shared" si="0"/>
        <v>2.9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385</v>
      </c>
      <c r="AA18" s="11">
        <f t="shared" si="0"/>
        <v>21.4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174.5</v>
      </c>
      <c r="AA19" s="11">
        <f t="shared" si="0"/>
        <v>6.7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188.8</v>
      </c>
      <c r="AA20" s="11">
        <f t="shared" si="0"/>
        <v>7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233</v>
      </c>
      <c r="AA21" s="11">
        <f t="shared" si="0"/>
        <v>9.6999999999999993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274</v>
      </c>
      <c r="AA22" s="11">
        <f t="shared" si="0"/>
        <v>7.6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222.7</v>
      </c>
      <c r="AA23" s="11">
        <f t="shared" si="0"/>
        <v>5.2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515.9</v>
      </c>
      <c r="AA24" s="11">
        <f t="shared" si="0"/>
        <v>10.3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139</v>
      </c>
      <c r="AA27" s="11">
        <f t="shared" si="0"/>
        <v>7.3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223.4</v>
      </c>
      <c r="AA29" s="11">
        <f t="shared" si="0"/>
        <v>6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158</v>
      </c>
      <c r="AA31" s="11">
        <f t="shared" si="0"/>
        <v>6.9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497</v>
      </c>
      <c r="AA32" s="11">
        <f t="shared" si="0"/>
        <v>11.8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175.3</v>
      </c>
      <c r="AA33" s="11">
        <f t="shared" si="0"/>
        <v>7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179.6</v>
      </c>
      <c r="AA34" s="11">
        <f t="shared" si="0"/>
        <v>5.6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135</v>
      </c>
      <c r="AA36" s="11">
        <f t="shared" si="0"/>
        <v>6.4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171</v>
      </c>
      <c r="AA38" s="11">
        <f t="shared" si="0"/>
        <v>6.8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429.9</v>
      </c>
      <c r="AA40" s="11">
        <f t="shared" si="0"/>
        <v>7.5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205.7</v>
      </c>
      <c r="AA42" s="11">
        <f t="shared" si="0"/>
        <v>3.5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385</v>
      </c>
      <c r="AA45" s="11">
        <f t="shared" si="0"/>
        <v>15.4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174.5</v>
      </c>
      <c r="AA46" s="11">
        <f t="shared" si="0"/>
        <v>6.7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188.8</v>
      </c>
      <c r="AA47" s="11">
        <f t="shared" si="0"/>
        <v>8.1999999999999993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233</v>
      </c>
      <c r="AA48" s="11">
        <f t="shared" si="0"/>
        <v>10.1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274</v>
      </c>
      <c r="AA49" s="11">
        <f t="shared" si="0"/>
        <v>7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222.7</v>
      </c>
      <c r="AA50" s="11">
        <f t="shared" si="0"/>
        <v>8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515.9</v>
      </c>
      <c r="AA51" s="11">
        <f t="shared" si="0"/>
        <v>13.2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139</v>
      </c>
      <c r="AA54" s="11">
        <f t="shared" si="0"/>
        <v>3.7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223.4</v>
      </c>
      <c r="AA56" s="11">
        <f t="shared" si="0"/>
        <v>7.4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158</v>
      </c>
      <c r="AA58" s="11">
        <f t="shared" si="0"/>
        <v>7.9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497</v>
      </c>
      <c r="AA59" s="11">
        <f t="shared" si="0"/>
        <v>11.3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175.3</v>
      </c>
      <c r="AA60" s="11">
        <f t="shared" si="0"/>
        <v>6.5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179.6</v>
      </c>
      <c r="AA61" s="11">
        <f t="shared" si="0"/>
        <v>5.6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135</v>
      </c>
      <c r="AA63" s="11">
        <f t="shared" si="0"/>
        <v>9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171</v>
      </c>
      <c r="AA65" s="11">
        <f t="shared" si="0"/>
        <v>8.6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429.9</v>
      </c>
      <c r="AA67" s="11">
        <f t="shared" ref="AA67:AA130" si="1">ROUND(IFERROR(Z67/M67,0),1)</f>
        <v>7.4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205.7</v>
      </c>
      <c r="AA69" s="11">
        <f t="shared" si="1"/>
        <v>4.5999999999999996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385</v>
      </c>
      <c r="AA72" s="11">
        <f t="shared" si="1"/>
        <v>16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174.5</v>
      </c>
      <c r="AA73" s="11">
        <f t="shared" si="1"/>
        <v>7.3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188.8</v>
      </c>
      <c r="AA74" s="11">
        <f t="shared" si="1"/>
        <v>9.4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233</v>
      </c>
      <c r="AA75" s="11">
        <f t="shared" si="1"/>
        <v>9.6999999999999993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274</v>
      </c>
      <c r="AA76" s="11">
        <f t="shared" si="1"/>
        <v>9.1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222.7</v>
      </c>
      <c r="AA77" s="11">
        <f t="shared" si="1"/>
        <v>9.3000000000000007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515.9</v>
      </c>
      <c r="AA78" s="11">
        <f t="shared" si="1"/>
        <v>13.6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139</v>
      </c>
      <c r="AA81" s="11">
        <f t="shared" si="1"/>
        <v>4.2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223.4</v>
      </c>
      <c r="AA83" s="11">
        <f t="shared" si="1"/>
        <v>5.7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158</v>
      </c>
      <c r="AA85" s="11">
        <f t="shared" si="1"/>
        <v>10.5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497</v>
      </c>
      <c r="AA86" s="11">
        <f t="shared" si="1"/>
        <v>14.2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175.3</v>
      </c>
      <c r="AA87" s="11">
        <f t="shared" si="1"/>
        <v>7.6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179.6</v>
      </c>
      <c r="AA88" s="11">
        <f t="shared" si="1"/>
        <v>5.3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135</v>
      </c>
      <c r="AA90" s="11">
        <f t="shared" si="1"/>
        <v>11.3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171</v>
      </c>
      <c r="AA92" s="11">
        <f t="shared" si="1"/>
        <v>9.5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429.9</v>
      </c>
      <c r="AA94" s="11">
        <f t="shared" si="1"/>
        <v>9.6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205.7</v>
      </c>
      <c r="AA96" s="11">
        <f t="shared" si="1"/>
        <v>5.0999999999999996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385</v>
      </c>
      <c r="AA99" s="11">
        <f t="shared" si="1"/>
        <v>21.4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174.5</v>
      </c>
      <c r="AA100" s="11">
        <f t="shared" si="1"/>
        <v>7.6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188.8</v>
      </c>
      <c r="AA101" s="11">
        <f t="shared" si="1"/>
        <v>8.1999999999999993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233</v>
      </c>
      <c r="AA102" s="11">
        <f t="shared" si="1"/>
        <v>14.6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274</v>
      </c>
      <c r="AA103" s="11">
        <f t="shared" si="1"/>
        <v>12.5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222.7</v>
      </c>
      <c r="AA104" s="11">
        <f t="shared" si="1"/>
        <v>10.6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515.9</v>
      </c>
      <c r="AA105" s="11">
        <f t="shared" si="1"/>
        <v>15.2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139</v>
      </c>
      <c r="AA108" s="11">
        <f t="shared" si="1"/>
        <v>4.5999999999999996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223.4</v>
      </c>
      <c r="AA110" s="11">
        <f t="shared" si="1"/>
        <v>10.6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158</v>
      </c>
      <c r="AA112" s="11">
        <f t="shared" si="1"/>
        <v>9.9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497</v>
      </c>
      <c r="AA113" s="11">
        <f t="shared" si="1"/>
        <v>14.2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175.3</v>
      </c>
      <c r="AA114" s="11">
        <f t="shared" si="1"/>
        <v>11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179.6</v>
      </c>
      <c r="AA115" s="11">
        <f t="shared" si="1"/>
        <v>9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135</v>
      </c>
      <c r="AA117" s="11">
        <f t="shared" si="1"/>
        <v>19.3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171</v>
      </c>
      <c r="AA119" s="11">
        <f t="shared" si="1"/>
        <v>12.2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429.9</v>
      </c>
      <c r="AA121" s="11">
        <f t="shared" si="1"/>
        <v>10.199999999999999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205.7</v>
      </c>
      <c r="AA123" s="11">
        <f t="shared" si="1"/>
        <v>4.3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385</v>
      </c>
      <c r="AA126" s="11">
        <f t="shared" si="1"/>
        <v>27.5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174.5</v>
      </c>
      <c r="AA127" s="11">
        <f t="shared" si="1"/>
        <v>6.2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188.8</v>
      </c>
      <c r="AA128" s="11">
        <f t="shared" si="1"/>
        <v>11.1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233</v>
      </c>
      <c r="AA129" s="11">
        <f t="shared" si="1"/>
        <v>13.7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274</v>
      </c>
      <c r="AA130" s="11">
        <f t="shared" si="1"/>
        <v>12.5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222.7</v>
      </c>
      <c r="AA131" s="11">
        <f t="shared" ref="AA131:AA194" si="2">ROUND(IFERROR(Z131/M131,0),1)</f>
        <v>17.100000000000001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515.9</v>
      </c>
      <c r="AA132" s="11">
        <f t="shared" si="2"/>
        <v>21.5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139</v>
      </c>
      <c r="AA135" s="11">
        <f t="shared" si="2"/>
        <v>8.1999999999999993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223.4</v>
      </c>
      <c r="AA137" s="11">
        <f t="shared" si="2"/>
        <v>9.3000000000000007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158</v>
      </c>
      <c r="AA139" s="11">
        <f t="shared" si="2"/>
        <v>9.9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497</v>
      </c>
      <c r="AA140" s="11">
        <f t="shared" si="2"/>
        <v>17.8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175.3</v>
      </c>
      <c r="AA141" s="11">
        <f t="shared" si="2"/>
        <v>8.3000000000000007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179.6</v>
      </c>
      <c r="AA142" s="11">
        <f t="shared" si="2"/>
        <v>6.7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135</v>
      </c>
      <c r="AA144" s="11">
        <f t="shared" si="2"/>
        <v>8.4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171</v>
      </c>
      <c r="AA146" s="11">
        <f t="shared" si="2"/>
        <v>14.3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429.9</v>
      </c>
      <c r="AA148" s="11">
        <f t="shared" si="2"/>
        <v>9.3000000000000007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205.7</v>
      </c>
      <c r="AA150" s="11">
        <f t="shared" si="2"/>
        <v>5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385</v>
      </c>
      <c r="AA153" s="11">
        <f t="shared" si="2"/>
        <v>27.5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174.5</v>
      </c>
      <c r="AA154" s="11">
        <f t="shared" si="2"/>
        <v>5.6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188.8</v>
      </c>
      <c r="AA155" s="11">
        <f t="shared" si="2"/>
        <v>10.5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233</v>
      </c>
      <c r="AA156" s="11">
        <f t="shared" si="2"/>
        <v>11.1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274</v>
      </c>
      <c r="AA157" s="11">
        <f t="shared" si="2"/>
        <v>11.9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222.7</v>
      </c>
      <c r="AA158" s="11">
        <f t="shared" si="2"/>
        <v>11.7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515.9</v>
      </c>
      <c r="AA159" s="11">
        <f t="shared" si="2"/>
        <v>20.6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139</v>
      </c>
      <c r="AA162" s="11">
        <f t="shared" si="2"/>
        <v>7.3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223.4</v>
      </c>
      <c r="AA164" s="11">
        <f t="shared" si="2"/>
        <v>8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158</v>
      </c>
      <c r="AA166" s="11">
        <f t="shared" si="2"/>
        <v>9.3000000000000007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497</v>
      </c>
      <c r="AA167" s="11">
        <f t="shared" si="2"/>
        <v>16.600000000000001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175.3</v>
      </c>
      <c r="AA168" s="11">
        <f t="shared" si="2"/>
        <v>8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179.6</v>
      </c>
      <c r="AA169" s="11">
        <f t="shared" si="2"/>
        <v>6.9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135</v>
      </c>
      <c r="AA171" s="11">
        <f t="shared" si="2"/>
        <v>8.4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171</v>
      </c>
      <c r="AA173" s="11">
        <f t="shared" si="2"/>
        <v>13.2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429.9</v>
      </c>
      <c r="AA175" s="11">
        <f t="shared" si="2"/>
        <v>9.3000000000000007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205.7</v>
      </c>
      <c r="AA177" s="11">
        <f t="shared" si="2"/>
        <v>4.8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385</v>
      </c>
      <c r="AA180" s="11">
        <f t="shared" si="2"/>
        <v>25.7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174.5</v>
      </c>
      <c r="AA181" s="11">
        <f t="shared" si="2"/>
        <v>7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188.8</v>
      </c>
      <c r="AA182" s="11">
        <f t="shared" si="2"/>
        <v>9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233</v>
      </c>
      <c r="AA183" s="11">
        <f t="shared" si="2"/>
        <v>11.7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274</v>
      </c>
      <c r="AA184" s="11">
        <f t="shared" si="2"/>
        <v>11.9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222.7</v>
      </c>
      <c r="AA185" s="11">
        <f t="shared" si="2"/>
        <v>11.1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515.9</v>
      </c>
      <c r="AA186" s="11">
        <f t="shared" si="2"/>
        <v>20.6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139</v>
      </c>
      <c r="AA189" s="11">
        <f t="shared" si="2"/>
        <v>9.9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223.4</v>
      </c>
      <c r="AA191" s="11">
        <f t="shared" si="2"/>
        <v>5.2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158</v>
      </c>
      <c r="AA193" s="11">
        <f t="shared" si="2"/>
        <v>13.2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497</v>
      </c>
      <c r="AA194" s="11">
        <f t="shared" si="2"/>
        <v>15.1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175.3</v>
      </c>
      <c r="AA195" s="11">
        <f t="shared" ref="AA195:AA258" si="3">ROUND(IFERROR(Z195/M195,0),1)</f>
        <v>8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179.6</v>
      </c>
      <c r="AA196" s="11">
        <f t="shared" si="3"/>
        <v>6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135</v>
      </c>
      <c r="AA198" s="11">
        <f t="shared" si="3"/>
        <v>9.6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171</v>
      </c>
      <c r="AA200" s="11">
        <f t="shared" si="3"/>
        <v>11.4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429.9</v>
      </c>
      <c r="AA202" s="11">
        <f t="shared" si="3"/>
        <v>8.6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205.7</v>
      </c>
      <c r="AA204" s="11">
        <f t="shared" si="3"/>
        <v>5.6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385</v>
      </c>
      <c r="AA207" s="11">
        <f t="shared" si="3"/>
        <v>38.5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174.5</v>
      </c>
      <c r="AA208" s="11">
        <f t="shared" si="3"/>
        <v>8.3000000000000007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188.8</v>
      </c>
      <c r="AA209" s="11">
        <f t="shared" si="3"/>
        <v>7.9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233</v>
      </c>
      <c r="AA210" s="11">
        <f t="shared" si="3"/>
        <v>11.1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274</v>
      </c>
      <c r="AA211" s="11">
        <f t="shared" si="3"/>
        <v>11.9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222.7</v>
      </c>
      <c r="AA212" s="11">
        <f t="shared" si="3"/>
        <v>10.1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515.9</v>
      </c>
      <c r="AA213" s="11">
        <f t="shared" si="3"/>
        <v>20.6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139</v>
      </c>
      <c r="AA216" s="11">
        <f t="shared" si="3"/>
        <v>9.9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223.4</v>
      </c>
      <c r="AA218" s="11">
        <f t="shared" si="3"/>
        <v>11.8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158</v>
      </c>
      <c r="AA220" s="11">
        <f t="shared" si="3"/>
        <v>9.9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497</v>
      </c>
      <c r="AA221" s="11">
        <f t="shared" si="3"/>
        <v>20.7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175.3</v>
      </c>
      <c r="AA222" s="11">
        <f t="shared" si="3"/>
        <v>8.8000000000000007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179.6</v>
      </c>
      <c r="AA223" s="11">
        <f t="shared" si="3"/>
        <v>8.1999999999999993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135</v>
      </c>
      <c r="AA225" s="11">
        <f t="shared" si="3"/>
        <v>6.8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171</v>
      </c>
      <c r="AA227" s="11">
        <f t="shared" si="3"/>
        <v>9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429.9</v>
      </c>
      <c r="AA229" s="11">
        <f t="shared" si="3"/>
        <v>9.3000000000000007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205.7</v>
      </c>
      <c r="AA231" s="11">
        <f t="shared" si="3"/>
        <v>5.0999999999999996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385</v>
      </c>
      <c r="AA234" s="11">
        <f t="shared" si="3"/>
        <v>14.8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174.5</v>
      </c>
      <c r="AA235" s="11">
        <f t="shared" si="3"/>
        <v>7.6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188.8</v>
      </c>
      <c r="AA236" s="11">
        <f t="shared" si="3"/>
        <v>9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233</v>
      </c>
      <c r="AA237" s="11">
        <f t="shared" si="3"/>
        <v>10.1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274</v>
      </c>
      <c r="AA238" s="11">
        <f t="shared" si="3"/>
        <v>21.1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222.7</v>
      </c>
      <c r="AA239" s="11">
        <f t="shared" si="3"/>
        <v>15.9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515.9</v>
      </c>
      <c r="AA240" s="11">
        <f t="shared" si="3"/>
        <v>17.8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139</v>
      </c>
      <c r="AA243" s="11">
        <f t="shared" si="3"/>
        <v>4.5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223.4</v>
      </c>
      <c r="AA245" s="11">
        <f t="shared" si="3"/>
        <v>7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158</v>
      </c>
      <c r="AA247" s="11">
        <f t="shared" si="3"/>
        <v>8.8000000000000007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497</v>
      </c>
      <c r="AA248" s="11">
        <f t="shared" si="3"/>
        <v>14.2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175.3</v>
      </c>
      <c r="AA249" s="11">
        <f t="shared" si="3"/>
        <v>7.3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179.6</v>
      </c>
      <c r="AA250" s="11">
        <f t="shared" si="3"/>
        <v>5.6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135</v>
      </c>
      <c r="AA252" s="11">
        <f t="shared" si="3"/>
        <v>7.1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171</v>
      </c>
      <c r="AA254" s="11">
        <f t="shared" si="3"/>
        <v>9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429.9</v>
      </c>
      <c r="AA256" s="11">
        <f t="shared" si="3"/>
        <v>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205.7</v>
      </c>
      <c r="AA258" s="11">
        <f t="shared" si="3"/>
        <v>6.1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385</v>
      </c>
      <c r="AA261" s="11">
        <f t="shared" si="4"/>
        <v>11.3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174.5</v>
      </c>
      <c r="AA262" s="11">
        <f t="shared" si="4"/>
        <v>7.6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188.8</v>
      </c>
      <c r="AA263" s="11">
        <f t="shared" si="4"/>
        <v>7.3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233</v>
      </c>
      <c r="AA264" s="11">
        <f t="shared" si="4"/>
        <v>9.3000000000000007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274</v>
      </c>
      <c r="AA265" s="11">
        <f t="shared" si="4"/>
        <v>11.4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222.7</v>
      </c>
      <c r="AA266" s="11">
        <f t="shared" si="4"/>
        <v>9.3000000000000007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515.9</v>
      </c>
      <c r="AA267" s="11">
        <f t="shared" si="4"/>
        <v>17.8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139</v>
      </c>
      <c r="AA270" s="11">
        <f t="shared" si="4"/>
        <v>5.6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223.4</v>
      </c>
      <c r="AA272" s="11">
        <f t="shared" si="4"/>
        <v>6.8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158</v>
      </c>
      <c r="AA274" s="11">
        <f t="shared" si="4"/>
        <v>9.3000000000000007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497</v>
      </c>
      <c r="AA275" s="11">
        <f t="shared" si="4"/>
        <v>13.8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175.3</v>
      </c>
      <c r="AA276" s="11">
        <f t="shared" si="4"/>
        <v>7.3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179.6</v>
      </c>
      <c r="AA277" s="11">
        <f t="shared" si="4"/>
        <v>5.6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135</v>
      </c>
      <c r="AA279" s="11">
        <f t="shared" si="4"/>
        <v>9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171</v>
      </c>
      <c r="AA281" s="11">
        <f t="shared" si="4"/>
        <v>8.1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429.9</v>
      </c>
      <c r="AA283" s="11">
        <f t="shared" si="4"/>
        <v>9.1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205.7</v>
      </c>
      <c r="AA285" s="11">
        <f t="shared" si="4"/>
        <v>6.6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385</v>
      </c>
      <c r="AA288" s="11">
        <f t="shared" si="4"/>
        <v>11.3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174.5</v>
      </c>
      <c r="AA289" s="11">
        <f t="shared" si="4"/>
        <v>7.6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188.8</v>
      </c>
      <c r="AA290" s="11">
        <f t="shared" si="4"/>
        <v>8.6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233</v>
      </c>
      <c r="AA291" s="11">
        <f t="shared" si="4"/>
        <v>9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274</v>
      </c>
      <c r="AA292" s="11">
        <f t="shared" si="4"/>
        <v>11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222.7</v>
      </c>
      <c r="AA293" s="11">
        <f t="shared" si="4"/>
        <v>9.3000000000000007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515.9</v>
      </c>
      <c r="AA294" s="11">
        <f t="shared" si="4"/>
        <v>17.8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139</v>
      </c>
      <c r="AA297" s="11">
        <f t="shared" si="4"/>
        <v>6.3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223.4</v>
      </c>
      <c r="AA299" s="11">
        <f t="shared" si="4"/>
        <v>5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158</v>
      </c>
      <c r="AA301" s="11">
        <f t="shared" si="4"/>
        <v>9.3000000000000007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497</v>
      </c>
      <c r="AA302" s="11">
        <f t="shared" si="4"/>
        <v>13.1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175.3</v>
      </c>
      <c r="AA303" s="11">
        <f t="shared" si="4"/>
        <v>6.5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179.6</v>
      </c>
      <c r="AA304" s="11">
        <f t="shared" si="4"/>
        <v>5.4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135</v>
      </c>
      <c r="AA306" s="11">
        <f t="shared" si="4"/>
        <v>9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171</v>
      </c>
      <c r="AA308" s="11">
        <f t="shared" si="4"/>
        <v>8.6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429.9</v>
      </c>
      <c r="AA310" s="11">
        <f t="shared" si="4"/>
        <v>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205.7</v>
      </c>
      <c r="AA312" s="11">
        <f t="shared" si="4"/>
        <v>7.6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385</v>
      </c>
      <c r="AA315" s="11">
        <f t="shared" si="4"/>
        <v>12.4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174.5</v>
      </c>
      <c r="AA316" s="11">
        <f t="shared" si="4"/>
        <v>7.3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188.8</v>
      </c>
      <c r="AA317" s="11">
        <f t="shared" si="4"/>
        <v>7.6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233</v>
      </c>
      <c r="AA318" s="11">
        <f t="shared" si="4"/>
        <v>9.3000000000000007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274</v>
      </c>
      <c r="AA319" s="11">
        <f t="shared" si="4"/>
        <v>10.1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222.7</v>
      </c>
      <c r="AA320" s="11">
        <f t="shared" si="4"/>
        <v>8.6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515.9</v>
      </c>
      <c r="AA321" s="11">
        <f t="shared" si="4"/>
        <v>16.600000000000001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139</v>
      </c>
      <c r="AA324" s="11">
        <f t="shared" si="5"/>
        <v>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223.4</v>
      </c>
      <c r="AA326" s="11">
        <f t="shared" si="5"/>
        <v>10.199999999999999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158</v>
      </c>
      <c r="AA328" s="11">
        <f t="shared" si="5"/>
        <v>9.9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497</v>
      </c>
      <c r="AA329" s="11">
        <f t="shared" si="5"/>
        <v>15.1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175.3</v>
      </c>
      <c r="AA330" s="11">
        <f t="shared" si="5"/>
        <v>6.7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179.6</v>
      </c>
      <c r="AA331" s="11">
        <f t="shared" si="5"/>
        <v>5.4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135</v>
      </c>
      <c r="AA333" s="11">
        <f t="shared" si="5"/>
        <v>7.9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171</v>
      </c>
      <c r="AA335" s="11">
        <f t="shared" si="5"/>
        <v>9.5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429.9</v>
      </c>
      <c r="AA337" s="11">
        <f t="shared" si="5"/>
        <v>9.8000000000000007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205.7</v>
      </c>
      <c r="AA339" s="11">
        <f t="shared" si="5"/>
        <v>8.6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385</v>
      </c>
      <c r="AA342" s="11">
        <f t="shared" si="5"/>
        <v>9.1999999999999993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174.5</v>
      </c>
      <c r="AA343" s="11">
        <f t="shared" si="5"/>
        <v>6.2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188.8</v>
      </c>
      <c r="AA344" s="11">
        <f t="shared" si="5"/>
        <v>7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233</v>
      </c>
      <c r="AA345" s="11">
        <f t="shared" si="5"/>
        <v>8.6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274</v>
      </c>
      <c r="AA346" s="11">
        <f t="shared" si="5"/>
        <v>13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222.7</v>
      </c>
      <c r="AA347" s="11">
        <f t="shared" si="5"/>
        <v>9.6999999999999993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515.9</v>
      </c>
      <c r="AA348" s="11">
        <f t="shared" si="5"/>
        <v>16.100000000000001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139</v>
      </c>
      <c r="AA351" s="11">
        <f t="shared" si="5"/>
        <v>5.8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223.4</v>
      </c>
      <c r="AA353" s="11">
        <f t="shared" si="5"/>
        <v>7.4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158</v>
      </c>
      <c r="AA355" s="11">
        <f t="shared" si="5"/>
        <v>9.9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497</v>
      </c>
      <c r="AA356" s="11">
        <f t="shared" si="5"/>
        <v>14.2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175.3</v>
      </c>
      <c r="AA357" s="11">
        <f t="shared" si="5"/>
        <v>9.6999999999999993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179.6</v>
      </c>
      <c r="AA358" s="11">
        <f t="shared" si="5"/>
        <v>4.9000000000000004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135</v>
      </c>
      <c r="AA359" s="11">
        <f t="shared" si="5"/>
        <v>7.9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171</v>
      </c>
      <c r="AA361" s="11">
        <f t="shared" si="5"/>
        <v>9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429.9</v>
      </c>
      <c r="AA363" s="11">
        <f t="shared" si="5"/>
        <v>10.7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205.7</v>
      </c>
      <c r="AA365" s="11">
        <f t="shared" si="5"/>
        <v>7.3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385</v>
      </c>
      <c r="AA368" s="11">
        <f t="shared" si="5"/>
        <v>9.4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174.5</v>
      </c>
      <c r="AA369" s="11">
        <f t="shared" si="5"/>
        <v>7.6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188.8</v>
      </c>
      <c r="AA370" s="11">
        <f t="shared" si="5"/>
        <v>8.1999999999999993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233</v>
      </c>
      <c r="AA371" s="11">
        <f t="shared" si="5"/>
        <v>9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274</v>
      </c>
      <c r="AA372" s="11">
        <f t="shared" si="5"/>
        <v>12.5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222.7</v>
      </c>
      <c r="AA373" s="11">
        <f t="shared" si="5"/>
        <v>10.6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515.9</v>
      </c>
      <c r="AA374" s="11">
        <f t="shared" si="5"/>
        <v>16.600000000000001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139</v>
      </c>
      <c r="AA377" s="11">
        <f t="shared" si="5"/>
        <v>6.6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223.4</v>
      </c>
      <c r="AA379" s="11">
        <f t="shared" si="5"/>
        <v>8.9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158</v>
      </c>
      <c r="AA381" s="11">
        <f t="shared" si="5"/>
        <v>9.3000000000000007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497</v>
      </c>
      <c r="AA382" s="11">
        <f t="shared" si="5"/>
        <v>13.4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175.3</v>
      </c>
      <c r="AA383" s="11">
        <f t="shared" si="5"/>
        <v>9.1999999999999993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179.6</v>
      </c>
      <c r="AA384" s="11">
        <f t="shared" si="5"/>
        <v>5.4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135</v>
      </c>
      <c r="AA385" s="11">
        <f t="shared" si="5"/>
        <v>9.6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171</v>
      </c>
      <c r="AA387" s="11">
        <f t="shared" ref="AA387:AA450" si="6">ROUND(IFERROR(Z387/M387,0),1)</f>
        <v>9.5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429.9</v>
      </c>
      <c r="AA389" s="11">
        <f t="shared" si="6"/>
        <v>10.199999999999999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205.7</v>
      </c>
      <c r="AA391" s="11">
        <f t="shared" si="6"/>
        <v>8.6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385</v>
      </c>
      <c r="AA394" s="11">
        <f t="shared" si="6"/>
        <v>11.3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174.5</v>
      </c>
      <c r="AA395" s="11">
        <f t="shared" si="6"/>
        <v>9.6999999999999993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188.8</v>
      </c>
      <c r="AA396" s="11">
        <f t="shared" si="6"/>
        <v>9.9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233</v>
      </c>
      <c r="AA397" s="11">
        <f t="shared" si="6"/>
        <v>9.3000000000000007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274</v>
      </c>
      <c r="AA398" s="11">
        <f t="shared" si="6"/>
        <v>13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222.7</v>
      </c>
      <c r="AA399" s="11">
        <f t="shared" si="6"/>
        <v>12.4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515.9</v>
      </c>
      <c r="AA400" s="11">
        <f t="shared" si="6"/>
        <v>17.2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139</v>
      </c>
      <c r="AA403" s="11">
        <f t="shared" si="6"/>
        <v>7.3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223.4</v>
      </c>
      <c r="AA405" s="11">
        <f t="shared" si="6"/>
        <v>6.8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158</v>
      </c>
      <c r="AA407" s="11">
        <f t="shared" si="6"/>
        <v>13.2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497</v>
      </c>
      <c r="AA408" s="11">
        <f t="shared" si="6"/>
        <v>17.100000000000001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175.3</v>
      </c>
      <c r="AA409" s="11">
        <f t="shared" si="6"/>
        <v>11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179.6</v>
      </c>
      <c r="AA410" s="11">
        <f t="shared" si="6"/>
        <v>6.7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135</v>
      </c>
      <c r="AA411" s="11">
        <f t="shared" si="6"/>
        <v>13.5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171</v>
      </c>
      <c r="AA413" s="11">
        <f t="shared" si="6"/>
        <v>11.4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429.9</v>
      </c>
      <c r="AA415" s="11">
        <f t="shared" si="6"/>
        <v>12.3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205.7</v>
      </c>
      <c r="AA417" s="11">
        <f t="shared" si="6"/>
        <v>8.9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385</v>
      </c>
      <c r="AA420" s="11">
        <f t="shared" si="6"/>
        <v>12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174.5</v>
      </c>
      <c r="AA421" s="11">
        <f t="shared" si="6"/>
        <v>10.9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188.8</v>
      </c>
      <c r="AA422" s="11">
        <f t="shared" si="6"/>
        <v>11.8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233</v>
      </c>
      <c r="AA423" s="11">
        <f t="shared" si="6"/>
        <v>12.3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274</v>
      </c>
      <c r="AA424" s="11">
        <f t="shared" si="6"/>
        <v>16.100000000000001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222.7</v>
      </c>
      <c r="AA425" s="11">
        <f t="shared" si="6"/>
        <v>10.6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515.9</v>
      </c>
      <c r="AA426" s="11">
        <f t="shared" si="6"/>
        <v>20.6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139</v>
      </c>
      <c r="AA429" s="11">
        <f t="shared" si="6"/>
        <v>10.7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223.4</v>
      </c>
      <c r="AA431" s="11">
        <f t="shared" si="6"/>
        <v>22.3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158</v>
      </c>
      <c r="AA433" s="11">
        <f t="shared" si="6"/>
        <v>6.9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497</v>
      </c>
      <c r="AA434" s="11">
        <f t="shared" si="6"/>
        <v>31.1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175.3</v>
      </c>
      <c r="AA435" s="11">
        <f t="shared" si="6"/>
        <v>8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179.6</v>
      </c>
      <c r="AA436" s="11">
        <f t="shared" si="6"/>
        <v>11.2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135</v>
      </c>
      <c r="AA437" s="11">
        <f t="shared" si="6"/>
        <v>7.1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171</v>
      </c>
      <c r="AA439" s="11">
        <f t="shared" si="6"/>
        <v>10.1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429.9</v>
      </c>
      <c r="AA441" s="11">
        <f t="shared" si="6"/>
        <v>10.5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205.7</v>
      </c>
      <c r="AA443" s="11">
        <f t="shared" si="6"/>
        <v>10.8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385</v>
      </c>
      <c r="AA446" s="11">
        <f t="shared" si="6"/>
        <v>9.1999999999999993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174.5</v>
      </c>
      <c r="AA447" s="11">
        <f t="shared" si="6"/>
        <v>8.6999999999999993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188.8</v>
      </c>
      <c r="AA448" s="11">
        <f t="shared" si="6"/>
        <v>6.5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233</v>
      </c>
      <c r="AA449" s="11">
        <f t="shared" si="6"/>
        <v>13.7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274</v>
      </c>
      <c r="AA450" s="11">
        <f t="shared" si="6"/>
        <v>30.4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222.7</v>
      </c>
      <c r="AA451" s="11">
        <f t="shared" ref="AA451:AA514" si="7">ROUND(IFERROR(Z451/M451,0),1)</f>
        <v>11.1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515.9</v>
      </c>
      <c r="AA452" s="11">
        <f t="shared" si="7"/>
        <v>25.8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139</v>
      </c>
      <c r="AA455" s="11">
        <f t="shared" si="7"/>
        <v>4.2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223.4</v>
      </c>
      <c r="AA457" s="11">
        <f t="shared" si="7"/>
        <v>16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158</v>
      </c>
      <c r="AA459" s="11">
        <f t="shared" si="7"/>
        <v>8.8000000000000007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497</v>
      </c>
      <c r="AA460" s="11">
        <f t="shared" si="7"/>
        <v>22.6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175.3</v>
      </c>
      <c r="AA461" s="11">
        <f t="shared" si="7"/>
        <v>8.3000000000000007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179.6</v>
      </c>
      <c r="AA462" s="11">
        <f t="shared" si="7"/>
        <v>15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135</v>
      </c>
      <c r="AA463" s="11">
        <f t="shared" si="7"/>
        <v>7.5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171</v>
      </c>
      <c r="AA465" s="11">
        <f t="shared" si="7"/>
        <v>9.5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429.9</v>
      </c>
      <c r="AA467" s="11">
        <f t="shared" si="7"/>
        <v>14.3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205.7</v>
      </c>
      <c r="AA469" s="11">
        <f t="shared" si="7"/>
        <v>9.8000000000000007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385</v>
      </c>
      <c r="AA472" s="11">
        <f t="shared" si="7"/>
        <v>10.7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174.5</v>
      </c>
      <c r="AA473" s="11">
        <f t="shared" si="7"/>
        <v>7.9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188.8</v>
      </c>
      <c r="AA474" s="11">
        <f t="shared" si="7"/>
        <v>8.1999999999999993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233</v>
      </c>
      <c r="AA475" s="11">
        <f t="shared" si="7"/>
        <v>10.6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274</v>
      </c>
      <c r="AA476" s="11">
        <f t="shared" si="7"/>
        <v>24.9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222.7</v>
      </c>
      <c r="AA477" s="11">
        <f t="shared" si="7"/>
        <v>11.7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515.9</v>
      </c>
      <c r="AA478" s="11">
        <f t="shared" si="7"/>
        <v>30.3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139</v>
      </c>
      <c r="AA481" s="11">
        <f t="shared" si="7"/>
        <v>5.0999999999999996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223.4</v>
      </c>
      <c r="AA483" s="11">
        <f t="shared" si="7"/>
        <v>14.9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158</v>
      </c>
      <c r="AA485" s="11">
        <f t="shared" si="7"/>
        <v>8.8000000000000007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497</v>
      </c>
      <c r="AA486" s="11">
        <f t="shared" si="7"/>
        <v>22.6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175.3</v>
      </c>
      <c r="AA487" s="11">
        <f t="shared" si="7"/>
        <v>8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179.6</v>
      </c>
      <c r="AA488" s="11">
        <f t="shared" si="7"/>
        <v>11.2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135</v>
      </c>
      <c r="AA489" s="11">
        <f t="shared" si="7"/>
        <v>7.9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171</v>
      </c>
      <c r="AA491" s="11">
        <f t="shared" si="7"/>
        <v>9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429.9</v>
      </c>
      <c r="AA493" s="11">
        <f t="shared" si="7"/>
        <v>11.9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205.7</v>
      </c>
      <c r="AA495" s="11">
        <f t="shared" si="7"/>
        <v>8.6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385</v>
      </c>
      <c r="AA498" s="11">
        <f t="shared" si="7"/>
        <v>11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174.5</v>
      </c>
      <c r="AA499" s="11">
        <f t="shared" si="7"/>
        <v>8.3000000000000007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188.8</v>
      </c>
      <c r="AA500" s="11">
        <f t="shared" si="7"/>
        <v>8.1999999999999993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233</v>
      </c>
      <c r="AA501" s="11">
        <f t="shared" si="7"/>
        <v>9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274</v>
      </c>
      <c r="AA502" s="11">
        <f t="shared" si="7"/>
        <v>22.8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222.7</v>
      </c>
      <c r="AA503" s="11">
        <f t="shared" si="7"/>
        <v>8.9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515.9</v>
      </c>
      <c r="AA504" s="11">
        <f t="shared" si="7"/>
        <v>28.7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139</v>
      </c>
      <c r="AA507" s="11">
        <f t="shared" si="7"/>
        <v>5.6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223.4</v>
      </c>
      <c r="AA509" s="11">
        <f t="shared" si="7"/>
        <v>10.6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158</v>
      </c>
      <c r="AA511" s="11">
        <f t="shared" si="7"/>
        <v>12.2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497</v>
      </c>
      <c r="AA512" s="11">
        <f t="shared" si="7"/>
        <v>24.9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175.3</v>
      </c>
      <c r="AA513" s="11">
        <f t="shared" si="7"/>
        <v>9.1999999999999993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179.6</v>
      </c>
      <c r="AA514" s="11">
        <f t="shared" si="7"/>
        <v>6.4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135</v>
      </c>
      <c r="AA515" s="11">
        <f t="shared" ref="AA515:AA578" si="8">ROUND(IFERROR(Z515/M515,0),1)</f>
        <v>9.6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171</v>
      </c>
      <c r="AA517" s="11">
        <f t="shared" si="8"/>
        <v>9.5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429.9</v>
      </c>
      <c r="AA519" s="11">
        <f t="shared" si="8"/>
        <v>13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205.7</v>
      </c>
      <c r="AA521" s="11">
        <f t="shared" si="8"/>
        <v>8.6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385</v>
      </c>
      <c r="AA524" s="11">
        <f t="shared" si="8"/>
        <v>13.8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174.5</v>
      </c>
      <c r="AA525" s="11">
        <f t="shared" si="8"/>
        <v>10.3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188.8</v>
      </c>
      <c r="AA526" s="11">
        <f t="shared" si="8"/>
        <v>9.4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233</v>
      </c>
      <c r="AA527" s="11">
        <f t="shared" si="8"/>
        <v>9.6999999999999993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274</v>
      </c>
      <c r="AA528" s="11">
        <f t="shared" si="8"/>
        <v>27.4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222.7</v>
      </c>
      <c r="AA529" s="11">
        <f t="shared" si="8"/>
        <v>8.6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515.9</v>
      </c>
      <c r="AA530" s="11">
        <f t="shared" si="8"/>
        <v>32.200000000000003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139</v>
      </c>
      <c r="AA533" s="11">
        <f t="shared" si="8"/>
        <v>7.7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223.4</v>
      </c>
      <c r="AA535" s="11">
        <f t="shared" si="8"/>
        <v>22.3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158</v>
      </c>
      <c r="AA537" s="11">
        <f t="shared" si="8"/>
        <v>7.2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497</v>
      </c>
      <c r="AA538" s="11">
        <f t="shared" si="8"/>
        <v>19.100000000000001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175.3</v>
      </c>
      <c r="AA539" s="11">
        <f t="shared" si="8"/>
        <v>8.3000000000000007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179.6</v>
      </c>
      <c r="AA540" s="11">
        <f t="shared" si="8"/>
        <v>10.6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135</v>
      </c>
      <c r="AA541" s="11">
        <f t="shared" si="8"/>
        <v>8.4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171</v>
      </c>
      <c r="AA543" s="11">
        <f t="shared" si="8"/>
        <v>6.8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429.9</v>
      </c>
      <c r="AA545" s="11">
        <f t="shared" si="8"/>
        <v>13.4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205.7</v>
      </c>
      <c r="AA547" s="11">
        <f t="shared" si="8"/>
        <v>8.6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385</v>
      </c>
      <c r="AA550" s="11">
        <f t="shared" si="8"/>
        <v>9.4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174.5</v>
      </c>
      <c r="AA551" s="11">
        <f t="shared" si="8"/>
        <v>6.7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188.8</v>
      </c>
      <c r="AA552" s="11">
        <f t="shared" si="8"/>
        <v>7.9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233</v>
      </c>
      <c r="AA553" s="11">
        <f t="shared" si="8"/>
        <v>10.1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274</v>
      </c>
      <c r="AA554" s="11">
        <f t="shared" si="8"/>
        <v>17.100000000000001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222.7</v>
      </c>
      <c r="AA555" s="11">
        <f t="shared" si="8"/>
        <v>6.4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515.9</v>
      </c>
      <c r="AA556" s="11">
        <f t="shared" si="8"/>
        <v>23.5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139</v>
      </c>
      <c r="AA559" s="11">
        <f t="shared" si="8"/>
        <v>7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223.4</v>
      </c>
      <c r="AA561" s="11">
        <f t="shared" si="8"/>
        <v>13.1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158</v>
      </c>
      <c r="AA563" s="11">
        <f t="shared" si="8"/>
        <v>9.3000000000000007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497</v>
      </c>
      <c r="AA564" s="11">
        <f t="shared" si="8"/>
        <v>27.6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175.3</v>
      </c>
      <c r="AA565" s="11">
        <f t="shared" si="8"/>
        <v>8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179.6</v>
      </c>
      <c r="AA566" s="11">
        <f t="shared" si="8"/>
        <v>16.3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135</v>
      </c>
      <c r="AA567" s="11">
        <f t="shared" si="8"/>
        <v>10.4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171</v>
      </c>
      <c r="AA569" s="11">
        <f t="shared" si="8"/>
        <v>8.6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429.9</v>
      </c>
      <c r="AA571" s="11">
        <f t="shared" si="8"/>
        <v>17.899999999999999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205.7</v>
      </c>
      <c r="AA573" s="11">
        <f t="shared" si="8"/>
        <v>10.3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385</v>
      </c>
      <c r="AA576" s="11">
        <f t="shared" si="8"/>
        <v>9.1999999999999993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174.5</v>
      </c>
      <c r="AA577" s="11">
        <f t="shared" si="8"/>
        <v>9.1999999999999993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188.8</v>
      </c>
      <c r="AA578" s="11">
        <f t="shared" si="8"/>
        <v>10.5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233</v>
      </c>
      <c r="AA579" s="11">
        <f t="shared" ref="AA579:AA642" si="9">ROUND(IFERROR(Z579/M579,0),1)</f>
        <v>12.3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274</v>
      </c>
      <c r="AA580" s="11">
        <f t="shared" si="9"/>
        <v>17.100000000000001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222.7</v>
      </c>
      <c r="AA581" s="11">
        <f t="shared" si="9"/>
        <v>8.9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515.9</v>
      </c>
      <c r="AA582" s="11">
        <f t="shared" si="9"/>
        <v>22.4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139</v>
      </c>
      <c r="AA585" s="11">
        <f t="shared" si="9"/>
        <v>7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223.4</v>
      </c>
      <c r="AA587" s="11">
        <f t="shared" si="9"/>
        <v>14.9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158</v>
      </c>
      <c r="AA589" s="11">
        <f t="shared" si="9"/>
        <v>10.5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497</v>
      </c>
      <c r="AA590" s="11">
        <f t="shared" si="9"/>
        <v>23.7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175.3</v>
      </c>
      <c r="AA591" s="11">
        <f t="shared" si="9"/>
        <v>8.3000000000000007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179.6</v>
      </c>
      <c r="AA592" s="11">
        <f t="shared" si="9"/>
        <v>12.8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135</v>
      </c>
      <c r="AA593" s="11">
        <f t="shared" si="9"/>
        <v>8.4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171</v>
      </c>
      <c r="AA595" s="11">
        <f t="shared" si="9"/>
        <v>8.6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429.9</v>
      </c>
      <c r="AA597" s="11">
        <f t="shared" si="9"/>
        <v>17.899999999999999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205.7</v>
      </c>
      <c r="AA599" s="11">
        <f t="shared" si="9"/>
        <v>10.3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385</v>
      </c>
      <c r="AA602" s="11">
        <f t="shared" si="9"/>
        <v>9.1999999999999993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174.5</v>
      </c>
      <c r="AA603" s="11">
        <f t="shared" si="9"/>
        <v>9.1999999999999993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188.8</v>
      </c>
      <c r="AA604" s="11">
        <f t="shared" si="9"/>
        <v>9.9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233</v>
      </c>
      <c r="AA605" s="11">
        <f t="shared" si="9"/>
        <v>12.3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274</v>
      </c>
      <c r="AA606" s="11">
        <f t="shared" si="9"/>
        <v>15.2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222.7</v>
      </c>
      <c r="AA607" s="11">
        <f t="shared" si="9"/>
        <v>10.1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515.9</v>
      </c>
      <c r="AA608" s="11">
        <f t="shared" si="9"/>
        <v>22.4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139</v>
      </c>
      <c r="AA611" s="11">
        <f t="shared" si="9"/>
        <v>7.7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830</v>
      </c>
      <c r="AA613" s="11">
        <f t="shared" si="9"/>
        <v>9.8000000000000007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688</v>
      </c>
      <c r="AA614" s="11">
        <f t="shared" si="9"/>
        <v>6.4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606.9</v>
      </c>
      <c r="AA615" s="11">
        <f t="shared" si="9"/>
        <v>26.4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762</v>
      </c>
      <c r="AA616" s="11">
        <f t="shared" si="9"/>
        <v>17.3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802</v>
      </c>
      <c r="AA620" s="11">
        <f t="shared" si="9"/>
        <v>10.199999999999999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653.20000000000005</v>
      </c>
      <c r="AA621" s="11">
        <f t="shared" si="9"/>
        <v>14.2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733.9</v>
      </c>
      <c r="AA623" s="11">
        <f t="shared" si="9"/>
        <v>8.1999999999999993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1014</v>
      </c>
      <c r="AA624" s="11">
        <f t="shared" si="9"/>
        <v>126.8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897.7</v>
      </c>
      <c r="AA626" s="11">
        <f t="shared" si="9"/>
        <v>10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1100.0999999999999</v>
      </c>
      <c r="AA629" s="11">
        <f t="shared" si="9"/>
        <v>22.5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701.1</v>
      </c>
      <c r="AA632" s="11">
        <f t="shared" si="9"/>
        <v>31.9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599</v>
      </c>
      <c r="AA633" s="11">
        <f t="shared" si="9"/>
        <v>33.299999999999997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592</v>
      </c>
      <c r="AA634" s="11">
        <f t="shared" si="9"/>
        <v>13.5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610</v>
      </c>
      <c r="AA635" s="11">
        <f t="shared" si="9"/>
        <v>14.2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1130</v>
      </c>
      <c r="AA636" s="11">
        <f t="shared" si="9"/>
        <v>15.3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1116.3</v>
      </c>
      <c r="AA639" s="11">
        <f t="shared" si="9"/>
        <v>6.3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965</v>
      </c>
      <c r="AA641" s="11">
        <f t="shared" si="9"/>
        <v>35.700000000000003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1330</v>
      </c>
      <c r="AA642" s="11">
        <f t="shared" si="9"/>
        <v>332.5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621</v>
      </c>
      <c r="AA643" s="11">
        <f t="shared" ref="AA643:AA706" si="10">ROUND(IFERROR(Z643/M643,0),1)</f>
        <v>28.2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830</v>
      </c>
      <c r="AA644" s="11">
        <f t="shared" si="10"/>
        <v>11.7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688</v>
      </c>
      <c r="AA645" s="11">
        <f t="shared" si="10"/>
        <v>6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606.9</v>
      </c>
      <c r="AA646" s="11">
        <f t="shared" si="10"/>
        <v>24.3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762</v>
      </c>
      <c r="AA647" s="11">
        <f t="shared" si="10"/>
        <v>13.6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631</v>
      </c>
      <c r="AA650" s="11">
        <f t="shared" si="10"/>
        <v>6.3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802</v>
      </c>
      <c r="AA652" s="11">
        <f t="shared" si="10"/>
        <v>12.7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653.20000000000005</v>
      </c>
      <c r="AA653" s="11">
        <f t="shared" si="10"/>
        <v>15.9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733.9</v>
      </c>
      <c r="AA655" s="11">
        <f t="shared" si="10"/>
        <v>10.8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1014</v>
      </c>
      <c r="AA656" s="11">
        <f t="shared" si="10"/>
        <v>63.4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897.7</v>
      </c>
      <c r="AA658" s="11">
        <f t="shared" si="10"/>
        <v>19.100000000000001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1100.0999999999999</v>
      </c>
      <c r="AA661" s="11">
        <f t="shared" si="10"/>
        <v>14.7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701.1</v>
      </c>
      <c r="AA664" s="11">
        <f t="shared" si="10"/>
        <v>36.9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599</v>
      </c>
      <c r="AA665" s="11">
        <f t="shared" si="10"/>
        <v>27.2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592</v>
      </c>
      <c r="AA666" s="11">
        <f t="shared" si="10"/>
        <v>13.2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610</v>
      </c>
      <c r="AA667" s="11">
        <f t="shared" si="10"/>
        <v>14.5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1130</v>
      </c>
      <c r="AA668" s="11">
        <f t="shared" si="10"/>
        <v>14.9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1116.3</v>
      </c>
      <c r="AA671" s="11">
        <f t="shared" si="10"/>
        <v>5.3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714.9</v>
      </c>
      <c r="AA672" s="11">
        <f t="shared" si="10"/>
        <v>6.4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1081</v>
      </c>
      <c r="AA674" s="11">
        <f t="shared" si="10"/>
        <v>10.4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965</v>
      </c>
      <c r="AA675" s="11">
        <f t="shared" si="10"/>
        <v>38.6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1330</v>
      </c>
      <c r="AA676" s="11">
        <f t="shared" si="10"/>
        <v>190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621</v>
      </c>
      <c r="AA677" s="11">
        <f t="shared" si="10"/>
        <v>9.6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830</v>
      </c>
      <c r="AA679" s="11">
        <f t="shared" si="10"/>
        <v>11.7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688</v>
      </c>
      <c r="AA680" s="11">
        <f t="shared" si="10"/>
        <v>8.6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606.9</v>
      </c>
      <c r="AA681" s="11">
        <f t="shared" si="10"/>
        <v>20.9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762</v>
      </c>
      <c r="AA682" s="11">
        <f t="shared" si="10"/>
        <v>13.9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631</v>
      </c>
      <c r="AA685" s="11">
        <f t="shared" si="10"/>
        <v>6.4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802</v>
      </c>
      <c r="AA687" s="11">
        <f t="shared" si="10"/>
        <v>12.5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653.20000000000005</v>
      </c>
      <c r="AA688" s="11">
        <f t="shared" si="10"/>
        <v>16.7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733.9</v>
      </c>
      <c r="AA690" s="11">
        <f t="shared" si="10"/>
        <v>11.3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1014</v>
      </c>
      <c r="AA691" s="11">
        <f t="shared" si="10"/>
        <v>63.4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897.7</v>
      </c>
      <c r="AA693" s="11">
        <f t="shared" si="10"/>
        <v>19.100000000000001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1100.0999999999999</v>
      </c>
      <c r="AA696" s="11">
        <f t="shared" si="10"/>
        <v>16.2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701.1</v>
      </c>
      <c r="AA699" s="11">
        <f t="shared" si="10"/>
        <v>39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599</v>
      </c>
      <c r="AA700" s="11">
        <f t="shared" si="10"/>
        <v>33.299999999999997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592</v>
      </c>
      <c r="AA701" s="11">
        <f t="shared" si="10"/>
        <v>14.1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610</v>
      </c>
      <c r="AA702" s="11">
        <f t="shared" si="10"/>
        <v>14.5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1130</v>
      </c>
      <c r="AA703" s="11">
        <f t="shared" si="10"/>
        <v>15.1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959</v>
      </c>
      <c r="AA706" s="11">
        <f t="shared" si="10"/>
        <v>-137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1116.3</v>
      </c>
      <c r="AA707" s="11">
        <f t="shared" ref="AA707:AA770" si="11">ROUND(IFERROR(Z707/M707,0),1)</f>
        <v>8.1999999999999993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714.9</v>
      </c>
      <c r="AA708" s="11">
        <f t="shared" si="11"/>
        <v>10.199999999999999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1081</v>
      </c>
      <c r="AA710" s="11">
        <f t="shared" si="11"/>
        <v>8.9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965</v>
      </c>
      <c r="AA711" s="11">
        <f t="shared" si="11"/>
        <v>40.200000000000003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1330</v>
      </c>
      <c r="AA712" s="11">
        <f t="shared" si="11"/>
        <v>110.8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621</v>
      </c>
      <c r="AA713" s="11">
        <f t="shared" si="11"/>
        <v>13.2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1845</v>
      </c>
      <c r="AA715" s="11">
        <f t="shared" si="11"/>
        <v>26.7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830</v>
      </c>
      <c r="AA716" s="11">
        <f t="shared" si="11"/>
        <v>14.3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688</v>
      </c>
      <c r="AA717" s="11">
        <f t="shared" si="11"/>
        <v>15.6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606.9</v>
      </c>
      <c r="AA718" s="11">
        <f t="shared" si="11"/>
        <v>33.700000000000003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762</v>
      </c>
      <c r="AA719" s="11">
        <f t="shared" si="11"/>
        <v>28.2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631</v>
      </c>
      <c r="AA722" s="11">
        <f t="shared" si="11"/>
        <v>6.5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802</v>
      </c>
      <c r="AA724" s="11">
        <f t="shared" si="11"/>
        <v>12.2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653.20000000000005</v>
      </c>
      <c r="AA725" s="11">
        <f t="shared" si="11"/>
        <v>24.2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733.9</v>
      </c>
      <c r="AA727" s="11">
        <f t="shared" si="11"/>
        <v>12.2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1014</v>
      </c>
      <c r="AA728" s="11">
        <f t="shared" si="11"/>
        <v>67.599999999999994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897.7</v>
      </c>
      <c r="AA730" s="11">
        <f t="shared" si="11"/>
        <v>18.3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1100.0999999999999</v>
      </c>
      <c r="AA733" s="11">
        <f t="shared" si="11"/>
        <v>16.399999999999999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701.1</v>
      </c>
      <c r="AA736" s="11">
        <f t="shared" si="11"/>
        <v>35.1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599</v>
      </c>
      <c r="AA737" s="11">
        <f t="shared" si="11"/>
        <v>35.200000000000003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592</v>
      </c>
      <c r="AA738" s="11">
        <f t="shared" si="11"/>
        <v>14.8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610</v>
      </c>
      <c r="AA739" s="11">
        <f t="shared" si="11"/>
        <v>19.100000000000001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679</v>
      </c>
      <c r="AA740" s="11">
        <f t="shared" si="11"/>
        <v>10.8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1130</v>
      </c>
      <c r="AA741" s="11">
        <f t="shared" si="11"/>
        <v>15.7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959</v>
      </c>
      <c r="AA744" s="11">
        <f t="shared" si="11"/>
        <v>-106.6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1116.3</v>
      </c>
      <c r="AA745" s="11">
        <f t="shared" si="11"/>
        <v>8.9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714.9</v>
      </c>
      <c r="AA746" s="11">
        <f t="shared" si="11"/>
        <v>16.2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1081</v>
      </c>
      <c r="AA748" s="11">
        <f t="shared" si="11"/>
        <v>16.600000000000001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965</v>
      </c>
      <c r="AA749" s="11">
        <f t="shared" si="11"/>
        <v>74.2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1330</v>
      </c>
      <c r="AA750" s="11">
        <f t="shared" si="11"/>
        <v>120.9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621</v>
      </c>
      <c r="AA752" s="11">
        <f t="shared" si="11"/>
        <v>21.4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1845</v>
      </c>
      <c r="AA754" s="11">
        <f t="shared" si="11"/>
        <v>35.5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830</v>
      </c>
      <c r="AA755" s="11">
        <f t="shared" si="11"/>
        <v>25.9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688</v>
      </c>
      <c r="AA756" s="11">
        <f t="shared" si="11"/>
        <v>22.2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606.9</v>
      </c>
      <c r="AA757" s="11">
        <f t="shared" si="11"/>
        <v>28.9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762</v>
      </c>
      <c r="AA758" s="11">
        <f t="shared" si="11"/>
        <v>95.3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631</v>
      </c>
      <c r="AA761" s="11">
        <f t="shared" si="11"/>
        <v>7.5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802</v>
      </c>
      <c r="AA763" s="11">
        <f t="shared" si="11"/>
        <v>15.4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653.20000000000005</v>
      </c>
      <c r="AA764" s="11">
        <f t="shared" si="11"/>
        <v>22.5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733.9</v>
      </c>
      <c r="AA766" s="11">
        <f t="shared" si="11"/>
        <v>12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1014</v>
      </c>
      <c r="AA767" s="11">
        <f t="shared" si="11"/>
        <v>112.7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897.7</v>
      </c>
      <c r="AA769" s="11">
        <f t="shared" si="11"/>
        <v>24.3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1100.0999999999999</v>
      </c>
      <c r="AA772" s="11">
        <f t="shared" si="12"/>
        <v>21.2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701.1</v>
      </c>
      <c r="AA775" s="11">
        <f t="shared" si="12"/>
        <v>41.2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599</v>
      </c>
      <c r="AA776" s="11">
        <f t="shared" si="12"/>
        <v>30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592</v>
      </c>
      <c r="AA777" s="11">
        <f t="shared" si="12"/>
        <v>23.7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610</v>
      </c>
      <c r="AA778" s="11">
        <f t="shared" si="12"/>
        <v>22.6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679</v>
      </c>
      <c r="AA779" s="11">
        <f t="shared" si="12"/>
        <v>15.4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1130</v>
      </c>
      <c r="AA780" s="11">
        <f t="shared" si="12"/>
        <v>17.100000000000001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959</v>
      </c>
      <c r="AA783" s="11">
        <f t="shared" si="12"/>
        <v>-159.80000000000001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1116.3</v>
      </c>
      <c r="AA784" s="11">
        <f t="shared" si="12"/>
        <v>8.1999999999999993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714.9</v>
      </c>
      <c r="AA785" s="11">
        <f t="shared" si="12"/>
        <v>24.7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1081</v>
      </c>
      <c r="AA787" s="11">
        <f t="shared" si="12"/>
        <v>20.8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965</v>
      </c>
      <c r="AA788" s="11">
        <f t="shared" si="12"/>
        <v>87.7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1330</v>
      </c>
      <c r="AA789" s="11">
        <f t="shared" si="12"/>
        <v>-66.5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621</v>
      </c>
      <c r="AA791" s="11">
        <f t="shared" si="12"/>
        <v>47.8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761</v>
      </c>
      <c r="AA795" s="11">
        <f t="shared" si="12"/>
        <v>-84.6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1845</v>
      </c>
      <c r="AA796" s="11">
        <f t="shared" si="12"/>
        <v>39.299999999999997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830</v>
      </c>
      <c r="AA797" s="11">
        <f t="shared" si="12"/>
        <v>19.3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688</v>
      </c>
      <c r="AA798" s="11">
        <f t="shared" si="12"/>
        <v>21.5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606.9</v>
      </c>
      <c r="AA799" s="11">
        <f t="shared" si="12"/>
        <v>28.9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762</v>
      </c>
      <c r="AA800" s="11">
        <f t="shared" si="12"/>
        <v>58.6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631</v>
      </c>
      <c r="AA803" s="11">
        <f t="shared" si="12"/>
        <v>11.7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802</v>
      </c>
      <c r="AA805" s="11">
        <f t="shared" si="12"/>
        <v>14.6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653.20000000000005</v>
      </c>
      <c r="AA806" s="11">
        <f t="shared" si="12"/>
        <v>23.3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733.9</v>
      </c>
      <c r="AA808" s="11">
        <f t="shared" si="12"/>
        <v>11.3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1014</v>
      </c>
      <c r="AA809" s="11">
        <f t="shared" si="12"/>
        <v>67.599999999999994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897.7</v>
      </c>
      <c r="AA811" s="11">
        <f t="shared" si="12"/>
        <v>24.3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1100.0999999999999</v>
      </c>
      <c r="AA814" s="11">
        <f t="shared" si="12"/>
        <v>22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701.1</v>
      </c>
      <c r="AA817" s="11">
        <f t="shared" si="12"/>
        <v>50.1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599</v>
      </c>
      <c r="AA818" s="11">
        <f t="shared" si="12"/>
        <v>85.6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592</v>
      </c>
      <c r="AA819" s="11">
        <f t="shared" si="12"/>
        <v>22.8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610</v>
      </c>
      <c r="AA820" s="11">
        <f t="shared" si="12"/>
        <v>25.4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679</v>
      </c>
      <c r="AA821" s="11">
        <f t="shared" si="12"/>
        <v>12.3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710</v>
      </c>
      <c r="AA822" s="11">
        <f t="shared" si="12"/>
        <v>-88.8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1130</v>
      </c>
      <c r="AA823" s="11">
        <f t="shared" si="12"/>
        <v>17.399999999999999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959</v>
      </c>
      <c r="AA826" s="11">
        <f t="shared" si="12"/>
        <v>239.8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1116.3</v>
      </c>
      <c r="AA827" s="11">
        <f t="shared" si="12"/>
        <v>11.5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714.9</v>
      </c>
      <c r="AA828" s="11">
        <f t="shared" si="12"/>
        <v>34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1081</v>
      </c>
      <c r="AA830" s="11">
        <f t="shared" si="12"/>
        <v>18.3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965</v>
      </c>
      <c r="AA831" s="11">
        <f t="shared" si="12"/>
        <v>60.3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1330</v>
      </c>
      <c r="AA832" s="11">
        <f t="shared" si="12"/>
        <v>332.5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621</v>
      </c>
      <c r="AA834" s="11">
        <f t="shared" si="12"/>
        <v>20.7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1845</v>
      </c>
      <c r="AA838" s="11">
        <f t="shared" si="13"/>
        <v>30.8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830</v>
      </c>
      <c r="AA839" s="11">
        <f t="shared" si="13"/>
        <v>17.3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688</v>
      </c>
      <c r="AA840" s="11">
        <f t="shared" si="13"/>
        <v>20.2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606.9</v>
      </c>
      <c r="AA841" s="11">
        <f t="shared" si="13"/>
        <v>35.700000000000003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762</v>
      </c>
      <c r="AA842" s="11">
        <f t="shared" si="13"/>
        <v>29.3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631</v>
      </c>
      <c r="AA845" s="11">
        <f t="shared" si="13"/>
        <v>11.9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802</v>
      </c>
      <c r="AA847" s="11">
        <f t="shared" si="13"/>
        <v>13.6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653.20000000000005</v>
      </c>
      <c r="AA848" s="11">
        <f t="shared" si="13"/>
        <v>22.5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733.9</v>
      </c>
      <c r="AA850" s="11">
        <f t="shared" si="13"/>
        <v>11.6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1014</v>
      </c>
      <c r="AA851" s="11">
        <f t="shared" si="13"/>
        <v>63.4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897.7</v>
      </c>
      <c r="AA853" s="11">
        <f t="shared" si="13"/>
        <v>24.3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1100.0999999999999</v>
      </c>
      <c r="AA856" s="11">
        <f t="shared" si="13"/>
        <v>20.8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701.1</v>
      </c>
      <c r="AA859" s="11">
        <f t="shared" si="13"/>
        <v>58.4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599</v>
      </c>
      <c r="AA860" s="11">
        <f t="shared" si="13"/>
        <v>119.8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592</v>
      </c>
      <c r="AA861" s="11">
        <f t="shared" si="13"/>
        <v>28.2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610</v>
      </c>
      <c r="AA862" s="11">
        <f t="shared" si="13"/>
        <v>21.8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679</v>
      </c>
      <c r="AA863" s="11">
        <f t="shared" si="13"/>
        <v>12.8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710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1130</v>
      </c>
      <c r="AA865" s="11">
        <f t="shared" si="13"/>
        <v>16.899999999999999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959</v>
      </c>
      <c r="AA868" s="11">
        <f t="shared" si="13"/>
        <v>73.8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1116.3</v>
      </c>
      <c r="AA869" s="11">
        <f t="shared" si="13"/>
        <v>11.8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714.9</v>
      </c>
      <c r="AA870" s="11">
        <f t="shared" si="13"/>
        <v>35.700000000000003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1081</v>
      </c>
      <c r="AA872" s="11">
        <f t="shared" si="13"/>
        <v>20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965</v>
      </c>
      <c r="AA873" s="11">
        <f t="shared" si="13"/>
        <v>60.3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1330</v>
      </c>
      <c r="AA874" s="11">
        <f t="shared" si="13"/>
        <v>-332.5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621</v>
      </c>
      <c r="AA876" s="11">
        <f t="shared" si="13"/>
        <v>21.4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761</v>
      </c>
      <c r="AA880" s="11">
        <f t="shared" si="13"/>
        <v>761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1845</v>
      </c>
      <c r="AA881" s="11">
        <f t="shared" si="13"/>
        <v>41.9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830</v>
      </c>
      <c r="AA882" s="11">
        <f t="shared" si="13"/>
        <v>12.6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688</v>
      </c>
      <c r="AA883" s="11">
        <f t="shared" si="13"/>
        <v>20.2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606.9</v>
      </c>
      <c r="AA884" s="11">
        <f t="shared" si="13"/>
        <v>40.5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762</v>
      </c>
      <c r="AA885" s="11">
        <f t="shared" si="13"/>
        <v>29.3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631</v>
      </c>
      <c r="AA888" s="11">
        <f t="shared" si="13"/>
        <v>11.3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802</v>
      </c>
      <c r="AA890" s="11">
        <f t="shared" si="13"/>
        <v>12.5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653.20000000000005</v>
      </c>
      <c r="AA891" s="11">
        <f t="shared" si="13"/>
        <v>21.8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733.9</v>
      </c>
      <c r="AA893" s="11">
        <f t="shared" si="13"/>
        <v>10.6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1014</v>
      </c>
      <c r="AA894" s="11">
        <f t="shared" si="13"/>
        <v>67.599999999999994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897.7</v>
      </c>
      <c r="AA896" s="11">
        <f t="shared" si="13"/>
        <v>24.3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1100.0999999999999</v>
      </c>
      <c r="AA899" s="11">
        <f t="shared" ref="AA899:AA962" si="14">ROUND(IFERROR(Z899/M899,0),1)</f>
        <v>29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701.1</v>
      </c>
      <c r="AA902" s="11">
        <f t="shared" si="14"/>
        <v>46.7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599</v>
      </c>
      <c r="AA903" s="11">
        <f t="shared" si="14"/>
        <v>59.9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592</v>
      </c>
      <c r="AA904" s="11">
        <f t="shared" si="14"/>
        <v>24.7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610</v>
      </c>
      <c r="AA905" s="11">
        <f t="shared" si="14"/>
        <v>21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679</v>
      </c>
      <c r="AA906" s="11">
        <f t="shared" si="14"/>
        <v>22.6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710</v>
      </c>
      <c r="AA907" s="11">
        <f t="shared" si="14"/>
        <v>88.8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1130</v>
      </c>
      <c r="AA908" s="11">
        <f t="shared" si="14"/>
        <v>15.9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1110</v>
      </c>
      <c r="AA910" s="11">
        <f t="shared" si="14"/>
        <v>-277.5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959</v>
      </c>
      <c r="AA912" s="11">
        <f t="shared" si="14"/>
        <v>119.9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1116.3</v>
      </c>
      <c r="AA913" s="11">
        <f t="shared" si="14"/>
        <v>11.9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714.9</v>
      </c>
      <c r="AA914" s="11">
        <f t="shared" si="14"/>
        <v>37.6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1081</v>
      </c>
      <c r="AA916" s="11">
        <f t="shared" si="14"/>
        <v>43.2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965</v>
      </c>
      <c r="AA917" s="11">
        <f t="shared" si="14"/>
        <v>56.8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1330</v>
      </c>
      <c r="AA918" s="11">
        <f t="shared" si="14"/>
        <v>332.5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621</v>
      </c>
      <c r="AA920" s="11">
        <f t="shared" si="14"/>
        <v>23.9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969</v>
      </c>
      <c r="AA922" s="11">
        <f t="shared" si="14"/>
        <v>-96.9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1836</v>
      </c>
      <c r="AA923" s="11">
        <f t="shared" si="14"/>
        <v>229.5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1133.2</v>
      </c>
      <c r="AA928" s="11">
        <f t="shared" si="14"/>
        <v>1133.2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1845</v>
      </c>
      <c r="AA930" s="11">
        <f t="shared" si="14"/>
        <v>49.9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830</v>
      </c>
      <c r="AA931" s="11">
        <f t="shared" si="14"/>
        <v>13.4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688</v>
      </c>
      <c r="AA932" s="11">
        <f t="shared" si="14"/>
        <v>14.6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606.9</v>
      </c>
      <c r="AA933" s="11">
        <f t="shared" si="14"/>
        <v>46.7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762</v>
      </c>
      <c r="AA934" s="11">
        <f t="shared" si="14"/>
        <v>152.4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631</v>
      </c>
      <c r="AA937" s="11">
        <f t="shared" si="14"/>
        <v>12.6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802</v>
      </c>
      <c r="AA939" s="11">
        <f t="shared" si="14"/>
        <v>12.9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653.20000000000005</v>
      </c>
      <c r="AA940" s="11">
        <f t="shared" si="14"/>
        <v>43.5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733.9</v>
      </c>
      <c r="AA942" s="11">
        <f t="shared" si="14"/>
        <v>13.6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1014</v>
      </c>
      <c r="AA943" s="11">
        <f t="shared" si="14"/>
        <v>46.1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897.7</v>
      </c>
      <c r="AA945" s="11">
        <f t="shared" si="14"/>
        <v>23.6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1100.0999999999999</v>
      </c>
      <c r="AA948" s="11">
        <f t="shared" si="14"/>
        <v>19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701.1</v>
      </c>
      <c r="AA951" s="11">
        <f t="shared" si="14"/>
        <v>43.8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599</v>
      </c>
      <c r="AA952" s="11">
        <f t="shared" si="14"/>
        <v>74.900000000000006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592</v>
      </c>
      <c r="AA953" s="11">
        <f t="shared" si="14"/>
        <v>296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610</v>
      </c>
      <c r="AA954" s="11">
        <f t="shared" si="14"/>
        <v>18.5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679</v>
      </c>
      <c r="AA955" s="11">
        <f t="shared" si="14"/>
        <v>19.399999999999999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710</v>
      </c>
      <c r="AA956" s="11">
        <f t="shared" si="14"/>
        <v>88.8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1130</v>
      </c>
      <c r="AA957" s="11">
        <f t="shared" si="14"/>
        <v>16.100000000000001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1110</v>
      </c>
      <c r="AA959" s="11">
        <f t="shared" si="14"/>
        <v>39.6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959</v>
      </c>
      <c r="AA962" s="11">
        <f t="shared" si="14"/>
        <v>50.5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1116.3</v>
      </c>
      <c r="AA963" s="11">
        <f t="shared" ref="AA963:AA1026" si="15">ROUND(IFERROR(Z963/M963,0),1)</f>
        <v>10.4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714.9</v>
      </c>
      <c r="AA964" s="11">
        <f t="shared" si="15"/>
        <v>32.5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1081</v>
      </c>
      <c r="AA966" s="11">
        <f t="shared" si="15"/>
        <v>19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965</v>
      </c>
      <c r="AA967" s="11">
        <f t="shared" si="15"/>
        <v>34.5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1330</v>
      </c>
      <c r="AA968" s="11">
        <f t="shared" si="15"/>
        <v>332.5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621</v>
      </c>
      <c r="AA970" s="11">
        <f t="shared" si="15"/>
        <v>34.5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1836</v>
      </c>
      <c r="AA972" s="11">
        <f t="shared" si="15"/>
        <v>-114.8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761</v>
      </c>
      <c r="AA976" s="11">
        <f t="shared" si="15"/>
        <v>50.7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1845</v>
      </c>
      <c r="AA978" s="11">
        <f t="shared" si="15"/>
        <v>30.2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830</v>
      </c>
      <c r="AA979" s="11">
        <f t="shared" si="15"/>
        <v>10.6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688</v>
      </c>
      <c r="AA980" s="11">
        <f t="shared" si="15"/>
        <v>14.6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606.9</v>
      </c>
      <c r="AA981" s="11">
        <f t="shared" si="15"/>
        <v>37.9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762</v>
      </c>
      <c r="AA982" s="11">
        <f t="shared" si="15"/>
        <v>84.7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631</v>
      </c>
      <c r="AA985" s="11">
        <f t="shared" si="15"/>
        <v>11.3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802</v>
      </c>
      <c r="AA987" s="11">
        <f t="shared" si="15"/>
        <v>13.1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653.20000000000005</v>
      </c>
      <c r="AA988" s="11">
        <f t="shared" si="15"/>
        <v>36.299999999999997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733.9</v>
      </c>
      <c r="AA990" s="11">
        <f t="shared" si="15"/>
        <v>13.3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1014</v>
      </c>
      <c r="AA991" s="11">
        <f t="shared" si="15"/>
        <v>46.1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897.7</v>
      </c>
      <c r="AA993" s="11">
        <f t="shared" si="15"/>
        <v>22.4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1100.0999999999999</v>
      </c>
      <c r="AA996" s="11">
        <f t="shared" si="15"/>
        <v>23.9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701.1</v>
      </c>
      <c r="AA999" s="11">
        <f t="shared" si="15"/>
        <v>28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599</v>
      </c>
      <c r="AA1000" s="11">
        <f t="shared" si="15"/>
        <v>66.599999999999994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592</v>
      </c>
      <c r="AA1001" s="11">
        <f t="shared" si="15"/>
        <v>45.5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610</v>
      </c>
      <c r="AA1002" s="11">
        <f t="shared" si="15"/>
        <v>16.100000000000001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679</v>
      </c>
      <c r="AA1003" s="11">
        <f t="shared" si="15"/>
        <v>37.700000000000003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710</v>
      </c>
      <c r="AA1004" s="11">
        <f t="shared" si="15"/>
        <v>59.2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1130</v>
      </c>
      <c r="AA1005" s="11">
        <f t="shared" si="15"/>
        <v>14.9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1110</v>
      </c>
      <c r="AA1007" s="11">
        <f t="shared" si="15"/>
        <v>25.8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959</v>
      </c>
      <c r="AA1010" s="11">
        <f t="shared" si="15"/>
        <v>50.5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1116.3</v>
      </c>
      <c r="AA1011" s="11">
        <f t="shared" si="15"/>
        <v>13.4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714.9</v>
      </c>
      <c r="AA1012" s="11">
        <f t="shared" si="15"/>
        <v>28.6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1081</v>
      </c>
      <c r="AA1014" s="11">
        <f t="shared" si="15"/>
        <v>24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965</v>
      </c>
      <c r="AA1015" s="11">
        <f t="shared" si="15"/>
        <v>26.8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1330</v>
      </c>
      <c r="AA1016" s="11">
        <f t="shared" si="15"/>
        <v>665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621</v>
      </c>
      <c r="AA1018" s="11">
        <f t="shared" si="15"/>
        <v>17.7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1836</v>
      </c>
      <c r="AA1020" s="11">
        <f t="shared" si="15"/>
        <v>114.8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1133.2</v>
      </c>
      <c r="AA1025" s="11">
        <f t="shared" si="15"/>
        <v>29.1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761</v>
      </c>
      <c r="AA1026" s="11">
        <f t="shared" si="15"/>
        <v>34.6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1845</v>
      </c>
      <c r="AA1028" s="11">
        <f t="shared" si="16"/>
        <v>33.5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830</v>
      </c>
      <c r="AA1029" s="11">
        <f t="shared" si="16"/>
        <v>11.4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688</v>
      </c>
      <c r="AA1030" s="11">
        <f t="shared" si="16"/>
        <v>13.8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606.9</v>
      </c>
      <c r="AA1031" s="11">
        <f t="shared" si="16"/>
        <v>33.700000000000003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762</v>
      </c>
      <c r="AA1032" s="11">
        <f t="shared" si="16"/>
        <v>30.5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631</v>
      </c>
      <c r="AA1035" s="11">
        <f t="shared" si="16"/>
        <v>10.7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802</v>
      </c>
      <c r="AA1037" s="11">
        <f t="shared" si="16"/>
        <v>13.6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653.20000000000005</v>
      </c>
      <c r="AA1038" s="11">
        <f t="shared" si="16"/>
        <v>31.1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733.9</v>
      </c>
      <c r="AA1040" s="11">
        <f t="shared" si="16"/>
        <v>12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1014</v>
      </c>
      <c r="AA1041" s="11">
        <f t="shared" si="16"/>
        <v>56.3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897.7</v>
      </c>
      <c r="AA1043" s="11">
        <f t="shared" si="16"/>
        <v>20.399999999999999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1100.0999999999999</v>
      </c>
      <c r="AA1046" s="11">
        <f t="shared" si="16"/>
        <v>17.7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701.1</v>
      </c>
      <c r="AA1049" s="11">
        <f t="shared" si="16"/>
        <v>28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599</v>
      </c>
      <c r="AA1050" s="11">
        <f t="shared" si="16"/>
        <v>74.900000000000006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592</v>
      </c>
      <c r="AA1051" s="11">
        <f t="shared" si="16"/>
        <v>21.9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610</v>
      </c>
      <c r="AA1052" s="11">
        <f t="shared" si="16"/>
        <v>26.5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679</v>
      </c>
      <c r="AA1053" s="11">
        <f t="shared" si="16"/>
        <v>113.2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710</v>
      </c>
      <c r="AA1054" s="11">
        <f t="shared" si="16"/>
        <v>78.900000000000006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1130</v>
      </c>
      <c r="AA1055" s="11">
        <f t="shared" si="16"/>
        <v>13.8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1110</v>
      </c>
      <c r="AA1057" s="11">
        <f t="shared" si="16"/>
        <v>25.8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959</v>
      </c>
      <c r="AA1060" s="11">
        <f t="shared" si="16"/>
        <v>45.7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1116.3</v>
      </c>
      <c r="AA1061" s="11">
        <f t="shared" si="16"/>
        <v>13.4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714.9</v>
      </c>
      <c r="AA1062" s="11">
        <f t="shared" si="16"/>
        <v>21.7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1081</v>
      </c>
      <c r="AA1064" s="11">
        <f t="shared" si="16"/>
        <v>28.4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965</v>
      </c>
      <c r="AA1065" s="11">
        <f t="shared" si="16"/>
        <v>19.7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1330</v>
      </c>
      <c r="AA1066" s="11">
        <f t="shared" si="16"/>
        <v>266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621</v>
      </c>
      <c r="AA1068" s="11">
        <f t="shared" si="16"/>
        <v>18.8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969</v>
      </c>
      <c r="AA1070" s="11">
        <f t="shared" si="16"/>
        <v>138.4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1836</v>
      </c>
      <c r="AA1071" s="11">
        <f t="shared" si="16"/>
        <v>102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646</v>
      </c>
      <c r="AA1072" s="11">
        <f t="shared" si="16"/>
        <v>30.8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1133.2</v>
      </c>
      <c r="AA1077" s="11">
        <f t="shared" si="16"/>
        <v>24.6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761</v>
      </c>
      <c r="AA1078" s="11">
        <f t="shared" si="16"/>
        <v>29.3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1845</v>
      </c>
      <c r="AA1080" s="11">
        <f t="shared" si="16"/>
        <v>38.4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830</v>
      </c>
      <c r="AA1081" s="11">
        <f t="shared" si="16"/>
        <v>10.6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688</v>
      </c>
      <c r="AA1082" s="11">
        <f t="shared" si="16"/>
        <v>12.3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606.9</v>
      </c>
      <c r="AA1083" s="11">
        <f t="shared" si="16"/>
        <v>31.9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762</v>
      </c>
      <c r="AA1084" s="11">
        <f t="shared" si="16"/>
        <v>40.1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631</v>
      </c>
      <c r="AA1087" s="11">
        <f t="shared" si="16"/>
        <v>10.199999999999999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802</v>
      </c>
      <c r="AA1089" s="11">
        <f t="shared" si="16"/>
        <v>12.9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653.20000000000005</v>
      </c>
      <c r="AA1090" s="11">
        <f t="shared" si="16"/>
        <v>21.8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733.9</v>
      </c>
      <c r="AA1092" s="11">
        <f t="shared" si="17"/>
        <v>11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1014</v>
      </c>
      <c r="AA1093" s="11">
        <f t="shared" si="17"/>
        <v>56.3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897.7</v>
      </c>
      <c r="AA1095" s="11">
        <f t="shared" si="17"/>
        <v>19.5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1100.0999999999999</v>
      </c>
      <c r="AA1098" s="11">
        <f t="shared" si="17"/>
        <v>19.3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701.1</v>
      </c>
      <c r="AA1101" s="11">
        <f t="shared" si="17"/>
        <v>21.9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599</v>
      </c>
      <c r="AA1102" s="11">
        <f t="shared" si="17"/>
        <v>59.9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592</v>
      </c>
      <c r="AA1103" s="11">
        <f t="shared" si="17"/>
        <v>15.6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610</v>
      </c>
      <c r="AA1104" s="11">
        <f t="shared" si="17"/>
        <v>24.4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679</v>
      </c>
      <c r="AA1105" s="11">
        <f t="shared" si="17"/>
        <v>97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710</v>
      </c>
      <c r="AA1106" s="11">
        <f t="shared" si="17"/>
        <v>41.8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1130</v>
      </c>
      <c r="AA1107" s="11">
        <f t="shared" si="17"/>
        <v>13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1110</v>
      </c>
      <c r="AA1109" s="11">
        <f t="shared" si="17"/>
        <v>38.299999999999997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959</v>
      </c>
      <c r="AA1112" s="11">
        <f t="shared" si="17"/>
        <v>53.3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1116.3</v>
      </c>
      <c r="AA1113" s="11">
        <f t="shared" si="17"/>
        <v>13.6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714.9</v>
      </c>
      <c r="AA1114" s="11">
        <f t="shared" si="17"/>
        <v>16.600000000000001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1081</v>
      </c>
      <c r="AA1116" s="11">
        <f t="shared" si="17"/>
        <v>25.7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965</v>
      </c>
      <c r="AA1117" s="11">
        <f t="shared" si="17"/>
        <v>26.8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1330</v>
      </c>
      <c r="AA1118" s="11">
        <f t="shared" si="17"/>
        <v>147.80000000000001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621</v>
      </c>
      <c r="AA1120" s="11">
        <f t="shared" si="17"/>
        <v>29.6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1836</v>
      </c>
      <c r="AA1122" s="11">
        <f t="shared" si="17"/>
        <v>96.6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646</v>
      </c>
      <c r="AA1123" s="11">
        <f t="shared" si="17"/>
        <v>58.7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722</v>
      </c>
      <c r="AA1127" s="11">
        <f t="shared" si="17"/>
        <v>32.799999999999997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1133.2</v>
      </c>
      <c r="AA1129" s="11">
        <f t="shared" si="17"/>
        <v>27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761</v>
      </c>
      <c r="AA1130" s="11">
        <f t="shared" si="17"/>
        <v>27.2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745.1</v>
      </c>
      <c r="AA1132" s="11">
        <f t="shared" si="17"/>
        <v>53.2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1845</v>
      </c>
      <c r="AA1133" s="11">
        <f t="shared" si="17"/>
        <v>39.299999999999997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830</v>
      </c>
      <c r="AA1135" s="11">
        <f t="shared" si="17"/>
        <v>14.1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688</v>
      </c>
      <c r="AA1136" s="11">
        <f t="shared" si="17"/>
        <v>13.8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606.9</v>
      </c>
      <c r="AA1137" s="11">
        <f t="shared" si="17"/>
        <v>46.7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762</v>
      </c>
      <c r="AA1138" s="11">
        <f t="shared" si="17"/>
        <v>27.2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631</v>
      </c>
      <c r="AA1141" s="11">
        <f t="shared" si="17"/>
        <v>10.9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802</v>
      </c>
      <c r="AA1143" s="11">
        <f t="shared" si="17"/>
        <v>14.6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653.20000000000005</v>
      </c>
      <c r="AA1144" s="11">
        <f t="shared" si="17"/>
        <v>19.8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733.9</v>
      </c>
      <c r="AA1146" s="11">
        <f t="shared" si="17"/>
        <v>11.8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1014</v>
      </c>
      <c r="AA1147" s="11">
        <f t="shared" si="17"/>
        <v>53.4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897.7</v>
      </c>
      <c r="AA1149" s="11">
        <f t="shared" si="17"/>
        <v>19.5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1100.0999999999999</v>
      </c>
      <c r="AA1152" s="11">
        <f t="shared" si="17"/>
        <v>15.7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701.1</v>
      </c>
      <c r="AA1155" s="11">
        <f t="shared" ref="AA1155:AA1218" si="18">ROUND(IFERROR(Z1155/M1155,0),1)</f>
        <v>15.2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599</v>
      </c>
      <c r="AA1156" s="11">
        <f t="shared" si="18"/>
        <v>42.8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592</v>
      </c>
      <c r="AA1157" s="11">
        <f t="shared" si="18"/>
        <v>15.6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610</v>
      </c>
      <c r="AA1158" s="11">
        <f t="shared" si="18"/>
        <v>23.5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679</v>
      </c>
      <c r="AA1159" s="11">
        <f t="shared" si="18"/>
        <v>24.3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710</v>
      </c>
      <c r="AA1160" s="11">
        <f t="shared" si="18"/>
        <v>41.8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1130</v>
      </c>
      <c r="AA1161" s="11">
        <f t="shared" si="18"/>
        <v>17.7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1110</v>
      </c>
      <c r="AA1163" s="11">
        <f t="shared" si="18"/>
        <v>55.5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959</v>
      </c>
      <c r="AA1166" s="11">
        <f t="shared" si="18"/>
        <v>34.299999999999997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1116.3</v>
      </c>
      <c r="AA1167" s="11">
        <f t="shared" si="18"/>
        <v>16.7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714.9</v>
      </c>
      <c r="AA1168" s="11">
        <f t="shared" si="18"/>
        <v>119.2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1081</v>
      </c>
      <c r="AA1170" s="11">
        <f t="shared" si="18"/>
        <v>40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965</v>
      </c>
      <c r="AA1171" s="11">
        <f t="shared" si="18"/>
        <v>18.2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1330</v>
      </c>
      <c r="AA1172" s="11">
        <f t="shared" si="18"/>
        <v>147.80000000000001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621</v>
      </c>
      <c r="AA1174" s="11">
        <f t="shared" si="18"/>
        <v>47.8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1836</v>
      </c>
      <c r="AA1176" s="11">
        <f t="shared" si="18"/>
        <v>918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1133.2</v>
      </c>
      <c r="AA1181" s="11">
        <f t="shared" si="18"/>
        <v>49.3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761</v>
      </c>
      <c r="AA1182" s="11">
        <f t="shared" si="18"/>
        <v>36.200000000000003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1244</v>
      </c>
      <c r="AA1184" s="11">
        <f t="shared" si="18"/>
        <v>25.9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1845</v>
      </c>
      <c r="AA1185" s="11">
        <f t="shared" si="18"/>
        <v>32.4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830</v>
      </c>
      <c r="AA1187" s="11">
        <f t="shared" si="18"/>
        <v>13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688</v>
      </c>
      <c r="AA1188" s="11">
        <f t="shared" si="18"/>
        <v>14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606.9</v>
      </c>
      <c r="AA1189" s="11">
        <f t="shared" si="18"/>
        <v>35.700000000000003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762</v>
      </c>
      <c r="AA1190" s="11">
        <f t="shared" si="18"/>
        <v>381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631</v>
      </c>
      <c r="AA1193" s="11">
        <f t="shared" si="18"/>
        <v>11.7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802</v>
      </c>
      <c r="AA1195" s="11">
        <f t="shared" si="18"/>
        <v>13.4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653.20000000000005</v>
      </c>
      <c r="AA1196" s="11">
        <f t="shared" si="18"/>
        <v>19.8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733.9</v>
      </c>
      <c r="AA1198" s="11">
        <f t="shared" si="18"/>
        <v>11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1014</v>
      </c>
      <c r="AA1199" s="11">
        <f t="shared" si="18"/>
        <v>32.700000000000003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897.7</v>
      </c>
      <c r="AA1201" s="11">
        <f t="shared" si="18"/>
        <v>17.600000000000001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1100.0999999999999</v>
      </c>
      <c r="AA1204" s="11">
        <f t="shared" si="18"/>
        <v>16.899999999999999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701.1</v>
      </c>
      <c r="AA1207" s="11">
        <f t="shared" si="18"/>
        <v>13.7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599</v>
      </c>
      <c r="AA1208" s="11">
        <f t="shared" si="18"/>
        <v>42.8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592</v>
      </c>
      <c r="AA1209" s="11">
        <f t="shared" si="18"/>
        <v>12.6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610</v>
      </c>
      <c r="AA1210" s="11">
        <f t="shared" si="18"/>
        <v>32.1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679</v>
      </c>
      <c r="AA1211" s="11">
        <f t="shared" si="18"/>
        <v>39.9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710</v>
      </c>
      <c r="AA1212" s="11">
        <f t="shared" si="18"/>
        <v>30.9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1130</v>
      </c>
      <c r="AA1213" s="11">
        <f t="shared" si="18"/>
        <v>16.100000000000001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1110</v>
      </c>
      <c r="AA1215" s="11">
        <f t="shared" si="18"/>
        <v>37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959</v>
      </c>
      <c r="AA1218" s="11">
        <f t="shared" si="18"/>
        <v>33.1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1116.3</v>
      </c>
      <c r="AA1219" s="11">
        <f t="shared" ref="AA1219:AA1282" si="19">ROUND(IFERROR(Z1219/M1219,0),1)</f>
        <v>14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714.9</v>
      </c>
      <c r="AA1220" s="11">
        <f t="shared" si="19"/>
        <v>26.5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1081</v>
      </c>
      <c r="AA1222" s="11">
        <f t="shared" si="19"/>
        <v>32.799999999999997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965</v>
      </c>
      <c r="AA1223" s="11">
        <f t="shared" si="19"/>
        <v>15.8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1330</v>
      </c>
      <c r="AA1224" s="11">
        <f t="shared" si="19"/>
        <v>63.3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621</v>
      </c>
      <c r="AA1226" s="11">
        <f t="shared" si="19"/>
        <v>27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969</v>
      </c>
      <c r="AA1228" s="11">
        <f t="shared" si="19"/>
        <v>44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1836</v>
      </c>
      <c r="AA1229" s="11">
        <f t="shared" si="19"/>
        <v>166.9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646</v>
      </c>
      <c r="AA1230" s="11">
        <f t="shared" si="19"/>
        <v>29.4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1290.0999999999999</v>
      </c>
      <c r="AA1235" s="11">
        <f t="shared" si="19"/>
        <v>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1133.2</v>
      </c>
      <c r="AA1236" s="11">
        <f t="shared" si="19"/>
        <v>31.5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761</v>
      </c>
      <c r="AA1237" s="11">
        <f t="shared" si="19"/>
        <v>29.3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1235</v>
      </c>
      <c r="AA1239" s="11">
        <f t="shared" si="19"/>
        <v>88.2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1244</v>
      </c>
      <c r="AA1240" s="11">
        <f t="shared" si="19"/>
        <v>23.9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1845</v>
      </c>
      <c r="AA1241" s="11">
        <f t="shared" si="19"/>
        <v>26.4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856.8</v>
      </c>
      <c r="AA1243" s="11">
        <f t="shared" si="19"/>
        <v>214.2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830</v>
      </c>
      <c r="AA1244" s="11">
        <f t="shared" si="19"/>
        <v>15.7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688</v>
      </c>
      <c r="AA1245" s="11">
        <f t="shared" si="19"/>
        <v>19.7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606.9</v>
      </c>
      <c r="AA1246" s="11">
        <f t="shared" si="19"/>
        <v>43.4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762</v>
      </c>
      <c r="AA1247" s="11">
        <f t="shared" si="19"/>
        <v>381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631</v>
      </c>
      <c r="AA1250" s="11">
        <f t="shared" si="19"/>
        <v>15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802</v>
      </c>
      <c r="AA1252" s="11">
        <f t="shared" si="19"/>
        <v>13.8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653.20000000000005</v>
      </c>
      <c r="AA1253" s="11">
        <f t="shared" si="19"/>
        <v>28.4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733.9</v>
      </c>
      <c r="AA1255" s="11">
        <f t="shared" si="19"/>
        <v>14.4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1014</v>
      </c>
      <c r="AA1256" s="11">
        <f t="shared" si="19"/>
        <v>53.4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897.7</v>
      </c>
      <c r="AA1258" s="11">
        <f t="shared" si="19"/>
        <v>19.100000000000001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1100.0999999999999</v>
      </c>
      <c r="AA1261" s="11">
        <f t="shared" si="19"/>
        <v>29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701.1</v>
      </c>
      <c r="AA1264" s="11">
        <f t="shared" si="19"/>
        <v>20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599</v>
      </c>
      <c r="AA1265" s="11">
        <f t="shared" si="19"/>
        <v>54.5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592</v>
      </c>
      <c r="AA1266" s="11">
        <f t="shared" si="19"/>
        <v>39.5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610</v>
      </c>
      <c r="AA1267" s="11">
        <f t="shared" si="19"/>
        <v>40.700000000000003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679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710</v>
      </c>
      <c r="AA1269" s="11">
        <f t="shared" si="19"/>
        <v>41.8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1130</v>
      </c>
      <c r="AA1270" s="11">
        <f t="shared" si="19"/>
        <v>19.8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1110</v>
      </c>
      <c r="AA1272" s="11">
        <f t="shared" si="19"/>
        <v>58.4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959</v>
      </c>
      <c r="AA1275" s="11">
        <f t="shared" si="19"/>
        <v>45.7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1116.3</v>
      </c>
      <c r="AA1276" s="11">
        <f t="shared" si="19"/>
        <v>19.2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714.9</v>
      </c>
      <c r="AA1277" s="11">
        <f t="shared" si="19"/>
        <v>29.8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1081</v>
      </c>
      <c r="AA1279" s="11">
        <f t="shared" si="19"/>
        <v>54.1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965</v>
      </c>
      <c r="AA1280" s="11">
        <f t="shared" si="19"/>
        <v>22.4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1330</v>
      </c>
      <c r="AA1281" s="11">
        <f t="shared" si="19"/>
        <v>88.7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621</v>
      </c>
      <c r="AA1283" s="11">
        <f t="shared" ref="AA1283:AA1346" si="20">ROUND(IFERROR(Z1283/M1283,0),1)</f>
        <v>88.7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1690</v>
      </c>
      <c r="AA1285" s="11">
        <f t="shared" si="20"/>
        <v>25.2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969</v>
      </c>
      <c r="AA1286" s="11">
        <f t="shared" si="20"/>
        <v>51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1836</v>
      </c>
      <c r="AA1287" s="11">
        <f t="shared" si="20"/>
        <v>612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646</v>
      </c>
      <c r="AA1288" s="11">
        <f t="shared" si="20"/>
        <v>40.4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722</v>
      </c>
      <c r="AA1292" s="11">
        <f t="shared" si="20"/>
        <v>42.5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1133.2</v>
      </c>
      <c r="AA1294" s="11">
        <f t="shared" si="20"/>
        <v>51.5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761</v>
      </c>
      <c r="AA1295" s="11">
        <f t="shared" si="20"/>
        <v>42.3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1235</v>
      </c>
      <c r="AA1297" s="11">
        <f t="shared" si="20"/>
        <v>123.5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1244</v>
      </c>
      <c r="AA1298" s="11">
        <f t="shared" si="20"/>
        <v>33.6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745.1</v>
      </c>
      <c r="AA1299" s="11">
        <f t="shared" si="20"/>
        <v>41.4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1845</v>
      </c>
      <c r="AA1300" s="11">
        <f t="shared" si="20"/>
        <v>36.200000000000003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830</v>
      </c>
      <c r="AA1302" s="11">
        <f t="shared" si="20"/>
        <v>19.3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688</v>
      </c>
      <c r="AA1303" s="11">
        <f t="shared" si="20"/>
        <v>25.5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606.9</v>
      </c>
      <c r="AA1304" s="11">
        <f t="shared" si="20"/>
        <v>35.700000000000003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762</v>
      </c>
      <c r="AA1305" s="11">
        <f t="shared" si="20"/>
        <v>381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631</v>
      </c>
      <c r="AA1308" s="11">
        <f t="shared" si="20"/>
        <v>33.200000000000003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802</v>
      </c>
      <c r="AA1310" s="11">
        <f t="shared" si="20"/>
        <v>14.6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653.20000000000005</v>
      </c>
      <c r="AA1311" s="11">
        <f t="shared" si="20"/>
        <v>28.4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733.9</v>
      </c>
      <c r="AA1313" s="11">
        <f t="shared" si="20"/>
        <v>16.3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1014</v>
      </c>
      <c r="AA1314" s="11">
        <f t="shared" si="20"/>
        <v>46.1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897.7</v>
      </c>
      <c r="AA1316" s="11">
        <f t="shared" si="20"/>
        <v>34.5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1100.0999999999999</v>
      </c>
      <c r="AA1319" s="11">
        <f t="shared" si="20"/>
        <v>39.299999999999997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701.1</v>
      </c>
      <c r="AA1321" s="11">
        <f t="shared" si="20"/>
        <v>27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599</v>
      </c>
      <c r="AA1322" s="11">
        <f t="shared" si="20"/>
        <v>49.9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592</v>
      </c>
      <c r="AA1323" s="11">
        <f t="shared" si="20"/>
        <v>34.799999999999997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610</v>
      </c>
      <c r="AA1324" s="11">
        <f t="shared" si="20"/>
        <v>32.1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679</v>
      </c>
      <c r="AA1325" s="11">
        <f t="shared" si="20"/>
        <v>169.8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710</v>
      </c>
      <c r="AA1326" s="11">
        <f t="shared" si="20"/>
        <v>44.4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1130</v>
      </c>
      <c r="AA1327" s="11">
        <f t="shared" si="20"/>
        <v>37.700000000000003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1110</v>
      </c>
      <c r="AA1329" s="11">
        <f t="shared" si="20"/>
        <v>50.5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959</v>
      </c>
      <c r="AA1332" s="11">
        <f t="shared" si="20"/>
        <v>45.7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1116.3</v>
      </c>
      <c r="AA1333" s="11">
        <f t="shared" si="20"/>
        <v>22.3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714.9</v>
      </c>
      <c r="AA1334" s="11">
        <f t="shared" si="20"/>
        <v>26.5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1081</v>
      </c>
      <c r="AA1336" s="11">
        <f t="shared" si="20"/>
        <v>67.599999999999994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965</v>
      </c>
      <c r="AA1337" s="11">
        <f t="shared" si="20"/>
        <v>32.200000000000003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1330</v>
      </c>
      <c r="AA1338" s="11">
        <f t="shared" si="20"/>
        <v>63.3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621</v>
      </c>
      <c r="AA1339" s="11">
        <f t="shared" si="20"/>
        <v>77.599999999999994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1690</v>
      </c>
      <c r="AA1341" s="11">
        <f t="shared" si="20"/>
        <v>28.6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1836</v>
      </c>
      <c r="AA1342" s="11">
        <f t="shared" si="20"/>
        <v>459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646</v>
      </c>
      <c r="AA1343" s="11">
        <f t="shared" si="20"/>
        <v>49.7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722</v>
      </c>
      <c r="AA1346" s="11">
        <f t="shared" si="20"/>
        <v>40.1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1290.0999999999999</v>
      </c>
      <c r="AA1348" s="11">
        <f t="shared" si="21"/>
        <v>5.3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1133.2</v>
      </c>
      <c r="AA1349" s="11">
        <f t="shared" si="21"/>
        <v>39.1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761</v>
      </c>
      <c r="AA1350" s="11">
        <f t="shared" si="21"/>
        <v>42.3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1235</v>
      </c>
      <c r="AA1352" s="11">
        <f t="shared" si="21"/>
        <v>-1235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1244</v>
      </c>
      <c r="AA1353" s="11">
        <f t="shared" si="21"/>
        <v>46.1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745.1</v>
      </c>
      <c r="AA1354" s="11">
        <f t="shared" si="21"/>
        <v>62.1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1845</v>
      </c>
      <c r="AA1355" s="11">
        <f t="shared" si="21"/>
        <v>83.9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856.8</v>
      </c>
      <c r="AA1357" s="11">
        <f t="shared" si="21"/>
        <v>85.7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830</v>
      </c>
      <c r="AA1358" s="11">
        <f t="shared" si="21"/>
        <v>48.8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688</v>
      </c>
      <c r="AA1359" s="11">
        <f t="shared" si="21"/>
        <v>8.6999999999999993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606.9</v>
      </c>
      <c r="AA1360" s="11">
        <f t="shared" si="21"/>
        <v>43.4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762</v>
      </c>
      <c r="AA1361" s="11">
        <f t="shared" si="21"/>
        <v>-108.9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631</v>
      </c>
      <c r="AA1363" s="11">
        <f t="shared" si="21"/>
        <v>-8.5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802</v>
      </c>
      <c r="AA1365" s="11">
        <f t="shared" si="21"/>
        <v>14.3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653.20000000000005</v>
      </c>
      <c r="AA1366" s="11">
        <f t="shared" si="21"/>
        <v>17.2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733.9</v>
      </c>
      <c r="AA1368" s="11">
        <f t="shared" si="21"/>
        <v>11.5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1014</v>
      </c>
      <c r="AA1369" s="11">
        <f t="shared" si="21"/>
        <v>19.5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897.7</v>
      </c>
      <c r="AA1370" s="11">
        <f t="shared" si="21"/>
        <v>22.4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1100.0999999999999</v>
      </c>
      <c r="AA1373" s="11">
        <f t="shared" si="21"/>
        <v>19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701.1</v>
      </c>
      <c r="AA1375" s="11">
        <f t="shared" si="21"/>
        <v>22.6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599</v>
      </c>
      <c r="AA1376" s="11">
        <f t="shared" si="21"/>
        <v>35.200000000000003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592</v>
      </c>
      <c r="AA1377" s="11">
        <f t="shared" si="21"/>
        <v>21.1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610</v>
      </c>
      <c r="AA1378" s="11">
        <f t="shared" si="21"/>
        <v>40.700000000000003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679</v>
      </c>
      <c r="AA1379" s="11">
        <f t="shared" si="21"/>
        <v>15.1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710</v>
      </c>
      <c r="AA1380" s="11">
        <f t="shared" si="21"/>
        <v>-710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1130</v>
      </c>
      <c r="AA1381" s="11">
        <f t="shared" si="21"/>
        <v>18.2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1110</v>
      </c>
      <c r="AA1383" s="11">
        <f t="shared" si="21"/>
        <v>277.5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959</v>
      </c>
      <c r="AA1386" s="11">
        <f t="shared" si="21"/>
        <v>25.2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1116.3</v>
      </c>
      <c r="AA1387" s="11">
        <f t="shared" si="21"/>
        <v>15.7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714.9</v>
      </c>
      <c r="AA1388" s="11">
        <f t="shared" si="21"/>
        <v>37.6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1081</v>
      </c>
      <c r="AA1390" s="11">
        <f t="shared" si="21"/>
        <v>31.8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965</v>
      </c>
      <c r="AA1391" s="11">
        <f t="shared" si="21"/>
        <v>34.5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1330</v>
      </c>
      <c r="AA1392" s="11">
        <f t="shared" si="21"/>
        <v>47.5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621</v>
      </c>
      <c r="AA1393" s="11">
        <f t="shared" si="21"/>
        <v>36.5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1690</v>
      </c>
      <c r="AA1395" s="11">
        <f t="shared" si="21"/>
        <v>12.7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1836</v>
      </c>
      <c r="AA1396" s="11">
        <f t="shared" si="21"/>
        <v>166.9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646</v>
      </c>
      <c r="AA1397" s="11">
        <f t="shared" si="21"/>
        <v>35.9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722</v>
      </c>
      <c r="AA1400" s="11">
        <f t="shared" si="21"/>
        <v>22.6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1290.0999999999999</v>
      </c>
      <c r="AA1402" s="11">
        <f t="shared" si="21"/>
        <v>10.199999999999999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1133.2</v>
      </c>
      <c r="AA1403" s="11">
        <f t="shared" si="21"/>
        <v>51.5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761</v>
      </c>
      <c r="AA1404" s="11">
        <f t="shared" si="21"/>
        <v>54.4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1235</v>
      </c>
      <c r="AA1406" s="11">
        <f t="shared" si="21"/>
        <v>-154.4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1244</v>
      </c>
      <c r="AA1407" s="11">
        <f t="shared" si="21"/>
        <v>82.9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745.1</v>
      </c>
      <c r="AA1408" s="11">
        <f t="shared" si="21"/>
        <v>37.299999999999997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1845</v>
      </c>
      <c r="AA1409" s="11">
        <f t="shared" si="21"/>
        <v>108.5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856.8</v>
      </c>
      <c r="AA1411" s="11">
        <f t="shared" ref="AA1411:AA1474" si="22">ROUND(IFERROR(Z1411/M1411,0),1)</f>
        <v>45.1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830</v>
      </c>
      <c r="AA1412" s="11">
        <f t="shared" si="22"/>
        <v>12.4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688</v>
      </c>
      <c r="AA1413" s="11">
        <f t="shared" si="22"/>
        <v>10.8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606.9</v>
      </c>
      <c r="AA1414" s="11">
        <f t="shared" si="22"/>
        <v>43.4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762</v>
      </c>
      <c r="AA1415" s="11">
        <f t="shared" si="22"/>
        <v>34.6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631</v>
      </c>
      <c r="AA1417" s="11">
        <f t="shared" si="22"/>
        <v>78.900000000000006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802</v>
      </c>
      <c r="AA1419" s="11">
        <f t="shared" si="22"/>
        <v>15.7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653.20000000000005</v>
      </c>
      <c r="AA1420" s="11">
        <f t="shared" si="22"/>
        <v>18.100000000000001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733.9</v>
      </c>
      <c r="AA1422" s="11">
        <f t="shared" si="22"/>
        <v>15.6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1014</v>
      </c>
      <c r="AA1423" s="11">
        <f t="shared" si="22"/>
        <v>20.7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897.7</v>
      </c>
      <c r="AA1424" s="11">
        <f t="shared" si="22"/>
        <v>16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1100.0999999999999</v>
      </c>
      <c r="AA1427" s="11">
        <f t="shared" si="22"/>
        <v>15.9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701.1</v>
      </c>
      <c r="AA1429" s="11">
        <f t="shared" si="22"/>
        <v>12.7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599</v>
      </c>
      <c r="AA1430" s="11">
        <f t="shared" si="22"/>
        <v>42.8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592</v>
      </c>
      <c r="AA1431" s="11">
        <f t="shared" si="22"/>
        <v>20.399999999999999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610</v>
      </c>
      <c r="AA1432" s="11">
        <f t="shared" si="22"/>
        <v>21.8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679</v>
      </c>
      <c r="AA1433" s="11">
        <f t="shared" si="22"/>
        <v>13.9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710</v>
      </c>
      <c r="AA1434" s="11">
        <f t="shared" si="22"/>
        <v>13.7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1130</v>
      </c>
      <c r="AA1435" s="11">
        <f t="shared" si="22"/>
        <v>11.1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1110</v>
      </c>
      <c r="AA1437" s="11">
        <f t="shared" si="22"/>
        <v>24.1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959</v>
      </c>
      <c r="AA1440" s="11">
        <f t="shared" si="22"/>
        <v>16.8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1116.3</v>
      </c>
      <c r="AA1441" s="11">
        <f t="shared" si="22"/>
        <v>15.5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714.9</v>
      </c>
      <c r="AA1442" s="11">
        <f t="shared" si="22"/>
        <v>22.3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1081</v>
      </c>
      <c r="AA1444" s="11">
        <f t="shared" si="22"/>
        <v>27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965</v>
      </c>
      <c r="AA1445" s="11">
        <f t="shared" si="22"/>
        <v>13.2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1330</v>
      </c>
      <c r="AA1446" s="11">
        <f t="shared" si="22"/>
        <v>27.7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621</v>
      </c>
      <c r="AA1447" s="11">
        <f t="shared" si="22"/>
        <v>17.3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1690</v>
      </c>
      <c r="AA1449" s="11">
        <f t="shared" si="22"/>
        <v>9.3000000000000007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969</v>
      </c>
      <c r="AA1450" s="11">
        <f t="shared" si="22"/>
        <v>20.2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1836</v>
      </c>
      <c r="AA1451" s="11">
        <f t="shared" si="22"/>
        <v>55.6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646</v>
      </c>
      <c r="AA1452" s="11">
        <f t="shared" si="22"/>
        <v>29.4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722</v>
      </c>
      <c r="AA1455" s="11">
        <f t="shared" si="22"/>
        <v>22.6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1290.0999999999999</v>
      </c>
      <c r="AA1457" s="11">
        <f t="shared" si="22"/>
        <v>7.2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1133.2</v>
      </c>
      <c r="AA1458" s="11">
        <f t="shared" si="22"/>
        <v>18.600000000000001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1246</v>
      </c>
      <c r="AA1459" s="11">
        <f t="shared" si="22"/>
        <v>32.799999999999997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761</v>
      </c>
      <c r="AA1460" s="11">
        <f t="shared" si="22"/>
        <v>23.1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1235</v>
      </c>
      <c r="AA1462" s="11">
        <f t="shared" si="22"/>
        <v>-95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1244</v>
      </c>
      <c r="AA1463" s="11">
        <f t="shared" si="22"/>
        <v>15.2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745.1</v>
      </c>
      <c r="AA1464" s="11">
        <f t="shared" si="22"/>
        <v>15.9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1845</v>
      </c>
      <c r="AA1465" s="11">
        <f t="shared" si="22"/>
        <v>29.3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856.8</v>
      </c>
      <c r="AA1467" s="11">
        <f t="shared" si="22"/>
        <v>45.1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830</v>
      </c>
      <c r="AA1468" s="11">
        <f t="shared" si="22"/>
        <v>11.9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688</v>
      </c>
      <c r="AA1469" s="11">
        <f t="shared" si="22"/>
        <v>11.5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606.9</v>
      </c>
      <c r="AA1470" s="11">
        <f t="shared" si="22"/>
        <v>40.5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762</v>
      </c>
      <c r="AA1471" s="11">
        <f t="shared" si="22"/>
        <v>23.8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631</v>
      </c>
      <c r="AA1473" s="11">
        <f t="shared" si="22"/>
        <v>11.3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802</v>
      </c>
      <c r="AA1475" s="11">
        <f t="shared" ref="AA1475:AA1538" si="23">ROUND(IFERROR(Z1475/M1475,0),1)</f>
        <v>16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653.20000000000005</v>
      </c>
      <c r="AA1476" s="11">
        <f t="shared" si="23"/>
        <v>17.7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733.9</v>
      </c>
      <c r="AA1478" s="11">
        <f t="shared" si="23"/>
        <v>36.700000000000003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1014</v>
      </c>
      <c r="AA1479" s="11">
        <f t="shared" si="23"/>
        <v>20.3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897.7</v>
      </c>
      <c r="AA1480" s="11">
        <f t="shared" si="23"/>
        <v>13.6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1100.0999999999999</v>
      </c>
      <c r="AA1483" s="11">
        <f t="shared" si="23"/>
        <v>27.5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701.1</v>
      </c>
      <c r="AA1485" s="11">
        <f t="shared" si="23"/>
        <v>13.2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599</v>
      </c>
      <c r="AA1486" s="11">
        <f t="shared" si="23"/>
        <v>42.8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592</v>
      </c>
      <c r="AA1487" s="11">
        <f t="shared" si="23"/>
        <v>19.100000000000001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610</v>
      </c>
      <c r="AA1488" s="11">
        <f t="shared" si="23"/>
        <v>15.3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679</v>
      </c>
      <c r="AA1489" s="11">
        <f t="shared" si="23"/>
        <v>18.399999999999999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710</v>
      </c>
      <c r="AA1490" s="11">
        <f t="shared" si="23"/>
        <v>13.4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1130</v>
      </c>
      <c r="AA1491" s="11">
        <f t="shared" si="23"/>
        <v>10.9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1110</v>
      </c>
      <c r="AA1493" s="11">
        <f t="shared" si="23"/>
        <v>41.1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959</v>
      </c>
      <c r="AA1496" s="11">
        <f t="shared" si="23"/>
        <v>17.8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1116.3</v>
      </c>
      <c r="AA1497" s="11">
        <f t="shared" si="23"/>
        <v>14.5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714.9</v>
      </c>
      <c r="AA1498" s="11">
        <f t="shared" si="23"/>
        <v>18.8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1081</v>
      </c>
      <c r="AA1499" s="11">
        <f t="shared" si="23"/>
        <v>27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965</v>
      </c>
      <c r="AA1500" s="11">
        <f t="shared" si="23"/>
        <v>11.4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1330</v>
      </c>
      <c r="AA1501" s="11">
        <f t="shared" si="23"/>
        <v>30.9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621</v>
      </c>
      <c r="AA1502" s="11">
        <f t="shared" si="23"/>
        <v>15.9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1675</v>
      </c>
      <c r="AA1503" s="11">
        <f t="shared" si="23"/>
        <v>11.1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1690</v>
      </c>
      <c r="AA1505" s="11">
        <f t="shared" si="23"/>
        <v>19.7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969</v>
      </c>
      <c r="AA1506" s="11">
        <f t="shared" si="23"/>
        <v>17.899999999999999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1836</v>
      </c>
      <c r="AA1507" s="11">
        <f t="shared" si="23"/>
        <v>57.4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646</v>
      </c>
      <c r="AA1508" s="11">
        <f t="shared" si="23"/>
        <v>19.600000000000001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722</v>
      </c>
      <c r="AA1511" s="11">
        <f t="shared" si="23"/>
        <v>18.5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1290.0999999999999</v>
      </c>
      <c r="AA1514" s="11">
        <f t="shared" si="23"/>
        <v>7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1133.2</v>
      </c>
      <c r="AA1515" s="11">
        <f t="shared" si="23"/>
        <v>19.899999999999999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761</v>
      </c>
      <c r="AA1516" s="11">
        <f t="shared" si="23"/>
        <v>14.9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1235</v>
      </c>
      <c r="AA1518" s="11">
        <f t="shared" si="23"/>
        <v>53.7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1244</v>
      </c>
      <c r="AA1519" s="11">
        <f t="shared" si="23"/>
        <v>23.9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745.1</v>
      </c>
      <c r="AA1520" s="11">
        <f t="shared" si="23"/>
        <v>20.7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1845</v>
      </c>
      <c r="AA1521" s="11">
        <f t="shared" si="23"/>
        <v>34.799999999999997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856.8</v>
      </c>
      <c r="AA1523" s="11">
        <f t="shared" si="23"/>
        <v>29.5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830</v>
      </c>
      <c r="AA1524" s="11">
        <f t="shared" si="23"/>
        <v>12.6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688</v>
      </c>
      <c r="AA1525" s="11">
        <f t="shared" si="23"/>
        <v>11.1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606.9</v>
      </c>
      <c r="AA1526" s="11">
        <f t="shared" si="23"/>
        <v>37.9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762</v>
      </c>
      <c r="AA1527" s="11">
        <f t="shared" si="23"/>
        <v>38.1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631</v>
      </c>
      <c r="AA1529" s="11">
        <f t="shared" si="23"/>
        <v>11.7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802</v>
      </c>
      <c r="AA1531" s="11">
        <f t="shared" si="23"/>
        <v>16.399999999999999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653.20000000000005</v>
      </c>
      <c r="AA1532" s="11">
        <f t="shared" si="23"/>
        <v>17.2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733.9</v>
      </c>
      <c r="AA1534" s="11">
        <f t="shared" si="23"/>
        <v>11.1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1014</v>
      </c>
      <c r="AA1535" s="11">
        <f t="shared" si="23"/>
        <v>22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897.7</v>
      </c>
      <c r="AA1536" s="11">
        <f t="shared" si="23"/>
        <v>15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1100.0999999999999</v>
      </c>
      <c r="AA1538" s="11">
        <f t="shared" si="23"/>
        <v>24.4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701.1</v>
      </c>
      <c r="AA1540" s="11">
        <f t="shared" si="24"/>
        <v>15.9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599</v>
      </c>
      <c r="AA1541" s="11">
        <f t="shared" si="24"/>
        <v>49.9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592</v>
      </c>
      <c r="AA1542" s="11">
        <f t="shared" si="24"/>
        <v>16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610</v>
      </c>
      <c r="AA1543" s="11">
        <f t="shared" si="24"/>
        <v>13.6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679</v>
      </c>
      <c r="AA1544" s="11">
        <f t="shared" si="24"/>
        <v>17.399999999999999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710</v>
      </c>
      <c r="AA1545" s="11">
        <f t="shared" si="24"/>
        <v>14.8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1130</v>
      </c>
      <c r="AA1546" s="11">
        <f t="shared" si="24"/>
        <v>14.5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1110</v>
      </c>
      <c r="AA1548" s="11">
        <f t="shared" si="24"/>
        <v>33.6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959</v>
      </c>
      <c r="AA1551" s="11">
        <f t="shared" si="24"/>
        <v>20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1116.3</v>
      </c>
      <c r="AA1552" s="11">
        <f t="shared" si="24"/>
        <v>12.1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714.9</v>
      </c>
      <c r="AA1553" s="11">
        <f t="shared" si="24"/>
        <v>18.8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1081</v>
      </c>
      <c r="AA1554" s="11">
        <f t="shared" si="24"/>
        <v>24.6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965</v>
      </c>
      <c r="AA1555" s="11">
        <f t="shared" si="24"/>
        <v>18.2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1330</v>
      </c>
      <c r="AA1556" s="11">
        <f t="shared" si="24"/>
        <v>26.6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621</v>
      </c>
      <c r="AA1557" s="11">
        <f t="shared" si="24"/>
        <v>16.8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1675</v>
      </c>
      <c r="AA1558" s="11">
        <f t="shared" si="24"/>
        <v>17.600000000000001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1690</v>
      </c>
      <c r="AA1560" s="11">
        <f t="shared" si="24"/>
        <v>18.2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969</v>
      </c>
      <c r="AA1561" s="11">
        <f t="shared" si="24"/>
        <v>35.9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1836</v>
      </c>
      <c r="AA1562" s="11">
        <f t="shared" si="24"/>
        <v>79.8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646</v>
      </c>
      <c r="AA1563" s="11">
        <f t="shared" si="24"/>
        <v>20.2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722</v>
      </c>
      <c r="AA1565" s="11">
        <f t="shared" si="24"/>
        <v>15.7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1290.0999999999999</v>
      </c>
      <c r="AA1568" s="11">
        <f t="shared" si="24"/>
        <v>11.4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1133.2</v>
      </c>
      <c r="AA1569" s="11">
        <f t="shared" si="24"/>
        <v>18.600000000000001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761</v>
      </c>
      <c r="AA1570" s="11">
        <f t="shared" si="24"/>
        <v>13.8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1235</v>
      </c>
      <c r="AA1572" s="11">
        <f t="shared" si="24"/>
        <v>72.599999999999994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745.1</v>
      </c>
      <c r="AA1573" s="11">
        <f t="shared" si="24"/>
        <v>18.2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1845</v>
      </c>
      <c r="AA1574" s="11">
        <f t="shared" si="24"/>
        <v>34.200000000000003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856.8</v>
      </c>
      <c r="AA1576" s="11">
        <f t="shared" si="24"/>
        <v>22.5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830</v>
      </c>
      <c r="AA1577" s="11">
        <f t="shared" si="24"/>
        <v>17.7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688</v>
      </c>
      <c r="AA1578" s="11">
        <f t="shared" si="24"/>
        <v>13.8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606.9</v>
      </c>
      <c r="AA1579" s="11">
        <f t="shared" si="24"/>
        <v>50.6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762</v>
      </c>
      <c r="AA1580" s="11">
        <f t="shared" si="24"/>
        <v>11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631</v>
      </c>
      <c r="AA1582" s="11">
        <f t="shared" si="24"/>
        <v>13.1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802</v>
      </c>
      <c r="AA1584" s="11">
        <f t="shared" si="24"/>
        <v>15.1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653.20000000000005</v>
      </c>
      <c r="AA1585" s="11">
        <f t="shared" si="24"/>
        <v>13.9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733.9</v>
      </c>
      <c r="AA1587" s="11">
        <f t="shared" si="24"/>
        <v>16.3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1014</v>
      </c>
      <c r="AA1588" s="11">
        <f t="shared" si="24"/>
        <v>17.5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897.7</v>
      </c>
      <c r="AA1589" s="11">
        <f t="shared" si="24"/>
        <v>15.5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1100.0999999999999</v>
      </c>
      <c r="AA1591" s="11">
        <f t="shared" si="24"/>
        <v>20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701.1</v>
      </c>
      <c r="AA1593" s="11">
        <f t="shared" si="24"/>
        <v>18.5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599</v>
      </c>
      <c r="AA1594" s="11">
        <f t="shared" si="24"/>
        <v>74.900000000000006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592</v>
      </c>
      <c r="AA1595" s="11">
        <f t="shared" si="24"/>
        <v>24.7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610</v>
      </c>
      <c r="AA1596" s="11">
        <f t="shared" si="24"/>
        <v>12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679</v>
      </c>
      <c r="AA1597" s="11">
        <f t="shared" si="24"/>
        <v>75.400000000000006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710</v>
      </c>
      <c r="AA1598" s="11">
        <f t="shared" si="24"/>
        <v>11.3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1130</v>
      </c>
      <c r="AA1599" s="11">
        <f t="shared" si="24"/>
        <v>10.4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1110</v>
      </c>
      <c r="AA1601" s="11">
        <f t="shared" si="24"/>
        <v>100.9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959</v>
      </c>
      <c r="AA1604" s="11">
        <f t="shared" si="25"/>
        <v>16.3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1116.3</v>
      </c>
      <c r="AA1605" s="11">
        <f t="shared" si="25"/>
        <v>20.7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714.9</v>
      </c>
      <c r="AA1606" s="11">
        <f t="shared" si="25"/>
        <v>44.7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1081</v>
      </c>
      <c r="AA1607" s="11">
        <f t="shared" si="25"/>
        <v>32.799999999999997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965</v>
      </c>
      <c r="AA1608" s="11">
        <f t="shared" si="25"/>
        <v>24.1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1330</v>
      </c>
      <c r="AA1609" s="11">
        <f t="shared" si="25"/>
        <v>166.3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621</v>
      </c>
      <c r="AA1610" s="11">
        <f t="shared" si="25"/>
        <v>16.8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1675</v>
      </c>
      <c r="AA1611" s="11">
        <f t="shared" si="25"/>
        <v>14.2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1690</v>
      </c>
      <c r="AA1613" s="11">
        <f t="shared" si="25"/>
        <v>14.7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969</v>
      </c>
      <c r="AA1614" s="11">
        <f t="shared" si="25"/>
        <v>60.6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1836</v>
      </c>
      <c r="AA1615" s="11">
        <f t="shared" si="25"/>
        <v>122.4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646</v>
      </c>
      <c r="AA1616" s="11">
        <f t="shared" si="25"/>
        <v>17.5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722</v>
      </c>
      <c r="AA1618" s="11">
        <f t="shared" si="25"/>
        <v>14.2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1290.0999999999999</v>
      </c>
      <c r="AA1620" s="11">
        <f t="shared" si="25"/>
        <v>11.1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1133.2</v>
      </c>
      <c r="AA1621" s="11">
        <f t="shared" si="25"/>
        <v>47.2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1246</v>
      </c>
      <c r="AA1622" s="11">
        <f t="shared" si="25"/>
        <v>-124.6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761</v>
      </c>
      <c r="AA1623" s="11">
        <f t="shared" si="25"/>
        <v>23.8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1235</v>
      </c>
      <c r="AA1625" s="11">
        <f t="shared" si="25"/>
        <v>137.19999999999999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745.1</v>
      </c>
      <c r="AA1626" s="11">
        <f t="shared" si="25"/>
        <v>35.5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1845</v>
      </c>
      <c r="AA1627" s="11">
        <f t="shared" si="25"/>
        <v>115.3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856.8</v>
      </c>
      <c r="AA1629" s="11">
        <f t="shared" si="25"/>
        <v>71.400000000000006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830</v>
      </c>
      <c r="AA1630" s="11">
        <f t="shared" si="25"/>
        <v>19.3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688</v>
      </c>
      <c r="AA1631" s="11">
        <f t="shared" si="25"/>
        <v>14.3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606.9</v>
      </c>
      <c r="AA1632" s="11">
        <f t="shared" si="25"/>
        <v>27.6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762</v>
      </c>
      <c r="AA1633" s="11">
        <f t="shared" si="25"/>
        <v>14.1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631</v>
      </c>
      <c r="AA1635" s="11">
        <f t="shared" si="25"/>
        <v>14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802</v>
      </c>
      <c r="AA1637" s="11">
        <f t="shared" si="25"/>
        <v>19.600000000000001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653.20000000000005</v>
      </c>
      <c r="AA1638" s="11">
        <f t="shared" si="25"/>
        <v>18.7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733.9</v>
      </c>
      <c r="AA1640" s="11">
        <f t="shared" si="25"/>
        <v>17.5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1014</v>
      </c>
      <c r="AA1641" s="11">
        <f t="shared" si="25"/>
        <v>24.7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897.7</v>
      </c>
      <c r="AA1642" s="11">
        <f t="shared" si="25"/>
        <v>18.7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1100.0999999999999</v>
      </c>
      <c r="AA1644" s="11">
        <f t="shared" si="25"/>
        <v>19.3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701.1</v>
      </c>
      <c r="AA1646" s="11">
        <f t="shared" si="25"/>
        <v>16.3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599</v>
      </c>
      <c r="AA1647" s="11">
        <f t="shared" si="25"/>
        <v>49.9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592</v>
      </c>
      <c r="AA1648" s="11">
        <f t="shared" si="25"/>
        <v>26.9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610</v>
      </c>
      <c r="AA1649" s="11">
        <f t="shared" si="25"/>
        <v>13.9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679</v>
      </c>
      <c r="AA1650" s="11">
        <f t="shared" si="25"/>
        <v>84.9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710</v>
      </c>
      <c r="AA1651" s="11">
        <f t="shared" si="25"/>
        <v>13.7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1130</v>
      </c>
      <c r="AA1652" s="11">
        <f t="shared" si="25"/>
        <v>13.5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1110</v>
      </c>
      <c r="AA1654" s="11">
        <f t="shared" si="25"/>
        <v>85.4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959</v>
      </c>
      <c r="AA1656" s="11">
        <f t="shared" si="25"/>
        <v>24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1116.3</v>
      </c>
      <c r="AA1657" s="11">
        <f t="shared" si="25"/>
        <v>10.3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714.9</v>
      </c>
      <c r="AA1658" s="11">
        <f t="shared" si="25"/>
        <v>34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1081</v>
      </c>
      <c r="AA1659" s="11">
        <f t="shared" si="25"/>
        <v>27.7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965</v>
      </c>
      <c r="AA1660" s="11">
        <f t="shared" si="25"/>
        <v>17.899999999999999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1330</v>
      </c>
      <c r="AA1661" s="11">
        <f t="shared" si="25"/>
        <v>57.8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621</v>
      </c>
      <c r="AA1662" s="11">
        <f t="shared" si="25"/>
        <v>15.9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1675</v>
      </c>
      <c r="AA1663" s="11">
        <f t="shared" si="25"/>
        <v>19.899999999999999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1690</v>
      </c>
      <c r="AA1664" s="11">
        <f t="shared" si="25"/>
        <v>15.2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969</v>
      </c>
      <c r="AA1665" s="11">
        <f t="shared" si="25"/>
        <v>64.599999999999994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1836</v>
      </c>
      <c r="AA1666" s="11">
        <f t="shared" si="25"/>
        <v>122.4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646</v>
      </c>
      <c r="AA1667" s="11">
        <f t="shared" ref="AA1667:AA1730" si="26">ROUND(IFERROR(Z1667/M1667,0),1)</f>
        <v>15.8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722</v>
      </c>
      <c r="AA1669" s="11">
        <f t="shared" si="26"/>
        <v>15.4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1290.0999999999999</v>
      </c>
      <c r="AA1671" s="11">
        <f t="shared" si="26"/>
        <v>16.5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1133.2</v>
      </c>
      <c r="AA1672" s="11">
        <f t="shared" si="26"/>
        <v>31.5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1246</v>
      </c>
      <c r="AA1673" s="11">
        <f t="shared" si="26"/>
        <v>249.2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761</v>
      </c>
      <c r="AA1674" s="11">
        <f t="shared" si="26"/>
        <v>18.100000000000001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1235</v>
      </c>
      <c r="AA1676" s="11">
        <f t="shared" si="26"/>
        <v>44.1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745.1</v>
      </c>
      <c r="AA1677" s="11">
        <f t="shared" si="26"/>
        <v>31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1845</v>
      </c>
      <c r="AA1678" s="11">
        <f t="shared" si="26"/>
        <v>76.900000000000006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856.8</v>
      </c>
      <c r="AA1680" s="11">
        <f t="shared" si="26"/>
        <v>37.299999999999997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358.9</v>
      </c>
      <c r="AA1682" s="11">
        <f t="shared" si="26"/>
        <v>10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360</v>
      </c>
      <c r="AA1683" s="11">
        <f t="shared" si="26"/>
        <v>21.2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281</v>
      </c>
      <c r="AA1686" s="11">
        <f t="shared" si="26"/>
        <v>15.6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397</v>
      </c>
      <c r="AA1690" s="11">
        <f t="shared" si="26"/>
        <v>-20.9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419.1</v>
      </c>
      <c r="AA1691" s="11">
        <f t="shared" si="26"/>
        <v>11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337</v>
      </c>
      <c r="AA1693" s="11">
        <f t="shared" si="26"/>
        <v>7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290</v>
      </c>
      <c r="AA1696" s="11">
        <f t="shared" si="26"/>
        <v>17.100000000000001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360.2</v>
      </c>
      <c r="AA1698" s="11">
        <f t="shared" si="26"/>
        <v>14.4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364</v>
      </c>
      <c r="AA1699" s="11">
        <f t="shared" si="26"/>
        <v>36.4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400</v>
      </c>
      <c r="AA1701" s="11">
        <f t="shared" si="26"/>
        <v>66.7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315</v>
      </c>
      <c r="AA1703" s="11">
        <f t="shared" si="26"/>
        <v>45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343.4</v>
      </c>
      <c r="AA1704" s="11">
        <f t="shared" si="26"/>
        <v>15.6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294</v>
      </c>
      <c r="AA1705" s="11">
        <f t="shared" si="26"/>
        <v>98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358.9</v>
      </c>
      <c r="AA1707" s="11">
        <f t="shared" si="26"/>
        <v>7.5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360</v>
      </c>
      <c r="AA1708" s="11">
        <f t="shared" si="26"/>
        <v>12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281</v>
      </c>
      <c r="AA1711" s="11">
        <f t="shared" si="26"/>
        <v>11.2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397</v>
      </c>
      <c r="AA1715" s="11">
        <f t="shared" si="26"/>
        <v>79.400000000000006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419.1</v>
      </c>
      <c r="AA1716" s="11">
        <f t="shared" si="26"/>
        <v>15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337</v>
      </c>
      <c r="AA1718" s="11">
        <f t="shared" si="26"/>
        <v>11.6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290</v>
      </c>
      <c r="AA1722" s="11">
        <f t="shared" si="26"/>
        <v>12.1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360.2</v>
      </c>
      <c r="AA1724" s="11">
        <f t="shared" si="26"/>
        <v>12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364</v>
      </c>
      <c r="AA1725" s="11">
        <f t="shared" si="26"/>
        <v>33.1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315</v>
      </c>
      <c r="AA1729" s="11">
        <f t="shared" si="26"/>
        <v>14.3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365.1</v>
      </c>
      <c r="AA1730" s="11">
        <f t="shared" si="26"/>
        <v>30.4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343.4</v>
      </c>
      <c r="AA1731" s="11">
        <f t="shared" ref="AA1731:AA1794" si="27">ROUND(IFERROR(Z1731/M1731,0),1)</f>
        <v>11.4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294</v>
      </c>
      <c r="AA1732" s="11">
        <f t="shared" si="27"/>
        <v>15.5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358.9</v>
      </c>
      <c r="AA1734" s="11">
        <f t="shared" si="27"/>
        <v>8.8000000000000007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360</v>
      </c>
      <c r="AA1735" s="11">
        <f t="shared" si="27"/>
        <v>13.8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281</v>
      </c>
      <c r="AA1738" s="11">
        <f t="shared" si="27"/>
        <v>12.2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397</v>
      </c>
      <c r="AA1743" s="11">
        <f t="shared" si="27"/>
        <v>132.30000000000001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419.1</v>
      </c>
      <c r="AA1744" s="11">
        <f t="shared" si="27"/>
        <v>14.5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337</v>
      </c>
      <c r="AA1746" s="11">
        <f t="shared" si="27"/>
        <v>10.9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290</v>
      </c>
      <c r="AA1750" s="11">
        <f t="shared" si="27"/>
        <v>9.6999999999999993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360.2</v>
      </c>
      <c r="AA1752" s="11">
        <f t="shared" si="27"/>
        <v>10.9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364</v>
      </c>
      <c r="AA1753" s="11">
        <f t="shared" si="27"/>
        <v>28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400</v>
      </c>
      <c r="AA1757" s="11">
        <f t="shared" si="27"/>
        <v>133.30000000000001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315</v>
      </c>
      <c r="AA1759" s="11">
        <f t="shared" si="27"/>
        <v>12.6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365.1</v>
      </c>
      <c r="AA1760" s="11">
        <f t="shared" si="27"/>
        <v>22.8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343.4</v>
      </c>
      <c r="AA1761" s="11">
        <f t="shared" si="27"/>
        <v>14.3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294</v>
      </c>
      <c r="AA1762" s="11">
        <f t="shared" si="27"/>
        <v>26.7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358.9</v>
      </c>
      <c r="AA1764" s="11">
        <f t="shared" si="27"/>
        <v>13.8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360</v>
      </c>
      <c r="AA1765" s="11">
        <f t="shared" si="27"/>
        <v>22.5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281</v>
      </c>
      <c r="AA1768" s="11">
        <f t="shared" si="27"/>
        <v>23.4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397</v>
      </c>
      <c r="AA1773" s="11">
        <f t="shared" si="27"/>
        <v>49.6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419.1</v>
      </c>
      <c r="AA1774" s="11">
        <f t="shared" si="27"/>
        <v>13.1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337</v>
      </c>
      <c r="AA1776" s="11">
        <f t="shared" si="27"/>
        <v>14.7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290</v>
      </c>
      <c r="AA1780" s="11">
        <f t="shared" si="27"/>
        <v>11.6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360.2</v>
      </c>
      <c r="AA1782" s="11">
        <f t="shared" si="27"/>
        <v>11.3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364</v>
      </c>
      <c r="AA1783" s="11">
        <f t="shared" si="27"/>
        <v>26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400</v>
      </c>
      <c r="AA1787" s="11">
        <f t="shared" si="27"/>
        <v>133.30000000000001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315</v>
      </c>
      <c r="AA1789" s="11">
        <f t="shared" si="27"/>
        <v>11.7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365.1</v>
      </c>
      <c r="AA1790" s="11">
        <f t="shared" si="27"/>
        <v>19.2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343.4</v>
      </c>
      <c r="AA1791" s="11">
        <f t="shared" si="27"/>
        <v>15.6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294</v>
      </c>
      <c r="AA1792" s="11">
        <f t="shared" si="27"/>
        <v>26.7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358.9</v>
      </c>
      <c r="AA1794" s="11">
        <f t="shared" si="27"/>
        <v>19.899999999999999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360</v>
      </c>
      <c r="AA1795" s="11">
        <f t="shared" ref="AA1795:AA1858" si="28">ROUND(IFERROR(Z1795/M1795,0),1)</f>
        <v>72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281</v>
      </c>
      <c r="AA1798" s="11">
        <f t="shared" si="28"/>
        <v>40.1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397</v>
      </c>
      <c r="AA1803" s="11">
        <f t="shared" si="28"/>
        <v>-8.8000000000000007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419.1</v>
      </c>
      <c r="AA1804" s="11">
        <f t="shared" si="28"/>
        <v>17.5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337</v>
      </c>
      <c r="AA1806" s="11">
        <f t="shared" si="28"/>
        <v>16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290</v>
      </c>
      <c r="AA1810" s="11">
        <f t="shared" si="28"/>
        <v>24.2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360.2</v>
      </c>
      <c r="AA1812" s="11">
        <f t="shared" si="28"/>
        <v>19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364</v>
      </c>
      <c r="AA1813" s="11">
        <f t="shared" si="28"/>
        <v>182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400</v>
      </c>
      <c r="AA1817" s="11">
        <f t="shared" si="28"/>
        <v>-200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315</v>
      </c>
      <c r="AA1819" s="11">
        <f t="shared" si="28"/>
        <v>35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365.1</v>
      </c>
      <c r="AA1820" s="11">
        <f t="shared" si="28"/>
        <v>121.7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343.4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294</v>
      </c>
      <c r="AA1822" s="11">
        <f t="shared" si="28"/>
        <v>98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358.9</v>
      </c>
      <c r="AA1824" s="11">
        <f t="shared" si="28"/>
        <v>16.3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360</v>
      </c>
      <c r="AA1825" s="11">
        <f t="shared" si="28"/>
        <v>25.7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281</v>
      </c>
      <c r="AA1828" s="11">
        <f t="shared" si="28"/>
        <v>25.5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397</v>
      </c>
      <c r="AA1833" s="11">
        <f t="shared" si="28"/>
        <v>-24.8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419.1</v>
      </c>
      <c r="AA1834" s="11">
        <f t="shared" si="28"/>
        <v>24.7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337</v>
      </c>
      <c r="AA1836" s="11">
        <f t="shared" si="28"/>
        <v>16.899999999999999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290</v>
      </c>
      <c r="AA1840" s="11">
        <f t="shared" si="28"/>
        <v>22.3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360.2</v>
      </c>
      <c r="AA1842" s="11">
        <f t="shared" si="28"/>
        <v>16.399999999999999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364</v>
      </c>
      <c r="AA1843" s="11">
        <f t="shared" si="28"/>
        <v>72.8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400</v>
      </c>
      <c r="AA1847" s="11">
        <f t="shared" si="28"/>
        <v>133.30000000000001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315</v>
      </c>
      <c r="AA1849" s="11">
        <f t="shared" si="28"/>
        <v>19.7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365.1</v>
      </c>
      <c r="AA1850" s="11">
        <f t="shared" si="28"/>
        <v>26.1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343.4</v>
      </c>
      <c r="AA1851" s="11">
        <f t="shared" si="28"/>
        <v>26.4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294</v>
      </c>
      <c r="AA1852" s="11">
        <f t="shared" si="28"/>
        <v>73.5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358.9</v>
      </c>
      <c r="AA1854" s="11">
        <f t="shared" si="28"/>
        <v>17.100000000000001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360</v>
      </c>
      <c r="AA1855" s="11">
        <f t="shared" si="28"/>
        <v>24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281</v>
      </c>
      <c r="AA1858" s="11">
        <f t="shared" si="28"/>
        <v>25.5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397</v>
      </c>
      <c r="AA1863" s="11">
        <f t="shared" si="29"/>
        <v>397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419.1</v>
      </c>
      <c r="AA1864" s="11">
        <f t="shared" si="29"/>
        <v>22.1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337</v>
      </c>
      <c r="AA1866" s="11">
        <f t="shared" si="29"/>
        <v>15.3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290</v>
      </c>
      <c r="AA1870" s="11">
        <f t="shared" si="29"/>
        <v>22.3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360.2</v>
      </c>
      <c r="AA1872" s="11">
        <f t="shared" si="29"/>
        <v>15.7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364</v>
      </c>
      <c r="AA1873" s="11">
        <f t="shared" si="29"/>
        <v>72.8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400</v>
      </c>
      <c r="AA1877" s="11">
        <f t="shared" si="29"/>
        <v>400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315</v>
      </c>
      <c r="AA1879" s="11">
        <f t="shared" si="29"/>
        <v>18.5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365.1</v>
      </c>
      <c r="AA1880" s="11">
        <f t="shared" si="29"/>
        <v>33.200000000000003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343.4</v>
      </c>
      <c r="AA1881" s="11">
        <f t="shared" si="29"/>
        <v>28.6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294</v>
      </c>
      <c r="AA1882" s="11">
        <f t="shared" si="29"/>
        <v>42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427</v>
      </c>
      <c r="AA1884" s="11">
        <f t="shared" si="29"/>
        <v>85.4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358.9</v>
      </c>
      <c r="AA1885" s="11">
        <f t="shared" si="29"/>
        <v>15.6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360</v>
      </c>
      <c r="AA1886" s="11">
        <f t="shared" si="29"/>
        <v>22.5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281</v>
      </c>
      <c r="AA1889" s="11">
        <f t="shared" si="29"/>
        <v>23.4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397</v>
      </c>
      <c r="AA1894" s="11">
        <f t="shared" si="29"/>
        <v>198.5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419.1</v>
      </c>
      <c r="AA1895" s="11">
        <f t="shared" si="29"/>
        <v>18.2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337</v>
      </c>
      <c r="AA1897" s="11">
        <f t="shared" si="29"/>
        <v>15.3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290</v>
      </c>
      <c r="AA1900" s="11">
        <f t="shared" si="29"/>
        <v>22.3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360.2</v>
      </c>
      <c r="AA1902" s="11">
        <f t="shared" si="29"/>
        <v>18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364</v>
      </c>
      <c r="AA1903" s="11">
        <f t="shared" si="29"/>
        <v>121.3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400</v>
      </c>
      <c r="AA1907" s="11">
        <f t="shared" si="29"/>
        <v>200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315</v>
      </c>
      <c r="AA1909" s="11">
        <f t="shared" si="29"/>
        <v>15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365.1</v>
      </c>
      <c r="AA1910" s="11">
        <f t="shared" si="29"/>
        <v>20.3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343.4</v>
      </c>
      <c r="AA1911" s="11">
        <f t="shared" si="29"/>
        <v>24.5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294</v>
      </c>
      <c r="AA1912" s="11">
        <f t="shared" si="29"/>
        <v>42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427</v>
      </c>
      <c r="AA1914" s="11">
        <f t="shared" si="29"/>
        <v>7.9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358.9</v>
      </c>
      <c r="AA1915" s="11">
        <f t="shared" si="29"/>
        <v>17.100000000000001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360</v>
      </c>
      <c r="AA1916" s="11">
        <f t="shared" si="29"/>
        <v>27.7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281</v>
      </c>
      <c r="AA1919" s="11">
        <f t="shared" si="29"/>
        <v>28.1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397</v>
      </c>
      <c r="AA1924" s="11">
        <f t="shared" si="30"/>
        <v>397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419.1</v>
      </c>
      <c r="AA1925" s="11">
        <f t="shared" si="30"/>
        <v>21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337</v>
      </c>
      <c r="AA1927" s="11">
        <f t="shared" si="30"/>
        <v>13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290</v>
      </c>
      <c r="AA1930" s="11">
        <f t="shared" si="30"/>
        <v>96.7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360.2</v>
      </c>
      <c r="AA1932" s="11">
        <f t="shared" si="30"/>
        <v>15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364</v>
      </c>
      <c r="AA1933" s="11">
        <f t="shared" si="30"/>
        <v>45.5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400</v>
      </c>
      <c r="AA1937" s="11">
        <f t="shared" si="30"/>
        <v>200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315</v>
      </c>
      <c r="AA1939" s="11">
        <f t="shared" si="30"/>
        <v>21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365.1</v>
      </c>
      <c r="AA1940" s="11">
        <f t="shared" si="30"/>
        <v>24.3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343.4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294</v>
      </c>
      <c r="AA1942" s="11">
        <f t="shared" si="30"/>
        <v>294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427</v>
      </c>
      <c r="AA1944" s="11">
        <f t="shared" si="30"/>
        <v>11.9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358.9</v>
      </c>
      <c r="AA1945" s="11">
        <f t="shared" si="30"/>
        <v>15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360</v>
      </c>
      <c r="AA1946" s="11">
        <f t="shared" si="30"/>
        <v>18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281</v>
      </c>
      <c r="AA1949" s="11">
        <f t="shared" si="30"/>
        <v>21.6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397</v>
      </c>
      <c r="AA1954" s="11">
        <f t="shared" si="30"/>
        <v>198.5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419.1</v>
      </c>
      <c r="AA1955" s="11">
        <f t="shared" si="30"/>
        <v>27.9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337</v>
      </c>
      <c r="AA1957" s="11">
        <f t="shared" si="30"/>
        <v>13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290</v>
      </c>
      <c r="AA1960" s="11">
        <f t="shared" si="30"/>
        <v>20.7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360.2</v>
      </c>
      <c r="AA1962" s="11">
        <f t="shared" si="30"/>
        <v>14.4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364</v>
      </c>
      <c r="AA1963" s="11">
        <f t="shared" si="30"/>
        <v>33.1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400</v>
      </c>
      <c r="AA1967" s="11">
        <f t="shared" si="30"/>
        <v>133.30000000000001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315</v>
      </c>
      <c r="AA1969" s="11">
        <f t="shared" si="30"/>
        <v>22.5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365.1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343.4</v>
      </c>
      <c r="AA1971" s="11">
        <f t="shared" si="30"/>
        <v>31.2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294</v>
      </c>
      <c r="AA1972" s="11">
        <f t="shared" si="30"/>
        <v>49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427</v>
      </c>
      <c r="AA1974" s="11">
        <f t="shared" si="30"/>
        <v>14.2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358.9</v>
      </c>
      <c r="AA1975" s="11">
        <f t="shared" si="30"/>
        <v>16.3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360</v>
      </c>
      <c r="AA1976" s="11">
        <f t="shared" si="30"/>
        <v>18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281</v>
      </c>
      <c r="AA1978" s="11">
        <f t="shared" si="30"/>
        <v>23.4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397</v>
      </c>
      <c r="AA1983" s="11">
        <f t="shared" si="30"/>
        <v>198.5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419.1</v>
      </c>
      <c r="AA1984" s="11">
        <f t="shared" si="30"/>
        <v>23.3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337</v>
      </c>
      <c r="AA1986" s="11">
        <f t="shared" si="30"/>
        <v>13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290</v>
      </c>
      <c r="AA1989" s="11">
        <f t="shared" si="31"/>
        <v>24.2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360.2</v>
      </c>
      <c r="AA1991" s="11">
        <f t="shared" si="31"/>
        <v>13.9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364</v>
      </c>
      <c r="AA1992" s="11">
        <f t="shared" si="31"/>
        <v>36.4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400</v>
      </c>
      <c r="AA1996" s="11">
        <f t="shared" si="31"/>
        <v>133.30000000000001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315</v>
      </c>
      <c r="AA1998" s="11">
        <f t="shared" si="31"/>
        <v>17.5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365.1</v>
      </c>
      <c r="AA1999" s="11">
        <f t="shared" si="31"/>
        <v>17.399999999999999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343.4</v>
      </c>
      <c r="AA2000" s="11">
        <f t="shared" si="31"/>
        <v>31.2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294</v>
      </c>
      <c r="AA2001" s="11">
        <f t="shared" si="31"/>
        <v>49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427</v>
      </c>
      <c r="AA2003" s="11">
        <f t="shared" si="31"/>
        <v>17.100000000000001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358.9</v>
      </c>
      <c r="AA2004" s="11">
        <f t="shared" si="31"/>
        <v>14.4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360</v>
      </c>
      <c r="AA2005" s="11">
        <f t="shared" si="31"/>
        <v>17.100000000000001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281</v>
      </c>
      <c r="AA2007" s="11">
        <f t="shared" si="31"/>
        <v>17.600000000000001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397</v>
      </c>
      <c r="AA2011" s="11">
        <f t="shared" si="31"/>
        <v>198.5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419.1</v>
      </c>
      <c r="AA2012" s="11">
        <f t="shared" si="31"/>
        <v>16.8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337</v>
      </c>
      <c r="AA2013" s="11">
        <f t="shared" si="31"/>
        <v>12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290</v>
      </c>
      <c r="AA2016" s="11">
        <f t="shared" si="31"/>
        <v>20.7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360.2</v>
      </c>
      <c r="AA2018" s="11">
        <f t="shared" si="31"/>
        <v>14.4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364</v>
      </c>
      <c r="AA2019" s="11">
        <f t="shared" si="31"/>
        <v>40.4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400</v>
      </c>
      <c r="AA2022" s="11">
        <f t="shared" si="31"/>
        <v>200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315</v>
      </c>
      <c r="AA2024" s="11">
        <f t="shared" si="31"/>
        <v>12.1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365.1</v>
      </c>
      <c r="AA2025" s="11">
        <f t="shared" si="31"/>
        <v>14.6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343.4</v>
      </c>
      <c r="AA2026" s="11">
        <f t="shared" si="31"/>
        <v>26.4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294</v>
      </c>
      <c r="AA2028" s="11">
        <f t="shared" si="31"/>
        <v>21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427</v>
      </c>
      <c r="AA2029" s="11">
        <f t="shared" si="31"/>
        <v>17.8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358.9</v>
      </c>
      <c r="AA2030" s="11">
        <f t="shared" si="31"/>
        <v>12.8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360</v>
      </c>
      <c r="AA2031" s="11">
        <f t="shared" si="31"/>
        <v>15.7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281</v>
      </c>
      <c r="AA2033" s="11">
        <f t="shared" si="31"/>
        <v>17.600000000000001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397</v>
      </c>
      <c r="AA2036" s="11">
        <f t="shared" si="31"/>
        <v>198.5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419.1</v>
      </c>
      <c r="AA2037" s="11">
        <f t="shared" si="31"/>
        <v>21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337</v>
      </c>
      <c r="AA2038" s="11">
        <f t="shared" si="31"/>
        <v>16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400</v>
      </c>
      <c r="AA2039" s="11">
        <f t="shared" si="31"/>
        <v>57.1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290</v>
      </c>
      <c r="AA2040" s="11">
        <f t="shared" si="31"/>
        <v>36.299999999999997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360.2</v>
      </c>
      <c r="AA2042" s="11">
        <f t="shared" si="31"/>
        <v>19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364</v>
      </c>
      <c r="AA2043" s="11">
        <f t="shared" si="31"/>
        <v>91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400</v>
      </c>
      <c r="AA2046" s="11">
        <f t="shared" si="31"/>
        <v>133.30000000000001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315</v>
      </c>
      <c r="AA2047" s="11">
        <f t="shared" si="31"/>
        <v>22.5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365.1</v>
      </c>
      <c r="AA2048" s="11">
        <f t="shared" si="31"/>
        <v>19.2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343.4</v>
      </c>
      <c r="AA2049" s="11">
        <f t="shared" si="31"/>
        <v>114.5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294</v>
      </c>
      <c r="AA2051" s="11">
        <f t="shared" ref="AA2051:AA2114" si="32">ROUND(IFERROR(Z2051/M2051,0),1)</f>
        <v>73.5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427</v>
      </c>
      <c r="AA2052" s="11">
        <f t="shared" si="32"/>
        <v>28.5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358.9</v>
      </c>
      <c r="AA2053" s="11">
        <f t="shared" si="32"/>
        <v>12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360</v>
      </c>
      <c r="AA2054" s="11">
        <f t="shared" si="32"/>
        <v>18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281</v>
      </c>
      <c r="AA2056" s="11">
        <f t="shared" si="32"/>
        <v>17.600000000000001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397</v>
      </c>
      <c r="AA2059" s="11">
        <f t="shared" si="32"/>
        <v>-198.5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419.1</v>
      </c>
      <c r="AA2060" s="11">
        <f t="shared" si="32"/>
        <v>17.5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337</v>
      </c>
      <c r="AA2061" s="11">
        <f t="shared" si="32"/>
        <v>15.3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290</v>
      </c>
      <c r="AA2062" s="11">
        <f t="shared" si="32"/>
        <v>19.3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360.2</v>
      </c>
      <c r="AA2064" s="11">
        <f t="shared" si="32"/>
        <v>15.7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364</v>
      </c>
      <c r="AA2065" s="11">
        <f t="shared" si="32"/>
        <v>91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400</v>
      </c>
      <c r="AA2068" s="11">
        <f t="shared" si="32"/>
        <v>100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315</v>
      </c>
      <c r="AA2069" s="11">
        <f t="shared" si="32"/>
        <v>15.8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365.1</v>
      </c>
      <c r="AA2070" s="11">
        <f t="shared" si="32"/>
        <v>19.2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343.4</v>
      </c>
      <c r="AA2071" s="11">
        <f t="shared" si="32"/>
        <v>28.6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294</v>
      </c>
      <c r="AA2073" s="11">
        <f t="shared" si="32"/>
        <v>36.799999999999997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427</v>
      </c>
      <c r="AA2074" s="11">
        <f t="shared" si="32"/>
        <v>35.6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358.9</v>
      </c>
      <c r="AA2075" s="11">
        <f t="shared" si="32"/>
        <v>21.1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360</v>
      </c>
      <c r="AA2076" s="11">
        <f t="shared" si="32"/>
        <v>18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281</v>
      </c>
      <c r="AA2078" s="11">
        <f t="shared" si="32"/>
        <v>16.5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397</v>
      </c>
      <c r="AA2080" s="11">
        <f t="shared" si="32"/>
        <v>-397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419.1</v>
      </c>
      <c r="AA2081" s="11">
        <f t="shared" si="32"/>
        <v>18.2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337</v>
      </c>
      <c r="AA2082" s="11">
        <f t="shared" si="32"/>
        <v>16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290</v>
      </c>
      <c r="AA2083" s="11">
        <f t="shared" si="32"/>
        <v>26.4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360.2</v>
      </c>
      <c r="AA2085" s="11">
        <f t="shared" si="32"/>
        <v>16.399999999999999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364</v>
      </c>
      <c r="AA2086" s="11">
        <f t="shared" si="32"/>
        <v>72.8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400</v>
      </c>
      <c r="AA2089" s="11">
        <f t="shared" si="32"/>
        <v>100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315</v>
      </c>
      <c r="AA2090" s="11">
        <f t="shared" si="32"/>
        <v>18.5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365.1</v>
      </c>
      <c r="AA2091" s="11">
        <f t="shared" si="32"/>
        <v>17.399999999999999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343.4</v>
      </c>
      <c r="AA2092" s="11">
        <f t="shared" si="32"/>
        <v>31.2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294</v>
      </c>
      <c r="AA2094" s="11">
        <f t="shared" si="32"/>
        <v>32.700000000000003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427</v>
      </c>
      <c r="AA2095" s="11">
        <f t="shared" si="32"/>
        <v>35.6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358.9</v>
      </c>
      <c r="AA2096" s="11">
        <f t="shared" si="32"/>
        <v>71.8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360</v>
      </c>
      <c r="AA2097" s="11">
        <f t="shared" si="32"/>
        <v>21.2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281</v>
      </c>
      <c r="AA2098" s="11">
        <f t="shared" si="32"/>
        <v>23.4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397</v>
      </c>
      <c r="AA2100" s="11">
        <f t="shared" si="32"/>
        <v>397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419.1</v>
      </c>
      <c r="AA2101" s="11">
        <f t="shared" si="32"/>
        <v>17.5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337</v>
      </c>
      <c r="AA2102" s="11">
        <f t="shared" si="32"/>
        <v>22.5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400</v>
      </c>
      <c r="AA2103" s="11">
        <f t="shared" si="32"/>
        <v>-200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290</v>
      </c>
      <c r="AA2104" s="11">
        <f t="shared" si="32"/>
        <v>41.4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360.2</v>
      </c>
      <c r="AA2105" s="11">
        <f t="shared" si="32"/>
        <v>22.5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364</v>
      </c>
      <c r="AA2106" s="11">
        <f t="shared" si="32"/>
        <v>121.3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400</v>
      </c>
      <c r="AA2108" s="11">
        <f t="shared" si="32"/>
        <v>100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315</v>
      </c>
      <c r="AA2109" s="11">
        <f t="shared" si="32"/>
        <v>22.5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365.1</v>
      </c>
      <c r="AA2110" s="11">
        <f t="shared" si="32"/>
        <v>30.4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343.4</v>
      </c>
      <c r="AA2111" s="11">
        <f t="shared" si="32"/>
        <v>171.7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294</v>
      </c>
      <c r="AA2113" s="11">
        <f t="shared" si="32"/>
        <v>73.5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427</v>
      </c>
      <c r="AA2114" s="11">
        <f t="shared" si="32"/>
        <v>71.2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358.9</v>
      </c>
      <c r="AA2115" s="11">
        <f t="shared" ref="AA2115:AA2178" si="33">ROUND(IFERROR(Z2115/M2115,0),1)</f>
        <v>12.8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360</v>
      </c>
      <c r="AA2116" s="11">
        <f t="shared" si="33"/>
        <v>36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281</v>
      </c>
      <c r="AA2117" s="11">
        <f t="shared" si="33"/>
        <v>18.7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397</v>
      </c>
      <c r="AA2118" s="11">
        <f t="shared" si="33"/>
        <v>132.30000000000001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419.1</v>
      </c>
      <c r="AA2119" s="11">
        <f t="shared" si="33"/>
        <v>24.7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337</v>
      </c>
      <c r="AA2120" s="11">
        <f t="shared" si="33"/>
        <v>14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400</v>
      </c>
      <c r="AA2121" s="11">
        <f t="shared" si="33"/>
        <v>-13.8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290</v>
      </c>
      <c r="AA2122" s="11">
        <f t="shared" si="33"/>
        <v>58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360.2</v>
      </c>
      <c r="AA2123" s="11">
        <f t="shared" si="33"/>
        <v>90.1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364</v>
      </c>
      <c r="AA2124" s="11">
        <f t="shared" si="33"/>
        <v>-21.4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400</v>
      </c>
      <c r="AA2126" s="11">
        <f t="shared" si="33"/>
        <v>-50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315</v>
      </c>
      <c r="AA2127" s="11">
        <f t="shared" si="33"/>
        <v>15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365.1</v>
      </c>
      <c r="AA2128" s="11">
        <f t="shared" si="33"/>
        <v>22.8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343.4</v>
      </c>
      <c r="AA2129" s="11">
        <f t="shared" si="33"/>
        <v>11.1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294</v>
      </c>
      <c r="AA2131" s="11">
        <f t="shared" si="33"/>
        <v>-17.3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427</v>
      </c>
      <c r="AA2132" s="11">
        <f t="shared" si="33"/>
        <v>71.2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358.9</v>
      </c>
      <c r="AA2133" s="11">
        <f t="shared" si="33"/>
        <v>15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360</v>
      </c>
      <c r="AA2134" s="11">
        <f t="shared" si="33"/>
        <v>15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281</v>
      </c>
      <c r="AA2135" s="11">
        <f t="shared" si="33"/>
        <v>16.5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397</v>
      </c>
      <c r="AA2136" s="11">
        <f t="shared" si="33"/>
        <v>56.7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419.1</v>
      </c>
      <c r="AA2137" s="11">
        <f t="shared" si="33"/>
        <v>23.3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337</v>
      </c>
      <c r="AA2138" s="11">
        <f t="shared" si="33"/>
        <v>13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400</v>
      </c>
      <c r="AA2139" s="11">
        <f t="shared" si="33"/>
        <v>-15.4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290</v>
      </c>
      <c r="AA2140" s="11">
        <f t="shared" si="33"/>
        <v>22.3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360.2</v>
      </c>
      <c r="AA2141" s="11">
        <f t="shared" si="33"/>
        <v>24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364</v>
      </c>
      <c r="AA2142" s="11">
        <f t="shared" si="33"/>
        <v>30.3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400</v>
      </c>
      <c r="AA2144" s="11">
        <f t="shared" si="33"/>
        <v>400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315</v>
      </c>
      <c r="AA2145" s="11">
        <f t="shared" si="33"/>
        <v>15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365.1</v>
      </c>
      <c r="AA2146" s="11">
        <f t="shared" si="33"/>
        <v>20.3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343.4</v>
      </c>
      <c r="AA2147" s="11">
        <f t="shared" si="33"/>
        <v>11.1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294</v>
      </c>
      <c r="AA2148" s="11">
        <f t="shared" si="33"/>
        <v>147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427</v>
      </c>
      <c r="AA2149" s="11">
        <f t="shared" si="33"/>
        <v>61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358.9</v>
      </c>
      <c r="AA2150" s="11">
        <f t="shared" si="33"/>
        <v>18.899999999999999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360</v>
      </c>
      <c r="AA2151" s="11">
        <f t="shared" si="33"/>
        <v>14.4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281</v>
      </c>
      <c r="AA2152" s="11">
        <f t="shared" si="33"/>
        <v>13.4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397</v>
      </c>
      <c r="AA2153" s="11">
        <f t="shared" si="33"/>
        <v>132.30000000000001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419.1</v>
      </c>
      <c r="AA2154" s="11">
        <f t="shared" si="33"/>
        <v>23.3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337</v>
      </c>
      <c r="AA2155" s="11">
        <f t="shared" si="33"/>
        <v>12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400</v>
      </c>
      <c r="AA2156" s="11">
        <f t="shared" si="33"/>
        <v>-80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290</v>
      </c>
      <c r="AA2157" s="11">
        <f t="shared" si="33"/>
        <v>16.100000000000001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360.2</v>
      </c>
      <c r="AA2158" s="11">
        <f t="shared" si="33"/>
        <v>20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364</v>
      </c>
      <c r="AA2159" s="11">
        <f t="shared" si="33"/>
        <v>40.4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400</v>
      </c>
      <c r="AA2161" s="11">
        <f t="shared" si="33"/>
        <v>200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315</v>
      </c>
      <c r="AA2162" s="11">
        <f t="shared" si="33"/>
        <v>19.7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365.1</v>
      </c>
      <c r="AA2163" s="11">
        <f t="shared" si="33"/>
        <v>19.2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343.4</v>
      </c>
      <c r="AA2164" s="11">
        <f t="shared" si="33"/>
        <v>11.8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294</v>
      </c>
      <c r="AA2165" s="11">
        <f t="shared" si="33"/>
        <v>42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427</v>
      </c>
      <c r="AA2166" s="11">
        <f t="shared" si="33"/>
        <v>427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358.9</v>
      </c>
      <c r="AA2167" s="11">
        <f t="shared" si="33"/>
        <v>21.1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360</v>
      </c>
      <c r="AA2168" s="11">
        <f t="shared" si="33"/>
        <v>16.399999999999999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281</v>
      </c>
      <c r="AA2169" s="11">
        <f t="shared" si="33"/>
        <v>14.8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397</v>
      </c>
      <c r="AA2170" s="11">
        <f t="shared" si="33"/>
        <v>39.700000000000003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419.1</v>
      </c>
      <c r="AA2171" s="11">
        <f t="shared" si="33"/>
        <v>21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337</v>
      </c>
      <c r="AA2172" s="11">
        <f t="shared" si="33"/>
        <v>14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400</v>
      </c>
      <c r="AA2173" s="11">
        <f t="shared" si="33"/>
        <v>-50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290</v>
      </c>
      <c r="AA2174" s="11">
        <f t="shared" si="33"/>
        <v>19.3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360.2</v>
      </c>
      <c r="AA2175" s="11">
        <f t="shared" si="33"/>
        <v>24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364</v>
      </c>
      <c r="AA2176" s="11">
        <f t="shared" si="33"/>
        <v>60.7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400</v>
      </c>
      <c r="AA2178" s="11">
        <f t="shared" si="33"/>
        <v>200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315</v>
      </c>
      <c r="AA2179" s="11">
        <f t="shared" ref="AA2179:AA2242" si="34">ROUND(IFERROR(Z2179/M2179,0),1)</f>
        <v>14.3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365.1</v>
      </c>
      <c r="AA2180" s="11">
        <f t="shared" si="34"/>
        <v>20.3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343.4</v>
      </c>
      <c r="AA2181" s="11">
        <f t="shared" si="34"/>
        <v>13.2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294</v>
      </c>
      <c r="AA2182" s="11">
        <f t="shared" si="34"/>
        <v>42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427</v>
      </c>
      <c r="AA2183" s="11">
        <f t="shared" si="34"/>
        <v>427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358.9</v>
      </c>
      <c r="AA2184" s="11">
        <f t="shared" si="34"/>
        <v>44.9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360</v>
      </c>
      <c r="AA2185" s="11">
        <f t="shared" si="34"/>
        <v>18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281</v>
      </c>
      <c r="AA2186" s="11">
        <f t="shared" si="34"/>
        <v>12.2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397</v>
      </c>
      <c r="AA2187" s="11">
        <f t="shared" si="34"/>
        <v>22.1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419.1</v>
      </c>
      <c r="AA2188" s="11">
        <f t="shared" si="34"/>
        <v>32.200000000000003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337</v>
      </c>
      <c r="AA2189" s="11">
        <f t="shared" si="34"/>
        <v>14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400</v>
      </c>
      <c r="AA2190" s="11">
        <f t="shared" si="34"/>
        <v>-133.30000000000001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290</v>
      </c>
      <c r="AA2191" s="11">
        <f t="shared" si="34"/>
        <v>36.299999999999997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360.2</v>
      </c>
      <c r="AA2192" s="11">
        <f t="shared" si="34"/>
        <v>22.5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364</v>
      </c>
      <c r="AA2193" s="11">
        <f t="shared" si="34"/>
        <v>-72.8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400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315</v>
      </c>
      <c r="AA2195" s="11">
        <f t="shared" si="34"/>
        <v>11.3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365.1</v>
      </c>
      <c r="AA2196" s="11">
        <f t="shared" si="34"/>
        <v>12.6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343.4</v>
      </c>
      <c r="AA2197" s="11">
        <f t="shared" si="34"/>
        <v>13.2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294</v>
      </c>
      <c r="AA2198" s="11">
        <f t="shared" si="34"/>
        <v>-5.5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427</v>
      </c>
      <c r="AA2199" s="11">
        <f t="shared" si="34"/>
        <v>213.5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358.9</v>
      </c>
      <c r="AA2200" s="11">
        <f t="shared" si="34"/>
        <v>44.9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360</v>
      </c>
      <c r="AA2201" s="11">
        <f t="shared" si="34"/>
        <v>14.4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281</v>
      </c>
      <c r="AA2202" s="11">
        <f t="shared" si="34"/>
        <v>17.600000000000001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397</v>
      </c>
      <c r="AA2203" s="11">
        <f t="shared" si="34"/>
        <v>-56.7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419.1</v>
      </c>
      <c r="AA2204" s="11">
        <f t="shared" si="34"/>
        <v>27.9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337</v>
      </c>
      <c r="AA2205" s="11">
        <f t="shared" si="34"/>
        <v>16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400</v>
      </c>
      <c r="AA2206" s="11">
        <f t="shared" si="34"/>
        <v>-44.4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290</v>
      </c>
      <c r="AA2207" s="11">
        <f t="shared" si="34"/>
        <v>17.100000000000001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360.2</v>
      </c>
      <c r="AA2208" s="11">
        <f t="shared" si="34"/>
        <v>20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364</v>
      </c>
      <c r="AA2209" s="11">
        <f t="shared" si="34"/>
        <v>28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400</v>
      </c>
      <c r="AA2210" s="11">
        <f t="shared" si="34"/>
        <v>400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315</v>
      </c>
      <c r="AA2211" s="11">
        <f t="shared" si="34"/>
        <v>11.7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365.1</v>
      </c>
      <c r="AA2212" s="11">
        <f t="shared" si="34"/>
        <v>17.399999999999999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343.4</v>
      </c>
      <c r="AA2213" s="11">
        <f t="shared" si="34"/>
        <v>15.6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294</v>
      </c>
      <c r="AA2214" s="11">
        <f t="shared" si="34"/>
        <v>-36.799999999999997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427</v>
      </c>
      <c r="AA2215" s="11">
        <f t="shared" si="34"/>
        <v>213.5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358.9</v>
      </c>
      <c r="AA2216" s="11">
        <f t="shared" si="34"/>
        <v>29.9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360</v>
      </c>
      <c r="AA2217" s="11">
        <f t="shared" si="34"/>
        <v>15.7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281</v>
      </c>
      <c r="AA2218" s="11">
        <f t="shared" si="34"/>
        <v>17.600000000000001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419.1</v>
      </c>
      <c r="AA2219" s="11">
        <f t="shared" si="34"/>
        <v>26.2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337</v>
      </c>
      <c r="AA2220" s="11">
        <f t="shared" si="34"/>
        <v>14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400</v>
      </c>
      <c r="AA2221" s="11">
        <f t="shared" si="34"/>
        <v>-400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290</v>
      </c>
      <c r="AA2222" s="11">
        <f t="shared" si="34"/>
        <v>16.100000000000001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360.2</v>
      </c>
      <c r="AA2223" s="11">
        <f t="shared" si="34"/>
        <v>21.2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364</v>
      </c>
      <c r="AA2224" s="11">
        <f t="shared" si="34"/>
        <v>36.4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400</v>
      </c>
      <c r="AA2225" s="11">
        <f t="shared" si="34"/>
        <v>200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315</v>
      </c>
      <c r="AA2226" s="11">
        <f t="shared" si="34"/>
        <v>13.1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365.1</v>
      </c>
      <c r="AA2227" s="11">
        <f t="shared" si="34"/>
        <v>17.399999999999999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343.4</v>
      </c>
      <c r="AA2228" s="11">
        <f t="shared" si="34"/>
        <v>16.399999999999999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361.1</v>
      </c>
      <c r="AA2229" s="11">
        <f t="shared" si="34"/>
        <v>72.2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447.7</v>
      </c>
      <c r="AA2230" s="11">
        <f t="shared" si="34"/>
        <v>40.700000000000003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498</v>
      </c>
      <c r="AA2231" s="11">
        <f t="shared" si="34"/>
        <v>12.8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439</v>
      </c>
      <c r="AA2233" s="11">
        <f t="shared" si="34"/>
        <v>19.100000000000001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499</v>
      </c>
      <c r="AA2234" s="11">
        <f t="shared" si="34"/>
        <v>35.6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520</v>
      </c>
      <c r="AA2235" s="11">
        <f t="shared" si="34"/>
        <v>40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314.5</v>
      </c>
      <c r="AA2236" s="11">
        <f t="shared" si="34"/>
        <v>78.599999999999994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374.9</v>
      </c>
      <c r="AA2238" s="11">
        <f t="shared" si="34"/>
        <v>28.8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359.9</v>
      </c>
      <c r="AA2242" s="11">
        <f t="shared" si="34"/>
        <v>120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820</v>
      </c>
      <c r="AA2243" s="11">
        <f t="shared" ref="AA2243:AA2306" si="35">ROUND(IFERROR(Z2243/M2243,0),1)</f>
        <v>18.600000000000001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350</v>
      </c>
      <c r="AA2244" s="11">
        <f t="shared" si="35"/>
        <v>-87.5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361.1</v>
      </c>
      <c r="AA2246" s="11">
        <f t="shared" si="35"/>
        <v>25.8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447.7</v>
      </c>
      <c r="AA2247" s="11">
        <f t="shared" si="35"/>
        <v>34.4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354</v>
      </c>
      <c r="AA2248" s="11">
        <f t="shared" si="35"/>
        <v>23.6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498</v>
      </c>
      <c r="AA2249" s="11">
        <f t="shared" si="35"/>
        <v>17.8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439</v>
      </c>
      <c r="AA2251" s="11">
        <f t="shared" si="35"/>
        <v>16.899999999999999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499</v>
      </c>
      <c r="AA2253" s="11">
        <f t="shared" si="35"/>
        <v>29.4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520</v>
      </c>
      <c r="AA2254" s="11">
        <f t="shared" si="35"/>
        <v>30.6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314.5</v>
      </c>
      <c r="AA2255" s="11">
        <f t="shared" si="35"/>
        <v>44.9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374.9</v>
      </c>
      <c r="AA2257" s="11">
        <f t="shared" si="35"/>
        <v>20.8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359.9</v>
      </c>
      <c r="AA2260" s="11">
        <f t="shared" si="35"/>
        <v>40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820</v>
      </c>
      <c r="AA2261" s="11">
        <f t="shared" si="35"/>
        <v>22.2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350</v>
      </c>
      <c r="AA2262" s="11">
        <f t="shared" si="35"/>
        <v>-58.3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361.1</v>
      </c>
      <c r="AA2265" s="11">
        <f t="shared" si="35"/>
        <v>24.1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447.7</v>
      </c>
      <c r="AA2266" s="11">
        <f t="shared" si="35"/>
        <v>26.3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354</v>
      </c>
      <c r="AA2268" s="11">
        <f t="shared" si="35"/>
        <v>25.3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498</v>
      </c>
      <c r="AA2269" s="11">
        <f t="shared" si="35"/>
        <v>17.2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439</v>
      </c>
      <c r="AA2271" s="11">
        <f t="shared" si="35"/>
        <v>16.3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499</v>
      </c>
      <c r="AA2273" s="11">
        <f t="shared" si="35"/>
        <v>62.4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369.8</v>
      </c>
      <c r="AA2274" s="11">
        <f t="shared" si="35"/>
        <v>26.4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520</v>
      </c>
      <c r="AA2275" s="11">
        <f t="shared" si="35"/>
        <v>30.6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314.5</v>
      </c>
      <c r="AA2276" s="11">
        <f t="shared" si="35"/>
        <v>44.9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374.9</v>
      </c>
      <c r="AA2278" s="11">
        <f t="shared" si="35"/>
        <v>16.3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359.9</v>
      </c>
      <c r="AA2281" s="11">
        <f t="shared" si="35"/>
        <v>51.4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820</v>
      </c>
      <c r="AA2282" s="11">
        <f t="shared" si="35"/>
        <v>34.200000000000003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350</v>
      </c>
      <c r="AA2283" s="11">
        <f t="shared" si="35"/>
        <v>-23.3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361.1</v>
      </c>
      <c r="AA2286" s="11">
        <f t="shared" si="35"/>
        <v>21.2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447.7</v>
      </c>
      <c r="AA2287" s="11">
        <f t="shared" si="35"/>
        <v>26.3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354</v>
      </c>
      <c r="AA2288" s="11">
        <f t="shared" si="35"/>
        <v>13.6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498</v>
      </c>
      <c r="AA2289" s="11">
        <f t="shared" si="35"/>
        <v>20.8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439</v>
      </c>
      <c r="AA2291" s="11">
        <f t="shared" si="35"/>
        <v>12.5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499</v>
      </c>
      <c r="AA2293" s="11">
        <f t="shared" si="35"/>
        <v>55.4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369.8</v>
      </c>
      <c r="AA2294" s="11">
        <f t="shared" si="35"/>
        <v>46.2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520</v>
      </c>
      <c r="AA2295" s="11">
        <f t="shared" si="35"/>
        <v>32.5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314.5</v>
      </c>
      <c r="AA2296" s="11">
        <f t="shared" si="35"/>
        <v>44.9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374.9</v>
      </c>
      <c r="AA2298" s="11">
        <f t="shared" si="35"/>
        <v>8.9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359.9</v>
      </c>
      <c r="AA2301" s="11">
        <f t="shared" si="35"/>
        <v>24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820</v>
      </c>
      <c r="AA2302" s="11">
        <f t="shared" si="35"/>
        <v>45.6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350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313.7</v>
      </c>
      <c r="AA2306" s="11">
        <f t="shared" si="35"/>
        <v>34.9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361.1</v>
      </c>
      <c r="AA2307" s="11">
        <f t="shared" ref="AA2307:AA2370" si="36">ROUND(IFERROR(Z2307/M2307,0),1)</f>
        <v>180.6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447.7</v>
      </c>
      <c r="AA2308" s="11">
        <f t="shared" si="36"/>
        <v>74.599999999999994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354</v>
      </c>
      <c r="AA2309" s="11">
        <f t="shared" si="36"/>
        <v>32.200000000000003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498</v>
      </c>
      <c r="AA2310" s="11">
        <f t="shared" si="36"/>
        <v>38.299999999999997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439</v>
      </c>
      <c r="AA2312" s="11">
        <f t="shared" si="36"/>
        <v>146.30000000000001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499</v>
      </c>
      <c r="AA2314" s="11">
        <f t="shared" si="36"/>
        <v>124.8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369.8</v>
      </c>
      <c r="AA2315" s="11">
        <f t="shared" si="36"/>
        <v>46.2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520</v>
      </c>
      <c r="AA2316" s="11">
        <f t="shared" si="36"/>
        <v>57.8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314.5</v>
      </c>
      <c r="AA2317" s="11">
        <f t="shared" si="36"/>
        <v>-15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374.9</v>
      </c>
      <c r="AA2319" s="11">
        <f t="shared" si="36"/>
        <v>31.2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359.9</v>
      </c>
      <c r="AA2322" s="11">
        <f t="shared" si="36"/>
        <v>-17.100000000000001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820</v>
      </c>
      <c r="AA2323" s="11">
        <f t="shared" si="36"/>
        <v>-48.2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350</v>
      </c>
      <c r="AA2324" s="11">
        <f t="shared" si="36"/>
        <v>8.1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313.7</v>
      </c>
      <c r="AA2327" s="11">
        <f t="shared" si="36"/>
        <v>313.7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361.1</v>
      </c>
      <c r="AA2328" s="11">
        <f t="shared" si="36"/>
        <v>40.1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447.7</v>
      </c>
      <c r="AA2329" s="11">
        <f t="shared" si="36"/>
        <v>56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354</v>
      </c>
      <c r="AA2330" s="11">
        <f t="shared" si="36"/>
        <v>44.3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498</v>
      </c>
      <c r="AA2331" s="11">
        <f t="shared" si="36"/>
        <v>31.1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439</v>
      </c>
      <c r="AA2333" s="11">
        <f t="shared" si="36"/>
        <v>36.6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499</v>
      </c>
      <c r="AA2335" s="11">
        <f t="shared" si="36"/>
        <v>45.4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369.8</v>
      </c>
      <c r="AA2336" s="11">
        <f t="shared" si="36"/>
        <v>61.6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520</v>
      </c>
      <c r="AA2337" s="11">
        <f t="shared" si="36"/>
        <v>43.3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314.5</v>
      </c>
      <c r="AA2338" s="11">
        <f t="shared" si="36"/>
        <v>-39.299999999999997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374.9</v>
      </c>
      <c r="AA2340" s="11">
        <f t="shared" si="36"/>
        <v>18.7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359.9</v>
      </c>
      <c r="AA2343" s="11">
        <f t="shared" si="36"/>
        <v>60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820</v>
      </c>
      <c r="AA2344" s="11">
        <f t="shared" si="36"/>
        <v>164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350</v>
      </c>
      <c r="AA2345" s="11">
        <f t="shared" si="36"/>
        <v>14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313.7</v>
      </c>
      <c r="AA2348" s="11">
        <f t="shared" si="36"/>
        <v>8.5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361.1</v>
      </c>
      <c r="AA2349" s="11">
        <f t="shared" si="36"/>
        <v>45.1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447.7</v>
      </c>
      <c r="AA2350" s="11">
        <f t="shared" si="36"/>
        <v>89.5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354</v>
      </c>
      <c r="AA2351" s="11">
        <f t="shared" si="36"/>
        <v>59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498</v>
      </c>
      <c r="AA2352" s="11">
        <f t="shared" si="36"/>
        <v>41.5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439</v>
      </c>
      <c r="AA2354" s="11">
        <f t="shared" si="36"/>
        <v>48.8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499</v>
      </c>
      <c r="AA2356" s="11">
        <f t="shared" si="36"/>
        <v>55.4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369.8</v>
      </c>
      <c r="AA2357" s="11">
        <f t="shared" si="36"/>
        <v>26.4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520</v>
      </c>
      <c r="AA2358" s="11">
        <f t="shared" si="36"/>
        <v>47.3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314.5</v>
      </c>
      <c r="AA2359" s="11">
        <f t="shared" si="36"/>
        <v>-52.4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374.9</v>
      </c>
      <c r="AA2361" s="11">
        <f t="shared" si="36"/>
        <v>15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359.9</v>
      </c>
      <c r="AA2364" s="11">
        <f t="shared" si="36"/>
        <v>120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820</v>
      </c>
      <c r="AA2365" s="11">
        <f t="shared" si="36"/>
        <v>820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350</v>
      </c>
      <c r="AA2366" s="11">
        <f t="shared" si="36"/>
        <v>21.9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313.7</v>
      </c>
      <c r="AA2369" s="11">
        <f t="shared" si="36"/>
        <v>9.1999999999999993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361.1</v>
      </c>
      <c r="AA2370" s="11">
        <f t="shared" si="36"/>
        <v>36.1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447.7</v>
      </c>
      <c r="AA2371" s="11">
        <f t="shared" ref="AA2371:AA2434" si="37">ROUND(IFERROR(Z2371/M2371,0),1)</f>
        <v>56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354</v>
      </c>
      <c r="AA2372" s="11">
        <f t="shared" si="37"/>
        <v>50.6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498</v>
      </c>
      <c r="AA2373" s="11">
        <f t="shared" si="37"/>
        <v>45.3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439</v>
      </c>
      <c r="AA2375" s="11">
        <f t="shared" si="37"/>
        <v>16.3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499</v>
      </c>
      <c r="AA2377" s="11">
        <f t="shared" si="37"/>
        <v>41.6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369.8</v>
      </c>
      <c r="AA2378" s="11">
        <f t="shared" si="37"/>
        <v>23.1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520</v>
      </c>
      <c r="AA2379" s="11">
        <f t="shared" si="37"/>
        <v>47.3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314.5</v>
      </c>
      <c r="AA2380" s="11">
        <f t="shared" si="37"/>
        <v>157.30000000000001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374.9</v>
      </c>
      <c r="AA2382" s="11">
        <f t="shared" si="37"/>
        <v>31.2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359.9</v>
      </c>
      <c r="AA2385" s="11">
        <f t="shared" si="37"/>
        <v>60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820</v>
      </c>
      <c r="AA2386" s="11">
        <f t="shared" si="37"/>
        <v>820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350</v>
      </c>
      <c r="AA2387" s="11">
        <f t="shared" si="37"/>
        <v>23.3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313.7</v>
      </c>
      <c r="AA2390" s="11">
        <f t="shared" si="37"/>
        <v>13.6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361.1</v>
      </c>
      <c r="AA2391" s="11">
        <f t="shared" si="37"/>
        <v>90.3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447.7</v>
      </c>
      <c r="AA2392" s="11">
        <f t="shared" si="37"/>
        <v>89.5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354</v>
      </c>
      <c r="AA2393" s="11">
        <f t="shared" si="37"/>
        <v>59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498</v>
      </c>
      <c r="AA2394" s="11">
        <f t="shared" si="37"/>
        <v>26.2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439</v>
      </c>
      <c r="AA2396" s="11">
        <f t="shared" si="37"/>
        <v>62.7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499</v>
      </c>
      <c r="AA2398" s="11">
        <f t="shared" si="37"/>
        <v>99.8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369.8</v>
      </c>
      <c r="AA2399" s="11">
        <f t="shared" si="37"/>
        <v>61.6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520</v>
      </c>
      <c r="AA2400" s="11">
        <f t="shared" si="37"/>
        <v>57.8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314.5</v>
      </c>
      <c r="AA2401" s="11">
        <f t="shared" si="37"/>
        <v>9.3000000000000007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374.9</v>
      </c>
      <c r="AA2403" s="11">
        <f t="shared" si="37"/>
        <v>31.2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359.9</v>
      </c>
      <c r="AA2405" s="11">
        <f t="shared" si="37"/>
        <v>-45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820</v>
      </c>
      <c r="AA2406" s="11">
        <f t="shared" si="37"/>
        <v>136.69999999999999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350</v>
      </c>
      <c r="AA2407" s="11">
        <f t="shared" si="37"/>
        <v>175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313.7</v>
      </c>
      <c r="AA2410" s="11">
        <f t="shared" si="37"/>
        <v>28.5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361.1</v>
      </c>
      <c r="AA2411" s="11">
        <f t="shared" si="37"/>
        <v>51.6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447.7</v>
      </c>
      <c r="AA2412" s="11">
        <f t="shared" si="37"/>
        <v>56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354</v>
      </c>
      <c r="AA2413" s="11">
        <f t="shared" si="37"/>
        <v>44.3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498</v>
      </c>
      <c r="AA2414" s="11">
        <f t="shared" si="37"/>
        <v>35.6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439</v>
      </c>
      <c r="AA2416" s="11">
        <f t="shared" si="37"/>
        <v>27.4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499</v>
      </c>
      <c r="AA2418" s="11">
        <f t="shared" si="37"/>
        <v>166.3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369.8</v>
      </c>
      <c r="AA2419" s="11">
        <f t="shared" si="37"/>
        <v>21.8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520</v>
      </c>
      <c r="AA2420" s="11">
        <f t="shared" si="37"/>
        <v>52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314.5</v>
      </c>
      <c r="AA2421" s="11">
        <f t="shared" si="37"/>
        <v>39.299999999999997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374.9</v>
      </c>
      <c r="AA2423" s="11">
        <f t="shared" si="37"/>
        <v>26.8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359.9</v>
      </c>
      <c r="AA2425" s="11">
        <f t="shared" si="37"/>
        <v>359.9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820</v>
      </c>
      <c r="AA2426" s="11">
        <f t="shared" si="37"/>
        <v>58.6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350</v>
      </c>
      <c r="AA2427" s="11">
        <f t="shared" si="37"/>
        <v>38.9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313.7</v>
      </c>
      <c r="AA2430" s="11">
        <f t="shared" si="37"/>
        <v>156.9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361.1</v>
      </c>
      <c r="AA2431" s="11">
        <f t="shared" si="37"/>
        <v>72.2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447.7</v>
      </c>
      <c r="AA2432" s="11">
        <f t="shared" si="37"/>
        <v>89.5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354</v>
      </c>
      <c r="AA2433" s="11">
        <f t="shared" si="37"/>
        <v>39.299999999999997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498</v>
      </c>
      <c r="AA2434" s="11">
        <f t="shared" si="37"/>
        <v>35.6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439</v>
      </c>
      <c r="AA2436" s="11">
        <f t="shared" si="38"/>
        <v>29.3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499</v>
      </c>
      <c r="AA2438" s="11">
        <f t="shared" si="38"/>
        <v>71.3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369.8</v>
      </c>
      <c r="AA2439" s="11">
        <f t="shared" si="38"/>
        <v>46.2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520</v>
      </c>
      <c r="AA2440" s="11">
        <f t="shared" si="38"/>
        <v>52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314.5</v>
      </c>
      <c r="AA2441" s="11">
        <f t="shared" si="38"/>
        <v>62.9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374.9</v>
      </c>
      <c r="AA2443" s="11">
        <f t="shared" si="38"/>
        <v>23.4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359.9</v>
      </c>
      <c r="AA2445" s="11">
        <f t="shared" si="38"/>
        <v>90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820</v>
      </c>
      <c r="AA2446" s="11">
        <f t="shared" si="38"/>
        <v>82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350</v>
      </c>
      <c r="AA2447" s="11">
        <f t="shared" si="38"/>
        <v>26.9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313.7</v>
      </c>
      <c r="AA2450" s="11">
        <f t="shared" si="38"/>
        <v>104.6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361.1</v>
      </c>
      <c r="AA2451" s="11">
        <f t="shared" si="38"/>
        <v>36.1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447.7</v>
      </c>
      <c r="AA2452" s="11">
        <f t="shared" si="38"/>
        <v>23.6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354</v>
      </c>
      <c r="AA2453" s="11">
        <f t="shared" si="38"/>
        <v>35.4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498</v>
      </c>
      <c r="AA2454" s="11">
        <f t="shared" si="38"/>
        <v>31.1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439</v>
      </c>
      <c r="AA2455" s="11">
        <f t="shared" si="38"/>
        <v>18.3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499</v>
      </c>
      <c r="AA2457" s="11">
        <f t="shared" si="38"/>
        <v>29.4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369.8</v>
      </c>
      <c r="AA2458" s="11">
        <f t="shared" si="38"/>
        <v>16.8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441</v>
      </c>
      <c r="AA2459" s="11">
        <f t="shared" si="38"/>
        <v>73.5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520</v>
      </c>
      <c r="AA2460" s="11">
        <f t="shared" si="38"/>
        <v>47.3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314.5</v>
      </c>
      <c r="AA2461" s="11">
        <f t="shared" si="38"/>
        <v>78.599999999999994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374.9</v>
      </c>
      <c r="AA2463" s="11">
        <f t="shared" si="38"/>
        <v>23.4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359.9</v>
      </c>
      <c r="AA2465" s="11">
        <f t="shared" si="38"/>
        <v>45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820</v>
      </c>
      <c r="AA2466" s="11">
        <f t="shared" si="38"/>
        <v>102.5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350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313.7</v>
      </c>
      <c r="AA2470" s="11">
        <f t="shared" si="38"/>
        <v>156.9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361.1</v>
      </c>
      <c r="AA2471" s="11">
        <f t="shared" si="38"/>
        <v>25.8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447.7</v>
      </c>
      <c r="AA2472" s="11">
        <f t="shared" si="38"/>
        <v>74.599999999999994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354</v>
      </c>
      <c r="AA2473" s="11">
        <f t="shared" si="38"/>
        <v>44.3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498</v>
      </c>
      <c r="AA2474" s="11">
        <f t="shared" si="38"/>
        <v>35.6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439</v>
      </c>
      <c r="AA2475" s="11">
        <f t="shared" si="38"/>
        <v>36.6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499</v>
      </c>
      <c r="AA2477" s="11">
        <f t="shared" si="38"/>
        <v>35.6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369.8</v>
      </c>
      <c r="AA2478" s="11">
        <f t="shared" si="38"/>
        <v>61.6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520</v>
      </c>
      <c r="AA2479" s="11">
        <f t="shared" si="38"/>
        <v>37.1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314.5</v>
      </c>
      <c r="AA2480" s="11">
        <f t="shared" si="38"/>
        <v>157.30000000000001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374.9</v>
      </c>
      <c r="AA2482" s="11">
        <f t="shared" si="38"/>
        <v>25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359.9</v>
      </c>
      <c r="AA2484" s="11">
        <f t="shared" si="38"/>
        <v>-72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820</v>
      </c>
      <c r="AA2485" s="11">
        <f t="shared" si="38"/>
        <v>91.1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350</v>
      </c>
      <c r="AA2486" s="11">
        <f t="shared" si="38"/>
        <v>116.7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313.7</v>
      </c>
      <c r="AA2488" s="11">
        <f t="shared" si="38"/>
        <v>-156.9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361.1</v>
      </c>
      <c r="AA2489" s="11">
        <f t="shared" si="38"/>
        <v>32.799999999999997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447.7</v>
      </c>
      <c r="AA2490" s="11">
        <f t="shared" si="38"/>
        <v>29.8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354</v>
      </c>
      <c r="AA2491" s="11">
        <f t="shared" si="38"/>
        <v>35.4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498</v>
      </c>
      <c r="AA2492" s="11">
        <f t="shared" si="38"/>
        <v>27.7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439</v>
      </c>
      <c r="AA2493" s="11">
        <f t="shared" si="38"/>
        <v>54.9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499</v>
      </c>
      <c r="AA2495" s="11">
        <f t="shared" si="38"/>
        <v>14.3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369.8</v>
      </c>
      <c r="AA2496" s="11">
        <f t="shared" si="38"/>
        <v>184.9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441</v>
      </c>
      <c r="AA2497" s="11">
        <f t="shared" si="38"/>
        <v>21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520</v>
      </c>
      <c r="AA2498" s="11">
        <f t="shared" si="38"/>
        <v>43.3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314.5</v>
      </c>
      <c r="AA2499" s="11">
        <f t="shared" ref="AA2499:AA2562" si="39">ROUND(IFERROR(Z2499/M2499,0),1)</f>
        <v>-62.9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374.9</v>
      </c>
      <c r="AA2501" s="11">
        <f t="shared" si="39"/>
        <v>23.4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359.9</v>
      </c>
      <c r="AA2503" s="11">
        <f t="shared" si="39"/>
        <v>24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820</v>
      </c>
      <c r="AA2504" s="11">
        <f t="shared" si="39"/>
        <v>58.6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350</v>
      </c>
      <c r="AA2505" s="11">
        <f t="shared" si="39"/>
        <v>31.8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313.7</v>
      </c>
      <c r="AA2507" s="11">
        <f t="shared" si="39"/>
        <v>-31.4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361.1</v>
      </c>
      <c r="AA2508" s="11">
        <f t="shared" si="39"/>
        <v>32.799999999999997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447.7</v>
      </c>
      <c r="AA2509" s="11">
        <f t="shared" si="39"/>
        <v>24.9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354</v>
      </c>
      <c r="AA2510" s="11">
        <f t="shared" si="39"/>
        <v>39.299999999999997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498</v>
      </c>
      <c r="AA2511" s="11">
        <f t="shared" si="39"/>
        <v>33.200000000000003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439</v>
      </c>
      <c r="AA2512" s="11">
        <f t="shared" si="39"/>
        <v>43.9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499</v>
      </c>
      <c r="AA2514" s="11">
        <f t="shared" si="39"/>
        <v>16.100000000000001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441</v>
      </c>
      <c r="AA2515" s="11">
        <f t="shared" si="39"/>
        <v>23.2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520</v>
      </c>
      <c r="AA2516" s="11">
        <f t="shared" si="39"/>
        <v>40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314.5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374.9</v>
      </c>
      <c r="AA2519" s="11">
        <f t="shared" si="39"/>
        <v>25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359.9</v>
      </c>
      <c r="AA2521" s="11">
        <f t="shared" si="39"/>
        <v>36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820</v>
      </c>
      <c r="AA2522" s="11">
        <f t="shared" si="39"/>
        <v>74.5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350</v>
      </c>
      <c r="AA2523" s="11">
        <f t="shared" si="39"/>
        <v>35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313.7</v>
      </c>
      <c r="AA2525" s="11">
        <f t="shared" si="39"/>
        <v>17.399999999999999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361.1</v>
      </c>
      <c r="AA2526" s="11">
        <f t="shared" si="39"/>
        <v>36.1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447.7</v>
      </c>
      <c r="AA2527" s="11">
        <f t="shared" si="39"/>
        <v>34.4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354</v>
      </c>
      <c r="AA2528" s="11">
        <f t="shared" si="39"/>
        <v>44.3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498</v>
      </c>
      <c r="AA2529" s="11">
        <f t="shared" si="39"/>
        <v>45.3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439</v>
      </c>
      <c r="AA2530" s="11">
        <f t="shared" si="39"/>
        <v>31.4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499</v>
      </c>
      <c r="AA2532" s="11">
        <f t="shared" si="39"/>
        <v>14.7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369.8</v>
      </c>
      <c r="AA2533" s="11">
        <f t="shared" si="39"/>
        <v>61.6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441</v>
      </c>
      <c r="AA2534" s="11">
        <f t="shared" si="39"/>
        <v>27.6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520</v>
      </c>
      <c r="AA2535" s="11">
        <f t="shared" si="39"/>
        <v>65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314.5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374.9</v>
      </c>
      <c r="AA2538" s="11">
        <f t="shared" si="39"/>
        <v>26.8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359.9</v>
      </c>
      <c r="AA2540" s="11">
        <f t="shared" si="39"/>
        <v>36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820</v>
      </c>
      <c r="AA2541" s="11">
        <f t="shared" si="39"/>
        <v>273.3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350</v>
      </c>
      <c r="AA2542" s="11">
        <f t="shared" si="39"/>
        <v>50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313.7</v>
      </c>
      <c r="AA2544" s="11">
        <f t="shared" si="39"/>
        <v>16.5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361.1</v>
      </c>
      <c r="AA2545" s="11">
        <f t="shared" si="39"/>
        <v>90.3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447.7</v>
      </c>
      <c r="AA2546" s="11">
        <f t="shared" si="39"/>
        <v>29.8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354</v>
      </c>
      <c r="AA2547" s="11">
        <f t="shared" si="39"/>
        <v>32.200000000000003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498</v>
      </c>
      <c r="AA2548" s="11">
        <f t="shared" si="39"/>
        <v>12.5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439</v>
      </c>
      <c r="AA2549" s="11">
        <f t="shared" si="39"/>
        <v>73.2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499</v>
      </c>
      <c r="AA2551" s="11">
        <f t="shared" si="39"/>
        <v>20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369.8</v>
      </c>
      <c r="AA2552" s="11">
        <f t="shared" si="39"/>
        <v>184.9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441</v>
      </c>
      <c r="AA2553" s="11">
        <f t="shared" si="39"/>
        <v>-23.2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520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314.5</v>
      </c>
      <c r="AA2555" s="11">
        <f t="shared" si="39"/>
        <v>-26.2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374.9</v>
      </c>
      <c r="AA2557" s="11">
        <f t="shared" si="39"/>
        <v>53.6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359.9</v>
      </c>
      <c r="AA2559" s="11">
        <f t="shared" si="39"/>
        <v>36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820</v>
      </c>
      <c r="AA2560" s="11">
        <f t="shared" si="39"/>
        <v>27.3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350</v>
      </c>
      <c r="AA2561" s="11">
        <f t="shared" si="39"/>
        <v>-87.5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313.7</v>
      </c>
      <c r="AA2563" s="11">
        <f t="shared" ref="AA2563:AA2626" si="40">ROUND(IFERROR(Z2563/M2563,0),1)</f>
        <v>31.4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361.1</v>
      </c>
      <c r="AA2564" s="11">
        <f t="shared" si="40"/>
        <v>32.799999999999997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447.7</v>
      </c>
      <c r="AA2565" s="11">
        <f t="shared" si="40"/>
        <v>34.4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354</v>
      </c>
      <c r="AA2566" s="11">
        <f t="shared" si="40"/>
        <v>44.3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498</v>
      </c>
      <c r="AA2567" s="11">
        <f t="shared" si="40"/>
        <v>20.8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439</v>
      </c>
      <c r="AA2568" s="11">
        <f t="shared" si="40"/>
        <v>-39.9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499</v>
      </c>
      <c r="AA2570" s="11">
        <f t="shared" si="40"/>
        <v>21.7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369.8</v>
      </c>
      <c r="AA2571" s="11">
        <f t="shared" si="40"/>
        <v>123.3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441</v>
      </c>
      <c r="AA2572" s="11">
        <f t="shared" si="40"/>
        <v>-147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520</v>
      </c>
      <c r="AA2573" s="11">
        <f t="shared" si="40"/>
        <v>24.8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314.5</v>
      </c>
      <c r="AA2574" s="11">
        <f t="shared" si="40"/>
        <v>44.9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374.9</v>
      </c>
      <c r="AA2576" s="11">
        <f t="shared" si="40"/>
        <v>28.8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359.9</v>
      </c>
      <c r="AA2578" s="11">
        <f t="shared" si="40"/>
        <v>180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820</v>
      </c>
      <c r="AA2579" s="11">
        <f t="shared" si="40"/>
        <v>21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350</v>
      </c>
      <c r="AA2580" s="11">
        <f t="shared" si="40"/>
        <v>-14.6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313.7</v>
      </c>
      <c r="AA2582" s="11">
        <f t="shared" si="40"/>
        <v>39.200000000000003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361.1</v>
      </c>
      <c r="AA2583" s="11">
        <f t="shared" si="40"/>
        <v>32.799999999999997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447.7</v>
      </c>
      <c r="AA2584" s="11">
        <f t="shared" si="40"/>
        <v>19.5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354</v>
      </c>
      <c r="AA2585" s="11">
        <f t="shared" si="40"/>
        <v>29.5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498</v>
      </c>
      <c r="AA2586" s="11">
        <f t="shared" si="40"/>
        <v>21.7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439</v>
      </c>
      <c r="AA2587" s="11">
        <f t="shared" si="40"/>
        <v>146.30000000000001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499</v>
      </c>
      <c r="AA2589" s="11">
        <f t="shared" si="40"/>
        <v>9.6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369.8</v>
      </c>
      <c r="AA2590" s="11">
        <f t="shared" si="40"/>
        <v>369.8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441</v>
      </c>
      <c r="AA2591" s="11">
        <f t="shared" si="40"/>
        <v>220.5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520</v>
      </c>
      <c r="AA2592" s="11">
        <f t="shared" si="40"/>
        <v>34.700000000000003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314.5</v>
      </c>
      <c r="AA2593" s="11">
        <f t="shared" si="40"/>
        <v>52.4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374.9</v>
      </c>
      <c r="AA2595" s="11">
        <f t="shared" si="40"/>
        <v>31.2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359.9</v>
      </c>
      <c r="AA2597" s="11">
        <f t="shared" si="40"/>
        <v>25.7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820</v>
      </c>
      <c r="AA2598" s="11">
        <f t="shared" si="40"/>
        <v>19.5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350</v>
      </c>
      <c r="AA2599" s="11">
        <f t="shared" si="40"/>
        <v>31.8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313.7</v>
      </c>
      <c r="AA2600" s="11">
        <f t="shared" si="40"/>
        <v>156.9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361.1</v>
      </c>
      <c r="AA2601" s="11">
        <f t="shared" si="40"/>
        <v>30.1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447.7</v>
      </c>
      <c r="AA2602" s="11">
        <f t="shared" si="40"/>
        <v>21.3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354</v>
      </c>
      <c r="AA2603" s="11">
        <f t="shared" si="40"/>
        <v>29.5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498</v>
      </c>
      <c r="AA2604" s="11">
        <f t="shared" si="40"/>
        <v>26.2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439</v>
      </c>
      <c r="AA2605" s="11">
        <f t="shared" si="40"/>
        <v>39.9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499</v>
      </c>
      <c r="AA2606" s="11">
        <f t="shared" si="40"/>
        <v>8.5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369.8</v>
      </c>
      <c r="AA2607" s="11">
        <f t="shared" si="40"/>
        <v>92.5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441</v>
      </c>
      <c r="AA2608" s="11">
        <f t="shared" si="40"/>
        <v>88.2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520</v>
      </c>
      <c r="AA2609" s="11">
        <f t="shared" si="40"/>
        <v>40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314.5</v>
      </c>
      <c r="AA2610" s="11">
        <f t="shared" si="40"/>
        <v>62.9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374.9</v>
      </c>
      <c r="AA2611" s="11">
        <f t="shared" si="40"/>
        <v>28.8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359.9</v>
      </c>
      <c r="AA2612" s="11">
        <f t="shared" si="40"/>
        <v>24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820</v>
      </c>
      <c r="AA2613" s="11">
        <f t="shared" si="40"/>
        <v>35.700000000000003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350</v>
      </c>
      <c r="AA2614" s="11">
        <f t="shared" si="40"/>
        <v>35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313.7</v>
      </c>
      <c r="AA2615" s="11">
        <f t="shared" si="40"/>
        <v>313.7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361.1</v>
      </c>
      <c r="AA2616" s="11">
        <f t="shared" si="40"/>
        <v>60.2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447.7</v>
      </c>
      <c r="AA2617" s="11">
        <f t="shared" si="40"/>
        <v>13.6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354</v>
      </c>
      <c r="AA2618" s="11">
        <f t="shared" si="40"/>
        <v>50.6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498</v>
      </c>
      <c r="AA2619" s="11">
        <f t="shared" si="40"/>
        <v>29.3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439</v>
      </c>
      <c r="AA2620" s="11">
        <f t="shared" si="40"/>
        <v>23.1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499</v>
      </c>
      <c r="AA2621" s="11">
        <f t="shared" si="40"/>
        <v>41.6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369.8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441</v>
      </c>
      <c r="AA2623" s="11">
        <f t="shared" si="40"/>
        <v>147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520</v>
      </c>
      <c r="AA2624" s="11">
        <f t="shared" si="40"/>
        <v>520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314.5</v>
      </c>
      <c r="AA2625" s="11">
        <f t="shared" si="40"/>
        <v>18.5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374.9</v>
      </c>
      <c r="AA2626" s="11">
        <f t="shared" si="40"/>
        <v>31.2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359.9</v>
      </c>
      <c r="AA2627" s="11">
        <f t="shared" ref="AA2627:AA2690" si="41">ROUND(IFERROR(Z2627/M2627,0),1)</f>
        <v>36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820</v>
      </c>
      <c r="AA2628" s="11">
        <f t="shared" si="41"/>
        <v>102.5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350</v>
      </c>
      <c r="AA2629" s="11">
        <f t="shared" si="41"/>
        <v>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313.7</v>
      </c>
      <c r="AA2630" s="11">
        <f t="shared" si="41"/>
        <v>156.9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361.1</v>
      </c>
      <c r="AA2631" s="11">
        <f t="shared" si="41"/>
        <v>45.1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447.7</v>
      </c>
      <c r="AA2632" s="11">
        <f t="shared" si="41"/>
        <v>26.3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354</v>
      </c>
      <c r="AA2633" s="11">
        <f t="shared" si="41"/>
        <v>50.6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498</v>
      </c>
      <c r="AA2634" s="11">
        <f t="shared" si="41"/>
        <v>31.1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439</v>
      </c>
      <c r="AA2635" s="11">
        <f t="shared" si="41"/>
        <v>43.9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499</v>
      </c>
      <c r="AA2636" s="11">
        <f t="shared" si="41"/>
        <v>45.4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369.8</v>
      </c>
      <c r="AA2637" s="11">
        <f t="shared" si="41"/>
        <v>184.9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441</v>
      </c>
      <c r="AA2638" s="11">
        <f t="shared" si="41"/>
        <v>33.9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520</v>
      </c>
      <c r="AA2639" s="11">
        <f t="shared" si="41"/>
        <v>86.7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314.5</v>
      </c>
      <c r="AA2640" s="11">
        <f t="shared" si="41"/>
        <v>52.4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374.9</v>
      </c>
      <c r="AA2641" s="11">
        <f t="shared" si="41"/>
        <v>37.5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359.9</v>
      </c>
      <c r="AA2642" s="11">
        <f t="shared" si="41"/>
        <v>72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820</v>
      </c>
      <c r="AA2643" s="11">
        <f t="shared" si="41"/>
        <v>205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350</v>
      </c>
      <c r="AA2644" s="11">
        <f t="shared" si="41"/>
        <v>10.3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313.7</v>
      </c>
      <c r="AA2645" s="11">
        <f t="shared" si="41"/>
        <v>156.9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361.1</v>
      </c>
      <c r="AA2646" s="11">
        <f t="shared" si="41"/>
        <v>60.2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447.7</v>
      </c>
      <c r="AA2647" s="11">
        <f t="shared" si="41"/>
        <v>28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354</v>
      </c>
      <c r="AA2648" s="11">
        <f t="shared" si="41"/>
        <v>59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498</v>
      </c>
      <c r="AA2649" s="11">
        <f t="shared" si="41"/>
        <v>33.200000000000003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439</v>
      </c>
      <c r="AA2650" s="11">
        <f t="shared" si="41"/>
        <v>43.9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499</v>
      </c>
      <c r="AA2651" s="11">
        <f t="shared" si="41"/>
        <v>45.4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441</v>
      </c>
      <c r="AA2652" s="11">
        <f t="shared" si="41"/>
        <v>49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520</v>
      </c>
      <c r="AA2653" s="11">
        <f t="shared" si="41"/>
        <v>86.7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314.5</v>
      </c>
      <c r="AA2654" s="11">
        <f t="shared" si="41"/>
        <v>157.30000000000001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374.9</v>
      </c>
      <c r="AA2655" s="11">
        <f t="shared" si="41"/>
        <v>37.5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359.9</v>
      </c>
      <c r="AA2656" s="11">
        <f t="shared" si="41"/>
        <v>72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820</v>
      </c>
      <c r="AA2657" s="11">
        <f t="shared" si="41"/>
        <v>54.7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350</v>
      </c>
      <c r="AA2658" s="11">
        <f t="shared" si="41"/>
        <v>14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313.7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223.4</v>
      </c>
      <c r="AA2660" s="11">
        <f t="shared" si="41"/>
        <v>12.4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158</v>
      </c>
      <c r="AA2662" s="11">
        <f t="shared" si="41"/>
        <v>9.9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497</v>
      </c>
      <c r="AA2663" s="11">
        <f t="shared" si="41"/>
        <v>18.399999999999999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175.3</v>
      </c>
      <c r="AA2664" s="11">
        <f t="shared" si="41"/>
        <v>8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179.6</v>
      </c>
      <c r="AA2665" s="11">
        <f t="shared" si="41"/>
        <v>9.5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135</v>
      </c>
      <c r="AA2666" s="11">
        <f t="shared" si="41"/>
        <v>7.1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171</v>
      </c>
      <c r="AA2668" s="11">
        <f t="shared" si="41"/>
        <v>8.1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429.9</v>
      </c>
      <c r="AA2670" s="11">
        <f t="shared" si="41"/>
        <v>19.5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205.7</v>
      </c>
      <c r="AA2671" s="11">
        <f t="shared" si="41"/>
        <v>8.9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385</v>
      </c>
      <c r="AA2674" s="11">
        <f t="shared" si="41"/>
        <v>9.9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174.5</v>
      </c>
      <c r="AA2675" s="11">
        <f t="shared" si="41"/>
        <v>8.6999999999999993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188.8</v>
      </c>
      <c r="AA2676" s="11">
        <f t="shared" si="41"/>
        <v>9.4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233</v>
      </c>
      <c r="AA2677" s="11">
        <f t="shared" si="41"/>
        <v>11.7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274</v>
      </c>
      <c r="AA2678" s="11">
        <f t="shared" si="41"/>
        <v>16.100000000000001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222.7</v>
      </c>
      <c r="AA2679" s="11">
        <f t="shared" si="41"/>
        <v>8.6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515.9</v>
      </c>
      <c r="AA2680" s="11">
        <f t="shared" si="41"/>
        <v>21.5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139</v>
      </c>
      <c r="AA2683" s="11">
        <f t="shared" si="41"/>
        <v>7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223.4</v>
      </c>
      <c r="AA2685" s="11">
        <f t="shared" si="41"/>
        <v>-74.5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158</v>
      </c>
      <c r="AA2687" s="11">
        <f t="shared" si="41"/>
        <v>11.3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497</v>
      </c>
      <c r="AA2688" s="11">
        <f t="shared" si="41"/>
        <v>15.5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175.3</v>
      </c>
      <c r="AA2689" s="11">
        <f t="shared" si="41"/>
        <v>9.1999999999999993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179.6</v>
      </c>
      <c r="AA2690" s="11">
        <f t="shared" si="41"/>
        <v>12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135</v>
      </c>
      <c r="AA2691" s="11">
        <f t="shared" ref="AA2691:AA2754" si="43">ROUND(IFERROR(Z2691/M2691,0),1)</f>
        <v>5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171</v>
      </c>
      <c r="AA2693" s="11">
        <f t="shared" si="43"/>
        <v>9.5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429.9</v>
      </c>
      <c r="AA2695" s="11">
        <f t="shared" si="43"/>
        <v>18.7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205.7</v>
      </c>
      <c r="AA2696" s="11">
        <f t="shared" si="43"/>
        <v>12.9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385</v>
      </c>
      <c r="AA2699" s="11">
        <f t="shared" si="43"/>
        <v>6.3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174.5</v>
      </c>
      <c r="AA2700" s="11">
        <f t="shared" si="43"/>
        <v>8.6999999999999993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188.8</v>
      </c>
      <c r="AA2701" s="11">
        <f t="shared" si="43"/>
        <v>10.5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233</v>
      </c>
      <c r="AA2702" s="11">
        <f t="shared" si="43"/>
        <v>12.9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274</v>
      </c>
      <c r="AA2703" s="11">
        <f t="shared" si="43"/>
        <v>10.5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222.7</v>
      </c>
      <c r="AA2704" s="11">
        <f t="shared" si="43"/>
        <v>15.9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515.9</v>
      </c>
      <c r="AA2705" s="11">
        <f t="shared" si="43"/>
        <v>15.2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139</v>
      </c>
      <c r="AA2708" s="11">
        <f t="shared" si="43"/>
        <v>6.6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223.4</v>
      </c>
      <c r="AA2710" s="11">
        <f t="shared" si="43"/>
        <v>-31.9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158</v>
      </c>
      <c r="AA2712" s="11">
        <f t="shared" si="43"/>
        <v>13.2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497</v>
      </c>
      <c r="AA2713" s="11">
        <f t="shared" si="43"/>
        <v>16.600000000000001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175.3</v>
      </c>
      <c r="AA2714" s="11">
        <f t="shared" si="43"/>
        <v>11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179.6</v>
      </c>
      <c r="AA2715" s="11">
        <f t="shared" si="43"/>
        <v>12.8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135</v>
      </c>
      <c r="AA2716" s="11">
        <f t="shared" si="43"/>
        <v>16.899999999999999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171</v>
      </c>
      <c r="AA2718" s="11">
        <f t="shared" si="43"/>
        <v>8.6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429.9</v>
      </c>
      <c r="AA2719" s="11">
        <f t="shared" si="43"/>
        <v>17.2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205.7</v>
      </c>
      <c r="AA2720" s="11">
        <f t="shared" si="43"/>
        <v>12.9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385</v>
      </c>
      <c r="AA2721" s="11">
        <f t="shared" si="43"/>
        <v>6.8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174.5</v>
      </c>
      <c r="AA2722" s="11">
        <f t="shared" si="43"/>
        <v>8.3000000000000007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188.8</v>
      </c>
      <c r="AA2723" s="11">
        <f t="shared" si="43"/>
        <v>11.1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233</v>
      </c>
      <c r="AA2724" s="11">
        <f t="shared" si="43"/>
        <v>11.1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274</v>
      </c>
      <c r="AA2725" s="11">
        <f t="shared" si="43"/>
        <v>11.9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222.7</v>
      </c>
      <c r="AA2726" s="11">
        <f t="shared" si="43"/>
        <v>13.9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515.9</v>
      </c>
      <c r="AA2727" s="11">
        <f t="shared" si="43"/>
        <v>13.9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139</v>
      </c>
      <c r="AA2729" s="11">
        <f t="shared" si="43"/>
        <v>13.9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152.5</v>
      </c>
      <c r="AA2730" s="11">
        <f t="shared" si="43"/>
        <v>12.7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427</v>
      </c>
      <c r="AA2731" s="11">
        <f t="shared" si="43"/>
        <v>213.5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358.9</v>
      </c>
      <c r="AA2732" s="11">
        <f t="shared" si="43"/>
        <v>39.9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360</v>
      </c>
      <c r="AA2733" s="11">
        <f t="shared" si="43"/>
        <v>15.7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281</v>
      </c>
      <c r="AA2734" s="11">
        <f t="shared" si="43"/>
        <v>17.600000000000001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397</v>
      </c>
      <c r="AA2735" s="11">
        <f t="shared" si="43"/>
        <v>-49.6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419.1</v>
      </c>
      <c r="AA2736" s="11">
        <f t="shared" si="43"/>
        <v>24.7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337</v>
      </c>
      <c r="AA2737" s="11">
        <f t="shared" si="43"/>
        <v>14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400</v>
      </c>
      <c r="AA2738" s="11">
        <f t="shared" si="43"/>
        <v>-66.7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290</v>
      </c>
      <c r="AA2739" s="11">
        <f t="shared" si="43"/>
        <v>14.5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360.2</v>
      </c>
      <c r="AA2740" s="11">
        <f t="shared" si="43"/>
        <v>21.2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364</v>
      </c>
      <c r="AA2741" s="11">
        <f t="shared" si="43"/>
        <v>30.3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400</v>
      </c>
      <c r="AA2742" s="11">
        <f t="shared" si="43"/>
        <v>80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315</v>
      </c>
      <c r="AA2743" s="11">
        <f t="shared" si="43"/>
        <v>13.1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365.1</v>
      </c>
      <c r="AA2744" s="11">
        <f t="shared" si="43"/>
        <v>17.399999999999999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343.4</v>
      </c>
      <c r="AA2745" s="11">
        <f t="shared" si="43"/>
        <v>17.2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294</v>
      </c>
      <c r="AA2746" s="11">
        <f t="shared" si="43"/>
        <v>147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427</v>
      </c>
      <c r="AA2747" s="11">
        <f t="shared" si="43"/>
        <v>61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358.9</v>
      </c>
      <c r="AA2748" s="11">
        <f t="shared" si="43"/>
        <v>51.3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360</v>
      </c>
      <c r="AA2749" s="11">
        <f t="shared" si="43"/>
        <v>24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281</v>
      </c>
      <c r="AA2750" s="11">
        <f t="shared" si="43"/>
        <v>31.2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397</v>
      </c>
      <c r="AA2751" s="11">
        <f t="shared" si="43"/>
        <v>30.5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419.1</v>
      </c>
      <c r="AA2752" s="11">
        <f t="shared" si="43"/>
        <v>41.9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337</v>
      </c>
      <c r="AA2753" s="11">
        <f t="shared" si="43"/>
        <v>17.7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400</v>
      </c>
      <c r="AA2754" s="11">
        <f t="shared" si="43"/>
        <v>-16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290</v>
      </c>
      <c r="AA2755" s="11">
        <f t="shared" ref="AA2755:AA2818" si="45">ROUND(IFERROR(Z2755/M2755,0),1)</f>
        <v>41.4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360.2</v>
      </c>
      <c r="AA2756" s="11">
        <f t="shared" si="45"/>
        <v>18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364</v>
      </c>
      <c r="AA2757" s="11">
        <f t="shared" si="45"/>
        <v>182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400</v>
      </c>
      <c r="AA2758" s="11">
        <f t="shared" si="45"/>
        <v>-28.6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315</v>
      </c>
      <c r="AA2759" s="11">
        <f t="shared" si="45"/>
        <v>28.6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365.1</v>
      </c>
      <c r="AA2760" s="11">
        <f t="shared" si="45"/>
        <v>45.6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343.4</v>
      </c>
      <c r="AA2761" s="11">
        <f t="shared" si="45"/>
        <v>68.7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294</v>
      </c>
      <c r="AA2762" s="11">
        <f t="shared" si="45"/>
        <v>-4.7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427</v>
      </c>
      <c r="AA2763" s="11">
        <f t="shared" si="45"/>
        <v>106.8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358.9</v>
      </c>
      <c r="AA2764" s="11">
        <f t="shared" si="45"/>
        <v>89.7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360</v>
      </c>
      <c r="AA2765" s="11">
        <f t="shared" si="45"/>
        <v>18.899999999999999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281</v>
      </c>
      <c r="AA2766" s="11">
        <f t="shared" si="45"/>
        <v>140.5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397</v>
      </c>
      <c r="AA2767" s="11">
        <f t="shared" si="45"/>
        <v>56.7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419.1</v>
      </c>
      <c r="AA2768" s="11">
        <f t="shared" si="45"/>
        <v>34.9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337</v>
      </c>
      <c r="AA2769" s="11">
        <f t="shared" si="45"/>
        <v>16.899999999999999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400</v>
      </c>
      <c r="AA2770" s="11">
        <f t="shared" si="45"/>
        <v>-30.8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290</v>
      </c>
      <c r="AA2771" s="11">
        <f t="shared" si="45"/>
        <v>29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360.2</v>
      </c>
      <c r="AA2772" s="11">
        <f t="shared" si="45"/>
        <v>18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364</v>
      </c>
      <c r="AA2773" s="11">
        <f t="shared" si="45"/>
        <v>-52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400</v>
      </c>
      <c r="AA2774" s="11">
        <f t="shared" si="45"/>
        <v>400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315</v>
      </c>
      <c r="AA2775" s="11">
        <f t="shared" si="45"/>
        <v>19.7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365.1</v>
      </c>
      <c r="AA2776" s="11">
        <f t="shared" si="45"/>
        <v>24.3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343.4</v>
      </c>
      <c r="AA2777" s="11">
        <f t="shared" si="45"/>
        <v>28.6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294</v>
      </c>
      <c r="AA2778" s="11">
        <f t="shared" si="45"/>
        <v>-4.8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361.1</v>
      </c>
      <c r="AA2779" s="11">
        <f t="shared" si="45"/>
        <v>51.6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447.7</v>
      </c>
      <c r="AA2780" s="11">
        <f t="shared" si="45"/>
        <v>22.4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354</v>
      </c>
      <c r="AA2781" s="11">
        <f t="shared" si="45"/>
        <v>35.4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498</v>
      </c>
      <c r="AA2782" s="11">
        <f t="shared" si="45"/>
        <v>27.7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439</v>
      </c>
      <c r="AA2783" s="11">
        <f t="shared" si="45"/>
        <v>73.2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499</v>
      </c>
      <c r="AA2784" s="11">
        <f t="shared" si="45"/>
        <v>62.4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369.8</v>
      </c>
      <c r="AA2785" s="11">
        <f t="shared" si="45"/>
        <v>369.8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441</v>
      </c>
      <c r="AA2786" s="11">
        <f t="shared" si="45"/>
        <v>73.5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520</v>
      </c>
      <c r="AA2787" s="11">
        <f t="shared" si="45"/>
        <v>52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314.5</v>
      </c>
      <c r="AA2788" s="11">
        <f t="shared" si="45"/>
        <v>52.4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374.9</v>
      </c>
      <c r="AA2789" s="11">
        <f t="shared" si="45"/>
        <v>37.5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359.9</v>
      </c>
      <c r="AA2790" s="11">
        <f t="shared" si="45"/>
        <v>51.4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820</v>
      </c>
      <c r="AA2791" s="11">
        <f t="shared" si="45"/>
        <v>74.5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350</v>
      </c>
      <c r="AA2792" s="11">
        <f t="shared" si="45"/>
        <v>17.5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313.7</v>
      </c>
      <c r="AA2793" s="11">
        <f t="shared" si="45"/>
        <v>313.7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361.1</v>
      </c>
      <c r="AA2794" s="11">
        <f t="shared" si="45"/>
        <v>90.3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447.7</v>
      </c>
      <c r="AA2795" s="11">
        <f t="shared" si="45"/>
        <v>28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354</v>
      </c>
      <c r="AA2796" s="11">
        <f t="shared" si="45"/>
        <v>354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498</v>
      </c>
      <c r="AA2797" s="11">
        <f t="shared" si="45"/>
        <v>45.3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439</v>
      </c>
      <c r="AA2798" s="11">
        <f t="shared" si="45"/>
        <v>439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499</v>
      </c>
      <c r="AA2799" s="11">
        <f t="shared" si="45"/>
        <v>23.8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369.8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441</v>
      </c>
      <c r="AA2801" s="11">
        <f t="shared" si="45"/>
        <v>110.3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520</v>
      </c>
      <c r="AA2802" s="11">
        <f t="shared" si="45"/>
        <v>260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314.5</v>
      </c>
      <c r="AA2803" s="11">
        <f t="shared" si="45"/>
        <v>28.6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374.9</v>
      </c>
      <c r="AA2804" s="11">
        <f t="shared" si="45"/>
        <v>374.9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359.9</v>
      </c>
      <c r="AA2805" s="11">
        <f t="shared" si="45"/>
        <v>-22.5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820</v>
      </c>
      <c r="AA2806" s="11">
        <f t="shared" si="45"/>
        <v>54.7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350</v>
      </c>
      <c r="AA2807" s="11">
        <f t="shared" si="45"/>
        <v>116.7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313.7</v>
      </c>
      <c r="AA2808" s="11">
        <f t="shared" si="45"/>
        <v>-18.5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361.1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447.7</v>
      </c>
      <c r="AA2810" s="11">
        <f t="shared" si="45"/>
        <v>44.8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354</v>
      </c>
      <c r="AA2811" s="11">
        <f t="shared" si="45"/>
        <v>354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498</v>
      </c>
      <c r="AA2812" s="11">
        <f t="shared" si="45"/>
        <v>71.099999999999994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439</v>
      </c>
      <c r="AA2813" s="11">
        <f t="shared" si="45"/>
        <v>109.8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499</v>
      </c>
      <c r="AA2814" s="11">
        <f t="shared" si="45"/>
        <v>25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369.8</v>
      </c>
      <c r="AA2815" s="11">
        <f t="shared" si="45"/>
        <v>369.8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441</v>
      </c>
      <c r="AA2816" s="11">
        <f t="shared" si="45"/>
        <v>110.3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520</v>
      </c>
      <c r="AA2817" s="11">
        <f t="shared" si="45"/>
        <v>74.3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314.5</v>
      </c>
      <c r="AA2818" s="11">
        <f t="shared" si="45"/>
        <v>-104.8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374.9</v>
      </c>
      <c r="AA2819" s="11">
        <f t="shared" ref="AA2819:AA2882" si="47">ROUND(IFERROR(Z2819/M2819,0),1)</f>
        <v>93.7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359.9</v>
      </c>
      <c r="AA2820" s="11">
        <f t="shared" si="47"/>
        <v>-51.4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820</v>
      </c>
      <c r="AA2821" s="11">
        <f t="shared" si="47"/>
        <v>54.7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350</v>
      </c>
      <c r="AA2822" s="11">
        <f t="shared" si="47"/>
        <v>175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313.7</v>
      </c>
      <c r="AA2823" s="11">
        <f t="shared" si="47"/>
        <v>-16.5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830</v>
      </c>
      <c r="AA2824" s="11">
        <f t="shared" si="47"/>
        <v>20.2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688</v>
      </c>
      <c r="AA2825" s="11">
        <f t="shared" si="47"/>
        <v>16.399999999999999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606.9</v>
      </c>
      <c r="AA2826" s="11">
        <f t="shared" si="47"/>
        <v>26.4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762</v>
      </c>
      <c r="AA2827" s="11">
        <f t="shared" si="47"/>
        <v>15.9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631</v>
      </c>
      <c r="AA2829" s="11">
        <f t="shared" si="47"/>
        <v>12.9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802</v>
      </c>
      <c r="AA2831" s="11">
        <f t="shared" si="47"/>
        <v>18.7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653.20000000000005</v>
      </c>
      <c r="AA2832" s="11">
        <f t="shared" si="47"/>
        <v>19.2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733.9</v>
      </c>
      <c r="AA2834" s="11">
        <f t="shared" si="47"/>
        <v>21.6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1014</v>
      </c>
      <c r="AA2835" s="11">
        <f t="shared" si="47"/>
        <v>26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897.7</v>
      </c>
      <c r="AA2836" s="11">
        <f t="shared" si="47"/>
        <v>19.899999999999999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1100.0999999999999</v>
      </c>
      <c r="AA2838" s="11">
        <f t="shared" si="47"/>
        <v>18.3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701.1</v>
      </c>
      <c r="AA2839" s="11">
        <f t="shared" si="47"/>
        <v>17.5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599</v>
      </c>
      <c r="AA2840" s="11">
        <f t="shared" si="47"/>
        <v>37.4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592</v>
      </c>
      <c r="AA2841" s="11">
        <f t="shared" si="47"/>
        <v>28.2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610</v>
      </c>
      <c r="AA2842" s="11">
        <f t="shared" si="47"/>
        <v>16.100000000000001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679</v>
      </c>
      <c r="AA2843" s="11">
        <f t="shared" si="47"/>
        <v>42.4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710</v>
      </c>
      <c r="AA2844" s="11">
        <f t="shared" si="47"/>
        <v>14.8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1130</v>
      </c>
      <c r="AA2845" s="11">
        <f t="shared" si="47"/>
        <v>14.7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1110</v>
      </c>
      <c r="AA2847" s="11">
        <f t="shared" si="47"/>
        <v>92.5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959</v>
      </c>
      <c r="AA2849" s="11">
        <f t="shared" si="47"/>
        <v>25.2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1116.3</v>
      </c>
      <c r="AA2850" s="11">
        <f t="shared" si="47"/>
        <v>10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714.9</v>
      </c>
      <c r="AA2851" s="11">
        <f t="shared" si="47"/>
        <v>34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1081</v>
      </c>
      <c r="AA2852" s="11">
        <f t="shared" si="47"/>
        <v>30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965</v>
      </c>
      <c r="AA2853" s="11">
        <f t="shared" si="47"/>
        <v>19.7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1330</v>
      </c>
      <c r="AA2854" s="11">
        <f t="shared" si="47"/>
        <v>78.2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621</v>
      </c>
      <c r="AA2855" s="11">
        <f t="shared" si="47"/>
        <v>16.3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1675</v>
      </c>
      <c r="AA2856" s="11">
        <f t="shared" si="47"/>
        <v>19.5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1690</v>
      </c>
      <c r="AA2857" s="11">
        <f t="shared" si="47"/>
        <v>18.8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969</v>
      </c>
      <c r="AA2858" s="11">
        <f t="shared" si="47"/>
        <v>69.2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1836</v>
      </c>
      <c r="AA2859" s="11">
        <f t="shared" si="47"/>
        <v>131.1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646</v>
      </c>
      <c r="AA2860" s="11">
        <f t="shared" si="47"/>
        <v>17.5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722</v>
      </c>
      <c r="AA2862" s="11">
        <f t="shared" si="47"/>
        <v>19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1590</v>
      </c>
      <c r="AA2864" s="11">
        <f t="shared" si="47"/>
        <v>18.100000000000001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1290.0999999999999</v>
      </c>
      <c r="AA2865" s="11">
        <f t="shared" si="47"/>
        <v>17.399999999999999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1240</v>
      </c>
      <c r="AA2866" s="11">
        <f t="shared" si="47"/>
        <v>16.100000000000001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1316.8</v>
      </c>
      <c r="AA2867" s="11">
        <f t="shared" si="47"/>
        <v>13.9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1133.2</v>
      </c>
      <c r="AA2869" s="11">
        <f t="shared" si="47"/>
        <v>31.5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1246</v>
      </c>
      <c r="AA2870" s="11">
        <f t="shared" si="47"/>
        <v>124.6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761</v>
      </c>
      <c r="AA2871" s="11">
        <f t="shared" si="47"/>
        <v>21.7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1155</v>
      </c>
      <c r="AA2873" s="11">
        <f t="shared" si="47"/>
        <v>26.3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1235</v>
      </c>
      <c r="AA2874" s="11">
        <f t="shared" si="47"/>
        <v>53.7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693.6</v>
      </c>
      <c r="AA2875" s="11">
        <f t="shared" si="47"/>
        <v>69.400000000000006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1244</v>
      </c>
      <c r="AA2876" s="11">
        <f t="shared" si="47"/>
        <v>17.3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745.1</v>
      </c>
      <c r="AA2877" s="11">
        <f t="shared" si="47"/>
        <v>41.4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1845</v>
      </c>
      <c r="AA2878" s="11">
        <f t="shared" si="47"/>
        <v>83.9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1580</v>
      </c>
      <c r="AA2880" s="11">
        <f t="shared" si="47"/>
        <v>9.8000000000000007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856.8</v>
      </c>
      <c r="AA2881" s="11">
        <f t="shared" si="47"/>
        <v>57.1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723</v>
      </c>
      <c r="AA2883" s="11">
        <f t="shared" ref="AA2883:AA2946" si="49">ROUND(IFERROR(Z2883/M2883,0),1)</f>
        <v>42.5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830</v>
      </c>
      <c r="AA2884" s="11">
        <f t="shared" si="49"/>
        <v>18.899999999999999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688</v>
      </c>
      <c r="AA2885" s="11">
        <f t="shared" si="49"/>
        <v>13.8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606.9</v>
      </c>
      <c r="AA2886" s="11">
        <f t="shared" si="49"/>
        <v>21.7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762</v>
      </c>
      <c r="AA2887" s="11">
        <f t="shared" si="49"/>
        <v>18.600000000000001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631</v>
      </c>
      <c r="AA2889" s="11">
        <f t="shared" si="49"/>
        <v>13.4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802</v>
      </c>
      <c r="AA2891" s="11">
        <f t="shared" si="49"/>
        <v>17.8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653.20000000000005</v>
      </c>
      <c r="AA2892" s="11">
        <f t="shared" si="49"/>
        <v>16.7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733.9</v>
      </c>
      <c r="AA2894" s="11">
        <f t="shared" si="49"/>
        <v>11.8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1014</v>
      </c>
      <c r="AA2895" s="11">
        <f t="shared" si="49"/>
        <v>29.8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897.7</v>
      </c>
      <c r="AA2896" s="11">
        <f t="shared" si="49"/>
        <v>21.4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1100.0999999999999</v>
      </c>
      <c r="AA2898" s="11">
        <f t="shared" si="49"/>
        <v>32.4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701.1</v>
      </c>
      <c r="AA2899" s="11">
        <f t="shared" si="49"/>
        <v>21.2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599</v>
      </c>
      <c r="AA2900" s="11">
        <f t="shared" si="49"/>
        <v>35.200000000000003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592</v>
      </c>
      <c r="AA2901" s="11">
        <f t="shared" si="49"/>
        <v>29.6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610</v>
      </c>
      <c r="AA2902" s="11">
        <f t="shared" si="49"/>
        <v>16.5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679</v>
      </c>
      <c r="AA2903" s="11">
        <f t="shared" si="49"/>
        <v>29.5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710</v>
      </c>
      <c r="AA2904" s="11">
        <f t="shared" si="49"/>
        <v>19.2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1130</v>
      </c>
      <c r="AA2905" s="11">
        <f t="shared" si="49"/>
        <v>16.600000000000001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1110</v>
      </c>
      <c r="AA2906" s="11">
        <f t="shared" si="49"/>
        <v>92.5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959</v>
      </c>
      <c r="AA2908" s="11">
        <f t="shared" si="49"/>
        <v>26.6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1116.3</v>
      </c>
      <c r="AA2909" s="11">
        <f t="shared" si="49"/>
        <v>11.2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714.9</v>
      </c>
      <c r="AA2910" s="11">
        <f t="shared" si="49"/>
        <v>31.1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1081</v>
      </c>
      <c r="AA2911" s="11">
        <f t="shared" si="49"/>
        <v>28.4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965</v>
      </c>
      <c r="AA2912" s="11">
        <f t="shared" si="49"/>
        <v>21.4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1330</v>
      </c>
      <c r="AA2913" s="11">
        <f t="shared" si="49"/>
        <v>55.4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621</v>
      </c>
      <c r="AA2914" s="11">
        <f t="shared" si="49"/>
        <v>31.1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1675</v>
      </c>
      <c r="AA2915" s="11">
        <f t="shared" si="49"/>
        <v>19.3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1690</v>
      </c>
      <c r="AA2916" s="11">
        <f t="shared" si="49"/>
        <v>16.600000000000001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969</v>
      </c>
      <c r="AA2917" s="11">
        <f t="shared" si="49"/>
        <v>69.2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1836</v>
      </c>
      <c r="AA2918" s="11">
        <f t="shared" si="49"/>
        <v>141.19999999999999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646</v>
      </c>
      <c r="AA2919" s="11">
        <f t="shared" si="49"/>
        <v>19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722</v>
      </c>
      <c r="AA2921" s="11">
        <f t="shared" si="49"/>
        <v>20.100000000000001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1590</v>
      </c>
      <c r="AA2923" s="11">
        <f t="shared" si="49"/>
        <v>19.600000000000001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1290.0999999999999</v>
      </c>
      <c r="AA2924" s="11">
        <f t="shared" si="49"/>
        <v>17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1240</v>
      </c>
      <c r="AA2925" s="11">
        <f t="shared" si="49"/>
        <v>20.3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1316.8</v>
      </c>
      <c r="AA2926" s="11">
        <f t="shared" si="49"/>
        <v>19.399999999999999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1133.2</v>
      </c>
      <c r="AA2928" s="11">
        <f t="shared" si="49"/>
        <v>26.4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1246</v>
      </c>
      <c r="AA2929" s="11">
        <f t="shared" si="49"/>
        <v>89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761</v>
      </c>
      <c r="AA2930" s="11">
        <f t="shared" si="49"/>
        <v>20.6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1155</v>
      </c>
      <c r="AA2932" s="11">
        <f t="shared" si="49"/>
        <v>31.2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1235</v>
      </c>
      <c r="AA2933" s="11">
        <f t="shared" si="49"/>
        <v>56.1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693.6</v>
      </c>
      <c r="AA2934" s="11">
        <f t="shared" si="49"/>
        <v>99.1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1244</v>
      </c>
      <c r="AA2935" s="11">
        <f t="shared" si="49"/>
        <v>20.100000000000001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745.1</v>
      </c>
      <c r="AA2936" s="11">
        <f t="shared" si="49"/>
        <v>39.200000000000003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1845</v>
      </c>
      <c r="AA2937" s="11">
        <f t="shared" si="49"/>
        <v>108.5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1580</v>
      </c>
      <c r="AA2939" s="11">
        <f t="shared" si="49"/>
        <v>23.9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856.8</v>
      </c>
      <c r="AA2940" s="11">
        <f t="shared" si="49"/>
        <v>33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723</v>
      </c>
      <c r="AA2942" s="11">
        <f t="shared" si="49"/>
        <v>40.200000000000003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830</v>
      </c>
      <c r="AA2943" s="11">
        <f t="shared" si="49"/>
        <v>14.6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688</v>
      </c>
      <c r="AA2944" s="11">
        <f t="shared" si="49"/>
        <v>20.2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606.9</v>
      </c>
      <c r="AA2945" s="11">
        <f t="shared" si="49"/>
        <v>23.3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762</v>
      </c>
      <c r="AA2946" s="11">
        <f t="shared" si="49"/>
        <v>44.8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631</v>
      </c>
      <c r="AA2948" s="11">
        <f t="shared" si="51"/>
        <v>105.2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802</v>
      </c>
      <c r="AA2950" s="11">
        <f t="shared" si="51"/>
        <v>13.6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653.20000000000005</v>
      </c>
      <c r="AA2951" s="11">
        <f t="shared" si="51"/>
        <v>31.1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733.9</v>
      </c>
      <c r="AA2953" s="11">
        <f t="shared" si="51"/>
        <v>45.9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1014</v>
      </c>
      <c r="AA2954" s="11">
        <f t="shared" si="51"/>
        <v>101.4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897.7</v>
      </c>
      <c r="AA2955" s="11">
        <f t="shared" si="51"/>
        <v>-224.4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1100.0999999999999</v>
      </c>
      <c r="AA2957" s="11">
        <f t="shared" si="51"/>
        <v>-52.4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701.1</v>
      </c>
      <c r="AA2958" s="11">
        <f t="shared" si="51"/>
        <v>70.099999999999994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599</v>
      </c>
      <c r="AA2959" s="11">
        <f t="shared" si="51"/>
        <v>31.5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592</v>
      </c>
      <c r="AA2960" s="11">
        <f t="shared" si="51"/>
        <v>-118.4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610</v>
      </c>
      <c r="AA2961" s="11">
        <f t="shared" si="51"/>
        <v>67.8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679</v>
      </c>
      <c r="AA2962" s="11">
        <f t="shared" si="51"/>
        <v>67.900000000000006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710</v>
      </c>
      <c r="AA2963" s="11">
        <f t="shared" si="51"/>
        <v>32.299999999999997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1130</v>
      </c>
      <c r="AA2964" s="11">
        <f t="shared" si="51"/>
        <v>16.100000000000001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1110</v>
      </c>
      <c r="AA2965" s="11">
        <f t="shared" si="51"/>
        <v>61.7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959</v>
      </c>
      <c r="AA2967" s="11">
        <f t="shared" si="51"/>
        <v>159.80000000000001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1116.3</v>
      </c>
      <c r="AA2968" s="11">
        <f t="shared" si="51"/>
        <v>101.5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714.9</v>
      </c>
      <c r="AA2969" s="11">
        <f t="shared" si="51"/>
        <v>143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1081</v>
      </c>
      <c r="AA2970" s="11">
        <f t="shared" si="51"/>
        <v>135.1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965</v>
      </c>
      <c r="AA2971" s="11">
        <f t="shared" si="51"/>
        <v>50.8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1330</v>
      </c>
      <c r="AA2972" s="11">
        <f t="shared" si="51"/>
        <v>665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621</v>
      </c>
      <c r="AA2973" s="11">
        <f t="shared" si="51"/>
        <v>-124.2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1675</v>
      </c>
      <c r="AA2974" s="11">
        <f t="shared" si="51"/>
        <v>18.8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1690</v>
      </c>
      <c r="AA2975" s="11">
        <f t="shared" si="51"/>
        <v>39.299999999999997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969</v>
      </c>
      <c r="AA2976" s="11">
        <f t="shared" si="51"/>
        <v>-80.8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1836</v>
      </c>
      <c r="AA2977" s="11">
        <f t="shared" si="51"/>
        <v>-76.5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646</v>
      </c>
      <c r="AA2978" s="11">
        <f t="shared" si="51"/>
        <v>43.1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722</v>
      </c>
      <c r="AA2980" s="11">
        <f t="shared" si="51"/>
        <v>65.599999999999994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1590</v>
      </c>
      <c r="AA2982" s="11">
        <f t="shared" si="51"/>
        <v>-198.8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1290.0999999999999</v>
      </c>
      <c r="AA2983" s="11">
        <f t="shared" si="51"/>
        <v>22.6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1240</v>
      </c>
      <c r="AA2984" s="11">
        <f t="shared" si="51"/>
        <v>31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1316.8</v>
      </c>
      <c r="AA2985" s="11">
        <f t="shared" si="51"/>
        <v>50.6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1133.2</v>
      </c>
      <c r="AA2987" s="11">
        <f t="shared" si="51"/>
        <v>-51.5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1246</v>
      </c>
      <c r="AA2988" s="11">
        <f t="shared" si="51"/>
        <v>-103.8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761</v>
      </c>
      <c r="AA2989" s="11">
        <f t="shared" si="51"/>
        <v>-17.3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1155</v>
      </c>
      <c r="AA2991" s="11">
        <f t="shared" si="51"/>
        <v>64.2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1235</v>
      </c>
      <c r="AA2992" s="11">
        <f t="shared" si="51"/>
        <v>411.7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693.6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1244</v>
      </c>
      <c r="AA2994" s="11">
        <f t="shared" si="51"/>
        <v>-414.7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745.1</v>
      </c>
      <c r="AA2995" s="11">
        <f t="shared" si="51"/>
        <v>106.4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1845</v>
      </c>
      <c r="AA2996" s="11">
        <f t="shared" si="51"/>
        <v>1845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1580</v>
      </c>
      <c r="AA2998" s="11">
        <f t="shared" si="51"/>
        <v>31.6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856.8</v>
      </c>
      <c r="AA2999" s="11">
        <f t="shared" si="51"/>
        <v>-23.2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723</v>
      </c>
      <c r="AA3001" s="11">
        <f t="shared" si="51"/>
        <v>32.9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830</v>
      </c>
      <c r="AA3002" s="11">
        <f t="shared" si="51"/>
        <v>21.3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688</v>
      </c>
      <c r="AA3003" s="11">
        <f t="shared" si="51"/>
        <v>24.6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606.9</v>
      </c>
      <c r="AA3004" s="11">
        <f t="shared" si="51"/>
        <v>24.3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762</v>
      </c>
      <c r="AA3005" s="11">
        <f t="shared" si="51"/>
        <v>44.8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631</v>
      </c>
      <c r="AA3007" s="11">
        <f t="shared" si="51"/>
        <v>48.5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802</v>
      </c>
      <c r="AA3009" s="11">
        <f t="shared" si="51"/>
        <v>18.2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653.20000000000005</v>
      </c>
      <c r="AA3010" s="11">
        <f t="shared" si="51"/>
        <v>40.799999999999997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733.9</v>
      </c>
      <c r="AA3012" s="11">
        <f t="shared" si="53"/>
        <v>19.8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1014</v>
      </c>
      <c r="AA3013" s="11">
        <f t="shared" si="53"/>
        <v>46.1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897.7</v>
      </c>
      <c r="AA3014" s="11">
        <f t="shared" si="53"/>
        <v>-81.599999999999994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1100.0999999999999</v>
      </c>
      <c r="AA3016" s="11">
        <f t="shared" si="53"/>
        <v>220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701.1</v>
      </c>
      <c r="AA3017" s="11">
        <f t="shared" si="53"/>
        <v>53.9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599</v>
      </c>
      <c r="AA3018" s="11">
        <f t="shared" si="53"/>
        <v>33.299999999999997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592</v>
      </c>
      <c r="AA3019" s="11">
        <f t="shared" si="53"/>
        <v>296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610</v>
      </c>
      <c r="AA3020" s="11">
        <f t="shared" si="53"/>
        <v>61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679</v>
      </c>
      <c r="AA3021" s="11">
        <f t="shared" si="53"/>
        <v>97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710</v>
      </c>
      <c r="AA3022" s="11">
        <f t="shared" si="53"/>
        <v>37.4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1130</v>
      </c>
      <c r="AA3023" s="11">
        <f t="shared" si="53"/>
        <v>20.5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1110</v>
      </c>
      <c r="AA3024" s="11">
        <f t="shared" si="53"/>
        <v>74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959</v>
      </c>
      <c r="AA3026" s="11">
        <f t="shared" si="53"/>
        <v>56.4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1116.3</v>
      </c>
      <c r="AA3027" s="11">
        <f t="shared" si="53"/>
        <v>46.5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714.9</v>
      </c>
      <c r="AA3028" s="11">
        <f t="shared" si="53"/>
        <v>47.7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1081</v>
      </c>
      <c r="AA3029" s="11">
        <f t="shared" si="53"/>
        <v>56.9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965</v>
      </c>
      <c r="AA3030" s="11">
        <f t="shared" si="53"/>
        <v>46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1330</v>
      </c>
      <c r="AA3031" s="11">
        <f t="shared" si="53"/>
        <v>266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621</v>
      </c>
      <c r="AA3032" s="11">
        <f t="shared" si="53"/>
        <v>-23.9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1675</v>
      </c>
      <c r="AA3033" s="11">
        <f t="shared" si="53"/>
        <v>19.5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1690</v>
      </c>
      <c r="AA3034" s="11">
        <f t="shared" si="53"/>
        <v>40.200000000000003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969</v>
      </c>
      <c r="AA3035" s="11">
        <f t="shared" si="53"/>
        <v>323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1836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646</v>
      </c>
      <c r="AA3037" s="11">
        <f t="shared" si="53"/>
        <v>38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722</v>
      </c>
      <c r="AA3039" s="11">
        <f t="shared" si="53"/>
        <v>45.1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1590</v>
      </c>
      <c r="AA3041" s="11">
        <f t="shared" si="53"/>
        <v>122.3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1290.0999999999999</v>
      </c>
      <c r="AA3042" s="11">
        <f t="shared" si="53"/>
        <v>25.3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1240</v>
      </c>
      <c r="AA3043" s="11">
        <f t="shared" si="53"/>
        <v>41.3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1316.8</v>
      </c>
      <c r="AA3044" s="11">
        <f t="shared" si="53"/>
        <v>-43.9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1133.2</v>
      </c>
      <c r="AA3046" s="11">
        <f t="shared" si="53"/>
        <v>283.3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1246</v>
      </c>
      <c r="AA3047" s="11">
        <f t="shared" si="53"/>
        <v>-44.5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761</v>
      </c>
      <c r="AA3048" s="11">
        <f t="shared" si="53"/>
        <v>126.8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1155</v>
      </c>
      <c r="AA3050" s="11">
        <f t="shared" si="53"/>
        <v>165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1235</v>
      </c>
      <c r="AA3051" s="11">
        <f t="shared" si="53"/>
        <v>-154.4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693.6</v>
      </c>
      <c r="AA3052" s="11">
        <f t="shared" si="53"/>
        <v>57.8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1244</v>
      </c>
      <c r="AA3053" s="11">
        <f t="shared" si="53"/>
        <v>77.8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745.1</v>
      </c>
      <c r="AA3054" s="11">
        <f t="shared" si="53"/>
        <v>67.7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1845</v>
      </c>
      <c r="AA3055" s="11">
        <f t="shared" si="53"/>
        <v>461.3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1580</v>
      </c>
      <c r="AA3057" s="11">
        <f t="shared" si="53"/>
        <v>40.5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856.8</v>
      </c>
      <c r="AA3058" s="11">
        <f t="shared" si="53"/>
        <v>856.8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723</v>
      </c>
      <c r="AA3060" s="11">
        <f t="shared" si="53"/>
        <v>40.200000000000003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223.4</v>
      </c>
      <c r="AA3061" s="11">
        <f t="shared" si="53"/>
        <v>31.9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158</v>
      </c>
      <c r="AA3062" s="11">
        <f t="shared" si="53"/>
        <v>13.2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497</v>
      </c>
      <c r="AA3063" s="11">
        <f t="shared" si="53"/>
        <v>16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175.3</v>
      </c>
      <c r="AA3064" s="11">
        <f t="shared" si="53"/>
        <v>11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179.6</v>
      </c>
      <c r="AA3065" s="11">
        <f t="shared" si="53"/>
        <v>16.3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135</v>
      </c>
      <c r="AA3066" s="11">
        <f t="shared" si="53"/>
        <v>15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171</v>
      </c>
      <c r="AA3068" s="11">
        <f t="shared" si="53"/>
        <v>9.5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429.9</v>
      </c>
      <c r="AA3069" s="11">
        <f t="shared" si="53"/>
        <v>17.2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205.7</v>
      </c>
      <c r="AA3070" s="11">
        <f t="shared" si="53"/>
        <v>12.9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385</v>
      </c>
      <c r="AA3071" s="11">
        <f t="shared" si="53"/>
        <v>8.4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174.5</v>
      </c>
      <c r="AA3072" s="11">
        <f t="shared" si="53"/>
        <v>9.1999999999999993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188.8</v>
      </c>
      <c r="AA3073" s="11">
        <f t="shared" si="53"/>
        <v>11.1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233</v>
      </c>
      <c r="AA3074" s="11">
        <f t="shared" si="53"/>
        <v>12.9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274</v>
      </c>
      <c r="AA3075" s="11">
        <f t="shared" ref="AA3075:AA3138" si="55">ROUND(IFERROR(Z3075/M3075,0),1)</f>
        <v>11.4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222.7</v>
      </c>
      <c r="AA3076" s="11">
        <f t="shared" si="55"/>
        <v>15.9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515.9</v>
      </c>
      <c r="AA3077" s="11">
        <f t="shared" si="55"/>
        <v>13.9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139</v>
      </c>
      <c r="AA3079" s="11">
        <f t="shared" si="55"/>
        <v>12.6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152.5</v>
      </c>
      <c r="AA3080" s="11">
        <f t="shared" si="55"/>
        <v>12.7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427</v>
      </c>
      <c r="AA3081" s="11">
        <f t="shared" si="55"/>
        <v>142.30000000000001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360</v>
      </c>
      <c r="AA3082" s="11">
        <f t="shared" si="55"/>
        <v>21.2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281</v>
      </c>
      <c r="AA3083" s="11">
        <f t="shared" si="55"/>
        <v>46.8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419.1</v>
      </c>
      <c r="AA3084" s="11">
        <f t="shared" si="55"/>
        <v>32.200000000000003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337</v>
      </c>
      <c r="AA3085" s="11">
        <f t="shared" si="55"/>
        <v>19.8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400</v>
      </c>
      <c r="AA3086" s="11">
        <f t="shared" si="55"/>
        <v>-23.5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290</v>
      </c>
      <c r="AA3087" s="11">
        <f t="shared" si="55"/>
        <v>29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360.2</v>
      </c>
      <c r="AA3088" s="11">
        <f t="shared" si="55"/>
        <v>21.2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364</v>
      </c>
      <c r="AA3089" s="11">
        <f t="shared" si="55"/>
        <v>-91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400</v>
      </c>
      <c r="AA3090" s="11">
        <f t="shared" si="55"/>
        <v>133.30000000000001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315</v>
      </c>
      <c r="AA3091" s="11">
        <f t="shared" si="55"/>
        <v>26.3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365.1</v>
      </c>
      <c r="AA3092" s="11">
        <f t="shared" si="55"/>
        <v>20.3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343.4</v>
      </c>
      <c r="AA3093" s="11">
        <f t="shared" si="55"/>
        <v>26.4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447.7</v>
      </c>
      <c r="AA3094" s="11">
        <f t="shared" si="55"/>
        <v>149.19999999999999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354</v>
      </c>
      <c r="AA3095" s="11">
        <f t="shared" si="55"/>
        <v>354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498</v>
      </c>
      <c r="AA3096" s="11">
        <f t="shared" si="55"/>
        <v>55.3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439</v>
      </c>
      <c r="AA3097" s="11">
        <f t="shared" si="55"/>
        <v>146.30000000000001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499</v>
      </c>
      <c r="AA3098" s="11">
        <f t="shared" si="55"/>
        <v>29.4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369.8</v>
      </c>
      <c r="AA3099" s="11">
        <f t="shared" si="55"/>
        <v>184.9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441</v>
      </c>
      <c r="AA3100" s="11">
        <f t="shared" si="55"/>
        <v>220.5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165</v>
      </c>
      <c r="AA3101" s="11">
        <f t="shared" si="55"/>
        <v>41.3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297</v>
      </c>
      <c r="AA3102" s="11">
        <f t="shared" si="55"/>
        <v>59.4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445</v>
      </c>
      <c r="AA3103" s="11">
        <f t="shared" si="55"/>
        <v>11.4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145</v>
      </c>
      <c r="AA3104" s="11">
        <f t="shared" si="55"/>
        <v>24.2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325.10000000000002</v>
      </c>
      <c r="AA3105" s="11">
        <f t="shared" si="55"/>
        <v>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231</v>
      </c>
      <c r="AA3107" s="11">
        <f t="shared" si="55"/>
        <v>23.1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167.9</v>
      </c>
      <c r="AA3108" s="11">
        <f t="shared" si="55"/>
        <v>24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312.10000000000002</v>
      </c>
      <c r="AA3109" s="11">
        <f t="shared" si="55"/>
        <v>17.3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400</v>
      </c>
      <c r="AA3110" s="11">
        <f t="shared" si="55"/>
        <v>26.7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165</v>
      </c>
      <c r="AA3111" s="11">
        <f t="shared" si="55"/>
        <v>27.5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297</v>
      </c>
      <c r="AA3112" s="11">
        <f t="shared" si="55"/>
        <v>19.8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445</v>
      </c>
      <c r="AA3113" s="11">
        <f t="shared" si="55"/>
        <v>13.9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145</v>
      </c>
      <c r="AA3114" s="11">
        <f t="shared" si="55"/>
        <v>20.7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325.10000000000002</v>
      </c>
      <c r="AA3115" s="11">
        <f t="shared" si="55"/>
        <v>6.8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167.8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167.9</v>
      </c>
      <c r="AA3118" s="11">
        <f t="shared" si="55"/>
        <v>24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312.10000000000002</v>
      </c>
      <c r="AA3119" s="11">
        <f t="shared" si="55"/>
        <v>44.6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285</v>
      </c>
      <c r="AA3120" s="11">
        <f t="shared" si="55"/>
        <v>40.700000000000003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238.9</v>
      </c>
      <c r="AA3121" s="11">
        <f t="shared" si="55"/>
        <v>39.799999999999997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229</v>
      </c>
      <c r="AA3122" s="11">
        <f t="shared" si="55"/>
        <v>20.8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205</v>
      </c>
      <c r="AA3123" s="11">
        <f t="shared" si="55"/>
        <v>102.5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312</v>
      </c>
      <c r="AA3124" s="11">
        <f t="shared" si="55"/>
        <v>156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165</v>
      </c>
      <c r="AA3125" s="11">
        <f t="shared" si="55"/>
        <v>33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297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445</v>
      </c>
      <c r="AA3127" s="11">
        <f t="shared" si="55"/>
        <v>16.5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145</v>
      </c>
      <c r="AA3128" s="11">
        <f t="shared" si="55"/>
        <v>-20.7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325.10000000000002</v>
      </c>
      <c r="AA3129" s="11">
        <f t="shared" si="55"/>
        <v>12.5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167.8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231</v>
      </c>
      <c r="AA3132" s="11">
        <f t="shared" si="55"/>
        <v>-77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167.9</v>
      </c>
      <c r="AA3133" s="11">
        <f t="shared" si="55"/>
        <v>28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312.10000000000002</v>
      </c>
      <c r="AA3134" s="11">
        <f t="shared" si="55"/>
        <v>28.4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238.9</v>
      </c>
      <c r="AA3135" s="11">
        <f t="shared" si="55"/>
        <v>39.799999999999997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229</v>
      </c>
      <c r="AA3136" s="11">
        <f t="shared" si="55"/>
        <v>76.3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257.10000000000002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205</v>
      </c>
      <c r="AA3138" s="11">
        <f t="shared" si="55"/>
        <v>-102.5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312</v>
      </c>
      <c r="AA3139" s="11">
        <f t="shared" ref="AA3139:AA3202" si="57">ROUND(IFERROR(Z3139/M3139,0),1)</f>
        <v>-312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411.5</v>
      </c>
      <c r="AA3140" s="11">
        <f t="shared" si="57"/>
        <v>34.299999999999997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165</v>
      </c>
      <c r="AA3141" s="11">
        <f t="shared" si="57"/>
        <v>16.5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297</v>
      </c>
      <c r="AA3142" s="11">
        <f t="shared" si="57"/>
        <v>8.3000000000000007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445</v>
      </c>
      <c r="AA3143" s="11">
        <f t="shared" si="57"/>
        <v>18.5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145</v>
      </c>
      <c r="AA3144" s="11">
        <f t="shared" si="57"/>
        <v>-36.299999999999997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325.10000000000002</v>
      </c>
      <c r="AA3145" s="11">
        <f t="shared" si="57"/>
        <v>25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167.8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231</v>
      </c>
      <c r="AA3148" s="11">
        <f t="shared" si="57"/>
        <v>9.6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167.9</v>
      </c>
      <c r="AA3149" s="11">
        <f t="shared" si="57"/>
        <v>24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312.10000000000002</v>
      </c>
      <c r="AA3150" s="11">
        <f t="shared" si="57"/>
        <v>28.4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238.9</v>
      </c>
      <c r="AA3151" s="11">
        <f t="shared" si="57"/>
        <v>59.7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229</v>
      </c>
      <c r="AA3152" s="11">
        <f t="shared" si="57"/>
        <v>76.3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205</v>
      </c>
      <c r="AA3153" s="11">
        <f t="shared" si="57"/>
        <v>-41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312</v>
      </c>
      <c r="AA3154" s="11">
        <f t="shared" si="57"/>
        <v>-312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411.5</v>
      </c>
      <c r="AA3155" s="11">
        <f t="shared" si="57"/>
        <v>68.599999999999994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227</v>
      </c>
      <c r="AA3156" s="11">
        <f t="shared" si="57"/>
        <v>13.4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228</v>
      </c>
      <c r="AA3157" s="11">
        <f t="shared" si="57"/>
        <v>114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165</v>
      </c>
      <c r="AA3158" s="11">
        <f t="shared" si="57"/>
        <v>82.5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297</v>
      </c>
      <c r="AA3159" s="11">
        <f t="shared" si="57"/>
        <v>18.600000000000001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445</v>
      </c>
      <c r="AA3160" s="11">
        <f t="shared" si="57"/>
        <v>12.4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145</v>
      </c>
      <c r="AA3161" s="11">
        <f t="shared" si="57"/>
        <v>48.3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325.10000000000002</v>
      </c>
      <c r="AA3162" s="11">
        <f t="shared" si="57"/>
        <v>11.2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167.8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231</v>
      </c>
      <c r="AA3165" s="11">
        <f t="shared" si="57"/>
        <v>8.3000000000000007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167.9</v>
      </c>
      <c r="AA3166" s="11">
        <f t="shared" si="57"/>
        <v>28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312.10000000000002</v>
      </c>
      <c r="AA3167" s="11">
        <f t="shared" si="57"/>
        <v>16.399999999999999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238.9</v>
      </c>
      <c r="AA3168" s="11">
        <f t="shared" si="57"/>
        <v>15.9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229</v>
      </c>
      <c r="AA3169" s="11">
        <f t="shared" si="57"/>
        <v>12.1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257.10000000000002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205</v>
      </c>
      <c r="AA3171" s="11">
        <f t="shared" si="57"/>
        <v>-102.5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312</v>
      </c>
      <c r="AA3172" s="11">
        <f t="shared" si="57"/>
        <v>28.4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411.5</v>
      </c>
      <c r="AA3173" s="11">
        <f t="shared" si="57"/>
        <v>21.7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227</v>
      </c>
      <c r="AA3174" s="11">
        <f t="shared" si="57"/>
        <v>5.5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206.2</v>
      </c>
      <c r="AA3175" s="11">
        <f t="shared" si="57"/>
        <v>34.4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165</v>
      </c>
      <c r="AA3176" s="11">
        <f t="shared" si="57"/>
        <v>41.3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297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445</v>
      </c>
      <c r="AA3178" s="11">
        <f t="shared" si="57"/>
        <v>17.100000000000001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145</v>
      </c>
      <c r="AA3179" s="11">
        <f t="shared" si="57"/>
        <v>-145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325.10000000000002</v>
      </c>
      <c r="AA3180" s="11">
        <f t="shared" si="57"/>
        <v>15.5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167.8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231</v>
      </c>
      <c r="AA3183" s="11">
        <f t="shared" si="57"/>
        <v>13.6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167.9</v>
      </c>
      <c r="AA3184" s="11">
        <f t="shared" si="57"/>
        <v>28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312.10000000000002</v>
      </c>
      <c r="AA3185" s="11">
        <f t="shared" si="57"/>
        <v>20.8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238.9</v>
      </c>
      <c r="AA3186" s="11">
        <f t="shared" si="57"/>
        <v>23.9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229</v>
      </c>
      <c r="AA3187" s="11">
        <f t="shared" si="57"/>
        <v>20.8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243.3</v>
      </c>
      <c r="AA3188" s="11">
        <f t="shared" si="57"/>
        <v>-7.4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257.10000000000002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205</v>
      </c>
      <c r="AA3190" s="11">
        <f t="shared" si="57"/>
        <v>-29.3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312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411.5</v>
      </c>
      <c r="AA3192" s="11">
        <f t="shared" si="57"/>
        <v>24.2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227</v>
      </c>
      <c r="AA3193" s="11">
        <f t="shared" si="57"/>
        <v>10.3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400</v>
      </c>
      <c r="AA3194" s="11">
        <f t="shared" si="57"/>
        <v>66.7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206.2</v>
      </c>
      <c r="AA3196" s="11">
        <f t="shared" si="57"/>
        <v>-68.7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165</v>
      </c>
      <c r="AA3197" s="11">
        <f t="shared" si="57"/>
        <v>55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297</v>
      </c>
      <c r="AA3198" s="11">
        <f t="shared" si="57"/>
        <v>7.4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445</v>
      </c>
      <c r="AA3199" s="11">
        <f t="shared" si="57"/>
        <v>20.2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145</v>
      </c>
      <c r="AA3200" s="11">
        <f t="shared" si="57"/>
        <v>-29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325.10000000000002</v>
      </c>
      <c r="AA3201" s="11">
        <f t="shared" si="57"/>
        <v>25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167.8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231</v>
      </c>
      <c r="AA3204" s="11">
        <f t="shared" si="59"/>
        <v>25.7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167.9</v>
      </c>
      <c r="AA3205" s="11">
        <f t="shared" si="59"/>
        <v>42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312.10000000000002</v>
      </c>
      <c r="AA3206" s="11">
        <f t="shared" si="59"/>
        <v>28.4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238.9</v>
      </c>
      <c r="AA3207" s="11">
        <f t="shared" si="59"/>
        <v>34.1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229</v>
      </c>
      <c r="AA3208" s="11">
        <f t="shared" si="59"/>
        <v>57.3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243.3</v>
      </c>
      <c r="AA3209" s="11">
        <f t="shared" si="59"/>
        <v>-7.6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257.10000000000002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205</v>
      </c>
      <c r="AA3211" s="11">
        <f t="shared" si="59"/>
        <v>-20.5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312</v>
      </c>
      <c r="AA3212" s="11">
        <f t="shared" si="59"/>
        <v>156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411.5</v>
      </c>
      <c r="AA3213" s="11">
        <f t="shared" si="59"/>
        <v>58.8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227</v>
      </c>
      <c r="AA3214" s="11">
        <f t="shared" si="59"/>
        <v>17.5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228</v>
      </c>
      <c r="AA3215" s="11">
        <f t="shared" si="59"/>
        <v>76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165</v>
      </c>
      <c r="AA3216" s="11">
        <f t="shared" si="59"/>
        <v>41.3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297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445</v>
      </c>
      <c r="AA3218" s="11">
        <f t="shared" si="59"/>
        <v>18.5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145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325.10000000000002</v>
      </c>
      <c r="AA3220" s="11">
        <f t="shared" si="59"/>
        <v>21.7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283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167.8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231</v>
      </c>
      <c r="AA3224" s="11">
        <f t="shared" si="59"/>
        <v>46.2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167.9</v>
      </c>
      <c r="AA3225" s="11">
        <f t="shared" si="59"/>
        <v>33.6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312.10000000000002</v>
      </c>
      <c r="AA3226" s="11">
        <f t="shared" si="59"/>
        <v>28.4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238.9</v>
      </c>
      <c r="AA3227" s="11">
        <f t="shared" si="59"/>
        <v>39.799999999999997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229</v>
      </c>
      <c r="AA3228" s="11">
        <f t="shared" si="59"/>
        <v>76.3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243.3</v>
      </c>
      <c r="AA3229" s="11">
        <f t="shared" si="59"/>
        <v>-7.2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257.10000000000002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312</v>
      </c>
      <c r="AA3231" s="11">
        <f t="shared" si="59"/>
        <v>156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411.5</v>
      </c>
      <c r="AA3232" s="11">
        <f t="shared" si="59"/>
        <v>51.4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227</v>
      </c>
      <c r="AA3233" s="11">
        <f t="shared" si="59"/>
        <v>20.6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400</v>
      </c>
      <c r="AA3234" s="11">
        <f t="shared" si="59"/>
        <v>133.30000000000001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228</v>
      </c>
      <c r="AA3236" s="11">
        <f t="shared" si="59"/>
        <v>-32.6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206.2</v>
      </c>
      <c r="AA3237" s="11">
        <f t="shared" si="59"/>
        <v>68.7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247.9</v>
      </c>
      <c r="AA3238" s="11">
        <f t="shared" si="59"/>
        <v>-35.4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164.9</v>
      </c>
      <c r="AA3239" s="11">
        <f t="shared" si="59"/>
        <v>-164.9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227</v>
      </c>
      <c r="AA3240" s="11">
        <f t="shared" si="59"/>
        <v>-20.6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165</v>
      </c>
      <c r="AA3241" s="11">
        <f t="shared" si="59"/>
        <v>27.5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297</v>
      </c>
      <c r="AA3242" s="11">
        <f t="shared" si="59"/>
        <v>17.5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445</v>
      </c>
      <c r="AA3243" s="11">
        <f t="shared" si="59"/>
        <v>19.3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145</v>
      </c>
      <c r="AA3244" s="11">
        <f t="shared" si="59"/>
        <v>20.7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325.10000000000002</v>
      </c>
      <c r="AA3245" s="11">
        <f t="shared" si="59"/>
        <v>9.6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283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167.8</v>
      </c>
      <c r="AA3248" s="11">
        <f t="shared" si="59"/>
        <v>167.8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231</v>
      </c>
      <c r="AA3249" s="11">
        <f t="shared" si="59"/>
        <v>12.8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167.9</v>
      </c>
      <c r="AA3250" s="11">
        <f t="shared" si="59"/>
        <v>15.3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312.10000000000002</v>
      </c>
      <c r="AA3251" s="11">
        <f t="shared" si="59"/>
        <v>14.9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238.9</v>
      </c>
      <c r="AA3252" s="11">
        <f t="shared" si="59"/>
        <v>15.9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229</v>
      </c>
      <c r="AA3253" s="11">
        <f t="shared" si="59"/>
        <v>15.3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243.3</v>
      </c>
      <c r="AA3254" s="11">
        <f t="shared" si="59"/>
        <v>-7.8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257.10000000000002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205</v>
      </c>
      <c r="AA3256" s="11">
        <f t="shared" si="59"/>
        <v>-102.5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312</v>
      </c>
      <c r="AA3257" s="11">
        <f t="shared" si="59"/>
        <v>24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411.5</v>
      </c>
      <c r="AA3258" s="11">
        <f t="shared" si="59"/>
        <v>15.2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227</v>
      </c>
      <c r="AA3259" s="11">
        <f t="shared" si="59"/>
        <v>13.4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400</v>
      </c>
      <c r="AA3260" s="11">
        <f t="shared" si="59"/>
        <v>26.7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206.2</v>
      </c>
      <c r="AA3262" s="11">
        <f t="shared" si="59"/>
        <v>22.9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164.9</v>
      </c>
      <c r="AA3263" s="11">
        <f t="shared" si="59"/>
        <v>-164.9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165</v>
      </c>
      <c r="AA3264" s="11">
        <f t="shared" si="59"/>
        <v>23.6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297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445</v>
      </c>
      <c r="AA3266" s="11">
        <f t="shared" si="59"/>
        <v>23.4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145</v>
      </c>
      <c r="AA3267" s="11">
        <f t="shared" ref="AA3267:AA3330" si="61">ROUND(IFERROR(Z3267/M3267,0),1)</f>
        <v>72.5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325.10000000000002</v>
      </c>
      <c r="AA3268" s="11">
        <f t="shared" si="61"/>
        <v>16.3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283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167.8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231</v>
      </c>
      <c r="AA3272" s="11">
        <f t="shared" si="61"/>
        <v>19.3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167.9</v>
      </c>
      <c r="AA3273" s="11">
        <f t="shared" si="61"/>
        <v>18.7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312.10000000000002</v>
      </c>
      <c r="AA3274" s="11">
        <f t="shared" si="61"/>
        <v>78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269.2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238.9</v>
      </c>
      <c r="AA3276" s="11">
        <f t="shared" si="61"/>
        <v>23.9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229</v>
      </c>
      <c r="AA3277" s="11">
        <f t="shared" si="61"/>
        <v>45.8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243.3</v>
      </c>
      <c r="AA3278" s="11">
        <f t="shared" si="61"/>
        <v>-14.3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257.10000000000002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205</v>
      </c>
      <c r="AA3280" s="11">
        <f t="shared" si="61"/>
        <v>-102.5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230</v>
      </c>
      <c r="AA3281" s="11">
        <f t="shared" si="61"/>
        <v>-115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312</v>
      </c>
      <c r="AA3282" s="11">
        <f t="shared" si="61"/>
        <v>39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411.5</v>
      </c>
      <c r="AA3283" s="11">
        <f t="shared" si="61"/>
        <v>24.2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227</v>
      </c>
      <c r="AA3284" s="11">
        <f t="shared" si="61"/>
        <v>14.2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400</v>
      </c>
      <c r="AA3285" s="11">
        <f t="shared" si="61"/>
        <v>57.1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228</v>
      </c>
      <c r="AA3287" s="11">
        <f t="shared" si="61"/>
        <v>114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206.2</v>
      </c>
      <c r="AA3288" s="11">
        <f t="shared" si="61"/>
        <v>206.2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165</v>
      </c>
      <c r="AA3289" s="11">
        <f t="shared" si="61"/>
        <v>27.5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297</v>
      </c>
      <c r="AA3290" s="11">
        <f t="shared" si="61"/>
        <v>7.2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445</v>
      </c>
      <c r="AA3291" s="11">
        <f t="shared" si="61"/>
        <v>29.7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145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325.10000000000002</v>
      </c>
      <c r="AA3293" s="11">
        <f t="shared" si="61"/>
        <v>25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283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167.8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231</v>
      </c>
      <c r="AA3297" s="11">
        <f t="shared" si="61"/>
        <v>-231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167.9</v>
      </c>
      <c r="AA3298" s="11">
        <f t="shared" si="61"/>
        <v>21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312.10000000000002</v>
      </c>
      <c r="AA3299" s="11">
        <f t="shared" si="61"/>
        <v>31.2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269.2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265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238.9</v>
      </c>
      <c r="AA3302" s="11">
        <f t="shared" si="61"/>
        <v>34.1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194.1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229</v>
      </c>
      <c r="AA3304" s="11">
        <f t="shared" si="61"/>
        <v>76.3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243.3</v>
      </c>
      <c r="AA3305" s="11">
        <f t="shared" si="61"/>
        <v>-8.4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257.10000000000002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205</v>
      </c>
      <c r="AA3307" s="11">
        <f t="shared" si="61"/>
        <v>-20.5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230</v>
      </c>
      <c r="AA3308" s="11">
        <f t="shared" si="61"/>
        <v>-230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312</v>
      </c>
      <c r="AA3309" s="11">
        <f t="shared" si="61"/>
        <v>78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411.5</v>
      </c>
      <c r="AA3310" s="11">
        <f t="shared" si="61"/>
        <v>41.2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227</v>
      </c>
      <c r="AA3311" s="11">
        <f t="shared" si="61"/>
        <v>17.5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400</v>
      </c>
      <c r="AA3312" s="11">
        <f t="shared" si="61"/>
        <v>80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228</v>
      </c>
      <c r="AA3314" s="11">
        <f t="shared" si="61"/>
        <v>-45.6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206.2</v>
      </c>
      <c r="AA3315" s="11">
        <f t="shared" si="61"/>
        <v>-51.6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247.9</v>
      </c>
      <c r="AA3316" s="11">
        <f t="shared" si="61"/>
        <v>-27.5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164.9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165</v>
      </c>
      <c r="AA3318" s="11">
        <f t="shared" si="61"/>
        <v>27.5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297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445</v>
      </c>
      <c r="AA3320" s="11">
        <f t="shared" si="61"/>
        <v>29.7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145</v>
      </c>
      <c r="AA3321" s="11">
        <f t="shared" si="61"/>
        <v>145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325.10000000000002</v>
      </c>
      <c r="AA3322" s="11">
        <f t="shared" si="61"/>
        <v>32.5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283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167.8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231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167.9</v>
      </c>
      <c r="AA3327" s="11">
        <f t="shared" si="61"/>
        <v>28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269.2</v>
      </c>
      <c r="AA3328" s="11">
        <f t="shared" si="61"/>
        <v>269.2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265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238.9</v>
      </c>
      <c r="AA3330" s="11">
        <f t="shared" si="61"/>
        <v>29.9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194.1</v>
      </c>
      <c r="AA3331" s="11">
        <f t="shared" ref="AA3331:AA3394" si="63">ROUND(IFERROR(Z3331/M3331,0),1)</f>
        <v>194.1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229</v>
      </c>
      <c r="AA3332" s="11">
        <f t="shared" si="63"/>
        <v>57.3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243.3</v>
      </c>
      <c r="AA3333" s="11">
        <f t="shared" si="63"/>
        <v>-7.6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257.10000000000002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205</v>
      </c>
      <c r="AA3335" s="11">
        <f t="shared" si="63"/>
        <v>-15.8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230</v>
      </c>
      <c r="AA3336" s="11">
        <f t="shared" si="63"/>
        <v>-230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312</v>
      </c>
      <c r="AA3337" s="11">
        <f t="shared" si="63"/>
        <v>104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411.5</v>
      </c>
      <c r="AA3338" s="11">
        <f t="shared" si="63"/>
        <v>58.8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227</v>
      </c>
      <c r="AA3339" s="11">
        <f t="shared" si="63"/>
        <v>18.899999999999999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400</v>
      </c>
      <c r="AA3340" s="11">
        <f t="shared" si="63"/>
        <v>80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206.2</v>
      </c>
      <c r="AA3342" s="11">
        <f t="shared" si="63"/>
        <v>-51.6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247.9</v>
      </c>
      <c r="AA3343" s="11">
        <f t="shared" si="63"/>
        <v>-31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164.9</v>
      </c>
      <c r="AA3344" s="11">
        <f t="shared" si="63"/>
        <v>-164.9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227</v>
      </c>
      <c r="AA3345" s="11">
        <f t="shared" si="63"/>
        <v>-113.5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165</v>
      </c>
      <c r="AA3346" s="11">
        <f t="shared" si="63"/>
        <v>33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297</v>
      </c>
      <c r="AA3347" s="11">
        <f t="shared" si="63"/>
        <v>29.7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445</v>
      </c>
      <c r="AA3348" s="11">
        <f t="shared" si="63"/>
        <v>29.7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145</v>
      </c>
      <c r="AA3349" s="11">
        <f t="shared" si="63"/>
        <v>20.7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325.10000000000002</v>
      </c>
      <c r="AA3350" s="11">
        <f t="shared" si="63"/>
        <v>9.3000000000000007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283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167.8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231</v>
      </c>
      <c r="AA3354" s="11">
        <f t="shared" si="63"/>
        <v>9.1999999999999993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167.9</v>
      </c>
      <c r="AA3355" s="11">
        <f t="shared" si="63"/>
        <v>14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312.10000000000002</v>
      </c>
      <c r="AA3356" s="11">
        <f t="shared" si="63"/>
        <v>13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269.2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265</v>
      </c>
      <c r="AA3358" s="11">
        <f t="shared" si="63"/>
        <v>-265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238.9</v>
      </c>
      <c r="AA3359" s="11">
        <f t="shared" si="63"/>
        <v>13.3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194.1</v>
      </c>
      <c r="AA3360" s="11">
        <f t="shared" si="63"/>
        <v>64.7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229</v>
      </c>
      <c r="AA3361" s="11">
        <f t="shared" si="63"/>
        <v>9.5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243.3</v>
      </c>
      <c r="AA3362" s="11">
        <f t="shared" si="63"/>
        <v>-8.4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257.10000000000002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205</v>
      </c>
      <c r="AA3364" s="11">
        <f t="shared" si="63"/>
        <v>-41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230</v>
      </c>
      <c r="AA3365" s="11">
        <f t="shared" si="63"/>
        <v>-15.3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312</v>
      </c>
      <c r="AA3366" s="11">
        <f t="shared" si="63"/>
        <v>20.8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411.5</v>
      </c>
      <c r="AA3367" s="11">
        <f t="shared" si="63"/>
        <v>12.5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227</v>
      </c>
      <c r="AA3368" s="11">
        <f t="shared" si="63"/>
        <v>10.8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400</v>
      </c>
      <c r="AA3369" s="11">
        <f t="shared" si="63"/>
        <v>23.5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228</v>
      </c>
      <c r="AA3371" s="11">
        <f t="shared" si="63"/>
        <v>14.3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206.2</v>
      </c>
      <c r="AA3372" s="11">
        <f t="shared" si="63"/>
        <v>51.6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247.9</v>
      </c>
      <c r="AA3373" s="11">
        <f t="shared" si="63"/>
        <v>8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164.9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227</v>
      </c>
      <c r="AA3375" s="11">
        <f t="shared" si="63"/>
        <v>56.8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165</v>
      </c>
      <c r="AA3376" s="11">
        <f t="shared" si="63"/>
        <v>23.6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297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445</v>
      </c>
      <c r="AA3378" s="11">
        <f t="shared" si="63"/>
        <v>31.8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145</v>
      </c>
      <c r="AA3379" s="11">
        <f t="shared" si="63"/>
        <v>48.3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325.10000000000002</v>
      </c>
      <c r="AA3380" s="11">
        <f t="shared" si="63"/>
        <v>13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283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167.8</v>
      </c>
      <c r="AA3383" s="11">
        <f t="shared" si="63"/>
        <v>28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231</v>
      </c>
      <c r="AA3384" s="11">
        <f t="shared" si="63"/>
        <v>46.2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167.9</v>
      </c>
      <c r="AA3385" s="11">
        <f t="shared" si="63"/>
        <v>24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312.10000000000002</v>
      </c>
      <c r="AA3386" s="11">
        <f t="shared" si="63"/>
        <v>19.5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269.2</v>
      </c>
      <c r="AA3387" s="11">
        <f t="shared" si="63"/>
        <v>-269.2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265</v>
      </c>
      <c r="AA3388" s="11">
        <f t="shared" si="63"/>
        <v>-265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238.9</v>
      </c>
      <c r="AA3389" s="11">
        <f t="shared" si="63"/>
        <v>19.899999999999999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194.1</v>
      </c>
      <c r="AA3390" s="11">
        <f t="shared" si="63"/>
        <v>64.7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229</v>
      </c>
      <c r="AA3391" s="11">
        <f t="shared" si="63"/>
        <v>12.1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243.3</v>
      </c>
      <c r="AA3392" s="11">
        <f t="shared" si="63"/>
        <v>-8.4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257.10000000000002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205</v>
      </c>
      <c r="AA3394" s="11">
        <f t="shared" si="63"/>
        <v>-18.600000000000001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230</v>
      </c>
      <c r="AA3395" s="11">
        <f t="shared" ref="AA3395:AA3458" si="65">ROUND(IFERROR(Z3395/M3395,0),1)</f>
        <v>-115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312</v>
      </c>
      <c r="AA3396" s="11">
        <f t="shared" si="65"/>
        <v>34.700000000000003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411.5</v>
      </c>
      <c r="AA3397" s="11">
        <f t="shared" si="65"/>
        <v>19.600000000000001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227</v>
      </c>
      <c r="AA3398" s="11">
        <f t="shared" si="65"/>
        <v>12.6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400</v>
      </c>
      <c r="AA3399" s="11">
        <f t="shared" si="65"/>
        <v>30.8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228</v>
      </c>
      <c r="AA3401" s="11">
        <f t="shared" si="65"/>
        <v>32.6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206.2</v>
      </c>
      <c r="AA3402" s="11">
        <f t="shared" si="65"/>
        <v>-103.1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188</v>
      </c>
      <c r="AA3403" s="11">
        <f t="shared" si="65"/>
        <v>-37.6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247.9</v>
      </c>
      <c r="AA3404" s="11">
        <f t="shared" si="65"/>
        <v>14.6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164.9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227</v>
      </c>
      <c r="AA3406" s="11">
        <f t="shared" si="65"/>
        <v>75.7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502</v>
      </c>
      <c r="AA3407" s="11">
        <f t="shared" si="65"/>
        <v>83.7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340.5</v>
      </c>
      <c r="AA3408" s="11">
        <f t="shared" si="65"/>
        <v>-48.6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165</v>
      </c>
      <c r="AA3409" s="11">
        <f t="shared" si="65"/>
        <v>20.6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297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445</v>
      </c>
      <c r="AA3411" s="11">
        <f t="shared" si="65"/>
        <v>37.1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145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325.10000000000002</v>
      </c>
      <c r="AA3413" s="11">
        <f t="shared" si="65"/>
        <v>18.100000000000001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283</v>
      </c>
      <c r="AA3415" s="11">
        <f t="shared" si="65"/>
        <v>283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167.8</v>
      </c>
      <c r="AA3416" s="11">
        <f t="shared" si="65"/>
        <v>42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231</v>
      </c>
      <c r="AA3417" s="11">
        <f t="shared" si="65"/>
        <v>38.5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167.9</v>
      </c>
      <c r="AA3418" s="11">
        <f t="shared" si="65"/>
        <v>24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312.10000000000002</v>
      </c>
      <c r="AA3419" s="11">
        <f t="shared" si="65"/>
        <v>26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269.2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265</v>
      </c>
      <c r="AA3421" s="11">
        <f t="shared" si="65"/>
        <v>-265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238.9</v>
      </c>
      <c r="AA3422" s="11">
        <f t="shared" si="65"/>
        <v>47.8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194.1</v>
      </c>
      <c r="AA3423" s="11">
        <f t="shared" si="65"/>
        <v>64.7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229</v>
      </c>
      <c r="AA3424" s="11">
        <f t="shared" si="65"/>
        <v>16.399999999999999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257.10000000000002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205</v>
      </c>
      <c r="AA3426" s="11">
        <f t="shared" si="65"/>
        <v>-12.8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230</v>
      </c>
      <c r="AA3427" s="11">
        <f t="shared" si="65"/>
        <v>-46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312</v>
      </c>
      <c r="AA3428" s="11">
        <f t="shared" si="65"/>
        <v>52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411.5</v>
      </c>
      <c r="AA3429" s="11">
        <f t="shared" si="65"/>
        <v>24.2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227</v>
      </c>
      <c r="AA3430" s="11">
        <f t="shared" si="65"/>
        <v>14.2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400</v>
      </c>
      <c r="AA3431" s="11">
        <f t="shared" si="65"/>
        <v>30.8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228</v>
      </c>
      <c r="AA3433" s="11">
        <f t="shared" si="65"/>
        <v>-114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205.1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206.2</v>
      </c>
      <c r="AA3435" s="11">
        <f t="shared" si="65"/>
        <v>-206.2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188</v>
      </c>
      <c r="AA3436" s="11">
        <f t="shared" si="65"/>
        <v>-47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247.9</v>
      </c>
      <c r="AA3437" s="11">
        <f t="shared" si="65"/>
        <v>27.5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164.9</v>
      </c>
      <c r="AA3438" s="11">
        <f t="shared" si="65"/>
        <v>-164.9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227</v>
      </c>
      <c r="AA3439" s="11">
        <f t="shared" si="65"/>
        <v>227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165</v>
      </c>
      <c r="AA3440" s="11">
        <f t="shared" si="65"/>
        <v>23.6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297</v>
      </c>
      <c r="AA3441" s="11">
        <f t="shared" si="65"/>
        <v>11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445</v>
      </c>
      <c r="AA3442" s="11">
        <f t="shared" si="65"/>
        <v>34.200000000000003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145</v>
      </c>
      <c r="AA3443" s="11">
        <f t="shared" si="65"/>
        <v>145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325.10000000000002</v>
      </c>
      <c r="AA3444" s="11">
        <f t="shared" si="65"/>
        <v>23.2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283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167.8</v>
      </c>
      <c r="AA3447" s="11">
        <f t="shared" si="65"/>
        <v>24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231</v>
      </c>
      <c r="AA3448" s="11">
        <f t="shared" si="65"/>
        <v>115.5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167.9</v>
      </c>
      <c r="AA3449" s="11">
        <f t="shared" si="65"/>
        <v>21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312.10000000000002</v>
      </c>
      <c r="AA3450" s="11">
        <f t="shared" si="65"/>
        <v>28.4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269.2</v>
      </c>
      <c r="AA3451" s="11">
        <f t="shared" si="65"/>
        <v>-269.2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265</v>
      </c>
      <c r="AA3452" s="11">
        <f t="shared" si="65"/>
        <v>-265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238.9</v>
      </c>
      <c r="AA3453" s="11">
        <f t="shared" si="65"/>
        <v>47.8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194.1</v>
      </c>
      <c r="AA3454" s="11">
        <f t="shared" si="65"/>
        <v>64.7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229</v>
      </c>
      <c r="AA3455" s="11">
        <f t="shared" si="65"/>
        <v>14.3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257.10000000000002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205</v>
      </c>
      <c r="AA3457" s="11">
        <f t="shared" si="65"/>
        <v>-12.8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230</v>
      </c>
      <c r="AA3458" s="11">
        <f t="shared" si="65"/>
        <v>-46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312</v>
      </c>
      <c r="AA3459" s="11">
        <f t="shared" ref="AA3459:AA3522" si="67">ROUND(IFERROR(Z3459/M3459,0),1)</f>
        <v>62.4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411.5</v>
      </c>
      <c r="AA3460" s="11">
        <f t="shared" si="67"/>
        <v>37.4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227</v>
      </c>
      <c r="AA3461" s="11">
        <f t="shared" si="67"/>
        <v>14.2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400</v>
      </c>
      <c r="AA3462" s="11">
        <f t="shared" si="67"/>
        <v>44.4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149</v>
      </c>
      <c r="AA3464" s="11">
        <f t="shared" si="67"/>
        <v>-29.8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228</v>
      </c>
      <c r="AA3465" s="11">
        <f t="shared" si="67"/>
        <v>-57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205.1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206.2</v>
      </c>
      <c r="AA3467" s="11">
        <f t="shared" si="67"/>
        <v>-51.6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163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247.9</v>
      </c>
      <c r="AA3469" s="11">
        <f t="shared" si="67"/>
        <v>27.5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164.9</v>
      </c>
      <c r="AA3470" s="11">
        <f t="shared" si="67"/>
        <v>-164.9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227</v>
      </c>
      <c r="AA3471" s="11">
        <f t="shared" si="67"/>
        <v>113.5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130</v>
      </c>
      <c r="AA3472" s="11">
        <f t="shared" si="67"/>
        <v>130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165</v>
      </c>
      <c r="AA3473" s="11">
        <f t="shared" si="67"/>
        <v>12.7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297</v>
      </c>
      <c r="AA3474" s="11">
        <f t="shared" si="67"/>
        <v>37.1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445</v>
      </c>
      <c r="AA3475" s="11">
        <f t="shared" si="67"/>
        <v>27.8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145</v>
      </c>
      <c r="AA3476" s="11">
        <f t="shared" si="67"/>
        <v>48.3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325.10000000000002</v>
      </c>
      <c r="AA3477" s="11">
        <f t="shared" si="67"/>
        <v>9.3000000000000007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283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167.8</v>
      </c>
      <c r="AA3480" s="11">
        <f t="shared" si="67"/>
        <v>5.6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231</v>
      </c>
      <c r="AA3481" s="11">
        <f t="shared" si="67"/>
        <v>77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167.9</v>
      </c>
      <c r="AA3482" s="11">
        <f t="shared" si="67"/>
        <v>4.7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312.10000000000002</v>
      </c>
      <c r="AA3483" s="11">
        <f t="shared" si="67"/>
        <v>24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269.2</v>
      </c>
      <c r="AA3484" s="11">
        <f t="shared" si="67"/>
        <v>-269.2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265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238.9</v>
      </c>
      <c r="AA3486" s="11">
        <f t="shared" si="67"/>
        <v>19.899999999999999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194.1</v>
      </c>
      <c r="AA3487" s="11">
        <f t="shared" si="67"/>
        <v>97.1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229</v>
      </c>
      <c r="AA3488" s="11">
        <f t="shared" si="67"/>
        <v>6.9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257.10000000000002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205</v>
      </c>
      <c r="AA3490" s="11">
        <f t="shared" si="67"/>
        <v>-25.6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230</v>
      </c>
      <c r="AA3491" s="11">
        <f t="shared" si="67"/>
        <v>8.8000000000000007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312</v>
      </c>
      <c r="AA3492" s="11">
        <f t="shared" si="67"/>
        <v>52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411.5</v>
      </c>
      <c r="AA3493" s="11">
        <f t="shared" si="67"/>
        <v>34.299999999999997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227</v>
      </c>
      <c r="AA3494" s="11">
        <f t="shared" si="67"/>
        <v>10.3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400</v>
      </c>
      <c r="AA3495" s="11">
        <f t="shared" si="67"/>
        <v>16.7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228</v>
      </c>
      <c r="AA3497" s="11">
        <f t="shared" si="67"/>
        <v>20.7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206.2</v>
      </c>
      <c r="AA3498" s="11">
        <f t="shared" si="67"/>
        <v>20.6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188</v>
      </c>
      <c r="AA3499" s="11">
        <f t="shared" si="67"/>
        <v>-31.3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247.9</v>
      </c>
      <c r="AA3500" s="11">
        <f t="shared" si="67"/>
        <v>8.3000000000000007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345</v>
      </c>
      <c r="AA3501" s="11">
        <f t="shared" si="67"/>
        <v>345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164.9</v>
      </c>
      <c r="AA3502" s="11">
        <f t="shared" si="67"/>
        <v>-164.9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227</v>
      </c>
      <c r="AA3503" s="11">
        <f t="shared" si="67"/>
        <v>56.8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130</v>
      </c>
      <c r="AA3504" s="11">
        <f t="shared" si="67"/>
        <v>65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502</v>
      </c>
      <c r="AA3505" s="11">
        <f t="shared" si="67"/>
        <v>62.8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340.5</v>
      </c>
      <c r="AA3506" s="11">
        <f t="shared" si="67"/>
        <v>-340.5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504.7</v>
      </c>
      <c r="AA3507" s="11">
        <f t="shared" si="67"/>
        <v>12.9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165</v>
      </c>
      <c r="AA3508" s="11">
        <f t="shared" si="67"/>
        <v>11.8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297</v>
      </c>
      <c r="AA3509" s="11">
        <f t="shared" si="67"/>
        <v>33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445</v>
      </c>
      <c r="AA3510" s="11">
        <f t="shared" si="67"/>
        <v>37.1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145</v>
      </c>
      <c r="AA3511" s="11">
        <f t="shared" si="67"/>
        <v>72.5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325.10000000000002</v>
      </c>
      <c r="AA3512" s="11">
        <f t="shared" si="67"/>
        <v>14.1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283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167.8</v>
      </c>
      <c r="AA3515" s="11">
        <f t="shared" si="67"/>
        <v>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231</v>
      </c>
      <c r="AA3516" s="11">
        <f t="shared" si="67"/>
        <v>33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167.9</v>
      </c>
      <c r="AA3517" s="11">
        <f t="shared" si="67"/>
        <v>11.2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312.10000000000002</v>
      </c>
      <c r="AA3518" s="11">
        <f t="shared" si="67"/>
        <v>31.2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269.2</v>
      </c>
      <c r="AA3519" s="11">
        <f t="shared" si="67"/>
        <v>-269.2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265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238.9</v>
      </c>
      <c r="AA3521" s="11">
        <f t="shared" si="67"/>
        <v>79.599999999999994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194.1</v>
      </c>
      <c r="AA3522" s="11">
        <f t="shared" si="67"/>
        <v>97.1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229</v>
      </c>
      <c r="AA3523" s="11">
        <f t="shared" ref="AA3523:AA3586" si="69">ROUND(IFERROR(Z3523/M3523,0),1)</f>
        <v>12.7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445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505.5</v>
      </c>
      <c r="AA3525" s="11">
        <f t="shared" si="69"/>
        <v>28.1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257.10000000000002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205</v>
      </c>
      <c r="AA3527" s="11">
        <f t="shared" si="69"/>
        <v>-18.600000000000001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230</v>
      </c>
      <c r="AA3528" s="11">
        <f t="shared" si="69"/>
        <v>-46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312</v>
      </c>
      <c r="AA3529" s="11">
        <f t="shared" si="69"/>
        <v>52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411.5</v>
      </c>
      <c r="AA3530" s="11">
        <f t="shared" si="69"/>
        <v>45.7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227</v>
      </c>
      <c r="AA3531" s="11">
        <f t="shared" si="69"/>
        <v>10.8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400</v>
      </c>
      <c r="AA3532" s="11">
        <f t="shared" si="69"/>
        <v>22.2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149</v>
      </c>
      <c r="AA3534" s="11">
        <f t="shared" si="69"/>
        <v>-16.600000000000001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228</v>
      </c>
      <c r="AA3535" s="11">
        <f t="shared" si="69"/>
        <v>-45.6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315</v>
      </c>
      <c r="AA3536" s="11">
        <f t="shared" si="69"/>
        <v>-315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205.1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206.2</v>
      </c>
      <c r="AA3538" s="11">
        <f t="shared" si="69"/>
        <v>206.2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188</v>
      </c>
      <c r="AA3539" s="11">
        <f t="shared" si="69"/>
        <v>-47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485</v>
      </c>
      <c r="AA3540" s="11">
        <f t="shared" si="69"/>
        <v>-24.3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247.9</v>
      </c>
      <c r="AA3541" s="11">
        <f t="shared" si="69"/>
        <v>13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159.80000000000001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345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164.9</v>
      </c>
      <c r="AA3544" s="11">
        <f t="shared" si="69"/>
        <v>-164.9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227</v>
      </c>
      <c r="AA3545" s="11">
        <f t="shared" si="69"/>
        <v>75.7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517</v>
      </c>
      <c r="AA3546" s="11">
        <f t="shared" si="69"/>
        <v>51.7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130</v>
      </c>
      <c r="AA3547" s="11">
        <f t="shared" si="69"/>
        <v>130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502</v>
      </c>
      <c r="AA3548" s="11">
        <f t="shared" si="69"/>
        <v>100.4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340.5</v>
      </c>
      <c r="AA3549" s="11">
        <f t="shared" si="69"/>
        <v>340.5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165</v>
      </c>
      <c r="AA3550" s="11">
        <f t="shared" si="69"/>
        <v>18.3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297</v>
      </c>
      <c r="AA3551" s="11">
        <f t="shared" si="69"/>
        <v>14.1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445</v>
      </c>
      <c r="AA3552" s="11">
        <f t="shared" si="69"/>
        <v>40.5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145</v>
      </c>
      <c r="AA3553" s="11">
        <f t="shared" si="69"/>
        <v>-145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325.10000000000002</v>
      </c>
      <c r="AA3554" s="11">
        <f t="shared" si="69"/>
        <v>20.3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283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167.8</v>
      </c>
      <c r="AA3557" s="11">
        <f t="shared" si="69"/>
        <v>9.9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231</v>
      </c>
      <c r="AA3558" s="11">
        <f t="shared" si="69"/>
        <v>77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167.9</v>
      </c>
      <c r="AA3559" s="11">
        <f t="shared" si="69"/>
        <v>18.7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312.10000000000002</v>
      </c>
      <c r="AA3560" s="11">
        <f t="shared" si="69"/>
        <v>52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269.2</v>
      </c>
      <c r="AA3561" s="11">
        <f t="shared" si="69"/>
        <v>-269.2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265</v>
      </c>
      <c r="AA3562" s="11">
        <f t="shared" si="69"/>
        <v>-265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238.9</v>
      </c>
      <c r="AA3563" s="11">
        <f t="shared" si="69"/>
        <v>39.799999999999997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194.1</v>
      </c>
      <c r="AA3564" s="11">
        <f t="shared" si="69"/>
        <v>194.1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229</v>
      </c>
      <c r="AA3565" s="11">
        <f t="shared" si="69"/>
        <v>20.8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243.3</v>
      </c>
      <c r="AA3566" s="11">
        <f t="shared" si="69"/>
        <v>-8.6999999999999993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257.10000000000002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205</v>
      </c>
      <c r="AA3568" s="11">
        <f t="shared" si="69"/>
        <v>-22.8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230</v>
      </c>
      <c r="AA3569" s="11">
        <f t="shared" si="69"/>
        <v>115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312</v>
      </c>
      <c r="AA3570" s="11">
        <f t="shared" si="69"/>
        <v>62.4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411.5</v>
      </c>
      <c r="AA3571" s="11">
        <f t="shared" si="69"/>
        <v>82.3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227</v>
      </c>
      <c r="AA3572" s="11">
        <f t="shared" si="69"/>
        <v>12.6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400</v>
      </c>
      <c r="AA3573" s="11">
        <f t="shared" si="69"/>
        <v>28.6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149</v>
      </c>
      <c r="AA3575" s="11">
        <f t="shared" si="69"/>
        <v>-24.8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228</v>
      </c>
      <c r="AA3576" s="11">
        <f t="shared" si="69"/>
        <v>-228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205.1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206.2</v>
      </c>
      <c r="AA3578" s="11">
        <f t="shared" si="69"/>
        <v>-41.2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188</v>
      </c>
      <c r="AA3579" s="11">
        <f t="shared" si="69"/>
        <v>-62.7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163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247.9</v>
      </c>
      <c r="AA3581" s="11">
        <f t="shared" si="69"/>
        <v>62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159.80000000000001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345</v>
      </c>
      <c r="AA3583" s="11">
        <f t="shared" si="69"/>
        <v>-172.5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164.9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227</v>
      </c>
      <c r="AA3585" s="11">
        <f t="shared" si="69"/>
        <v>113.5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130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502</v>
      </c>
      <c r="AA3587" s="11">
        <f t="shared" ref="AA3587:AA3650" si="71">ROUND(IFERROR(Z3587/M3587,0),1)</f>
        <v>167.3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340.5</v>
      </c>
      <c r="AA3588" s="11">
        <f t="shared" si="71"/>
        <v>56.8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504.7</v>
      </c>
      <c r="AA3589" s="11">
        <f t="shared" si="71"/>
        <v>25.2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165</v>
      </c>
      <c r="AA3590" s="11">
        <f t="shared" si="71"/>
        <v>33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297</v>
      </c>
      <c r="AA3591" s="11">
        <f t="shared" si="71"/>
        <v>17.5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445</v>
      </c>
      <c r="AA3592" s="11">
        <f t="shared" si="71"/>
        <v>40.5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145</v>
      </c>
      <c r="AA3593" s="11">
        <f t="shared" si="71"/>
        <v>-72.5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325.10000000000002</v>
      </c>
      <c r="AA3594" s="11">
        <f t="shared" si="71"/>
        <v>23.2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283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167.8</v>
      </c>
      <c r="AA3597" s="11">
        <f t="shared" si="71"/>
        <v>9.3000000000000007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231</v>
      </c>
      <c r="AA3598" s="11">
        <f t="shared" si="71"/>
        <v>231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167.9</v>
      </c>
      <c r="AA3599" s="11">
        <f t="shared" si="71"/>
        <v>33.6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312.10000000000002</v>
      </c>
      <c r="AA3600" s="11">
        <f t="shared" si="71"/>
        <v>14.9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269.2</v>
      </c>
      <c r="AA3601" s="11">
        <f t="shared" si="71"/>
        <v>-269.2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265</v>
      </c>
      <c r="AA3602" s="11">
        <f t="shared" si="71"/>
        <v>-265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238.9</v>
      </c>
      <c r="AA3603" s="11">
        <f t="shared" si="71"/>
        <v>39.799999999999997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194.1</v>
      </c>
      <c r="AA3604" s="11">
        <f t="shared" si="71"/>
        <v>97.1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229</v>
      </c>
      <c r="AA3605" s="11">
        <f t="shared" si="71"/>
        <v>20.8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243.3</v>
      </c>
      <c r="AA3606" s="11">
        <f t="shared" si="71"/>
        <v>3.4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257.10000000000002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205</v>
      </c>
      <c r="AA3608" s="11">
        <f t="shared" si="71"/>
        <v>-18.600000000000001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230</v>
      </c>
      <c r="AA3609" s="11">
        <f t="shared" si="71"/>
        <v>230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312</v>
      </c>
      <c r="AA3610" s="11">
        <f t="shared" si="71"/>
        <v>104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411.5</v>
      </c>
      <c r="AA3611" s="11">
        <f t="shared" si="71"/>
        <v>58.8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227</v>
      </c>
      <c r="AA3612" s="11">
        <f t="shared" si="71"/>
        <v>22.7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400</v>
      </c>
      <c r="AA3613" s="11">
        <f t="shared" si="71"/>
        <v>28.6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149</v>
      </c>
      <c r="AA3615" s="11">
        <f t="shared" si="71"/>
        <v>-49.7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205.1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206.2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188</v>
      </c>
      <c r="AA3619" s="11">
        <f t="shared" si="71"/>
        <v>-62.7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163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247.9</v>
      </c>
      <c r="AA3621" s="11">
        <f t="shared" si="71"/>
        <v>62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159.80000000000001</v>
      </c>
      <c r="AA3622" s="11">
        <f t="shared" si="71"/>
        <v>159.80000000000001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345</v>
      </c>
      <c r="AA3623" s="11">
        <f t="shared" si="71"/>
        <v>-345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164.9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227</v>
      </c>
      <c r="AA3625" s="11">
        <f t="shared" si="71"/>
        <v>227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130</v>
      </c>
      <c r="AA3626" s="11">
        <f t="shared" si="71"/>
        <v>-130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502</v>
      </c>
      <c r="AA3627" s="11">
        <f t="shared" si="71"/>
        <v>125.5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340.5</v>
      </c>
      <c r="AA3628" s="11">
        <f t="shared" si="71"/>
        <v>31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504.7</v>
      </c>
      <c r="AA3629" s="11">
        <f t="shared" si="71"/>
        <v>28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165</v>
      </c>
      <c r="AA3630" s="11">
        <f t="shared" si="71"/>
        <v>12.7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297</v>
      </c>
      <c r="AA3631" s="11">
        <f t="shared" si="71"/>
        <v>29.7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445</v>
      </c>
      <c r="AA3632" s="11">
        <f t="shared" si="71"/>
        <v>34.200000000000003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145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325.10000000000002</v>
      </c>
      <c r="AA3634" s="11">
        <f t="shared" si="71"/>
        <v>9.3000000000000007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283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167.8</v>
      </c>
      <c r="AA3637" s="11">
        <f t="shared" si="71"/>
        <v>4.9000000000000004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231</v>
      </c>
      <c r="AA3638" s="11">
        <f t="shared" si="71"/>
        <v>15.4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167.9</v>
      </c>
      <c r="AA3639" s="11">
        <f t="shared" si="71"/>
        <v>15.3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312.10000000000002</v>
      </c>
      <c r="AA3640" s="11">
        <f t="shared" si="71"/>
        <v>28.4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285</v>
      </c>
      <c r="AA3641" s="11">
        <f t="shared" si="71"/>
        <v>-285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269.2</v>
      </c>
      <c r="AA3642" s="11">
        <f t="shared" si="71"/>
        <v>-269.2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265</v>
      </c>
      <c r="AA3643" s="11">
        <f t="shared" si="71"/>
        <v>-265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238.9</v>
      </c>
      <c r="AA3644" s="11">
        <f t="shared" si="71"/>
        <v>-47.8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194.1</v>
      </c>
      <c r="AA3645" s="11">
        <f t="shared" si="71"/>
        <v>97.1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229</v>
      </c>
      <c r="AA3646" s="11">
        <f t="shared" si="71"/>
        <v>15.3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445</v>
      </c>
      <c r="AA3647" s="11">
        <f t="shared" si="71"/>
        <v>55.6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505.5</v>
      </c>
      <c r="AA3648" s="11">
        <f t="shared" si="71"/>
        <v>22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243.3</v>
      </c>
      <c r="AA3649" s="11">
        <f t="shared" si="71"/>
        <v>40.6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257.10000000000002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205</v>
      </c>
      <c r="AA3651" s="11">
        <f t="shared" ref="AA3651:AA3714" si="73">ROUND(IFERROR(Z3651/M3651,0),1)</f>
        <v>51.3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230</v>
      </c>
      <c r="AA3652" s="11">
        <f t="shared" si="73"/>
        <v>6.1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312</v>
      </c>
      <c r="AA3653" s="11">
        <f t="shared" si="73"/>
        <v>31.2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411.5</v>
      </c>
      <c r="AA3654" s="11">
        <f t="shared" si="73"/>
        <v>37.4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227</v>
      </c>
      <c r="AA3655" s="11">
        <f t="shared" si="73"/>
        <v>20.6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400</v>
      </c>
      <c r="AA3656" s="11">
        <f t="shared" si="73"/>
        <v>14.8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149</v>
      </c>
      <c r="AA3658" s="11">
        <f t="shared" si="73"/>
        <v>-9.3000000000000007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228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315</v>
      </c>
      <c r="AA3660" s="11">
        <f t="shared" si="73"/>
        <v>-315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205.1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206.2</v>
      </c>
      <c r="AA3662" s="11">
        <f t="shared" si="73"/>
        <v>12.9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188</v>
      </c>
      <c r="AA3663" s="11">
        <f t="shared" si="73"/>
        <v>-94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485</v>
      </c>
      <c r="AA3664" s="11">
        <f t="shared" si="73"/>
        <v>40.4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163</v>
      </c>
      <c r="AA3665" s="11">
        <f t="shared" si="73"/>
        <v>12.5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247.9</v>
      </c>
      <c r="AA3666" s="11">
        <f t="shared" si="73"/>
        <v>5.8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159.80000000000001</v>
      </c>
      <c r="AA3667" s="11">
        <f t="shared" si="73"/>
        <v>-5.5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164.9</v>
      </c>
      <c r="AA3668" s="11">
        <f t="shared" si="73"/>
        <v>5.2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227</v>
      </c>
      <c r="AA3669" s="11">
        <f t="shared" si="73"/>
        <v>32.4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517</v>
      </c>
      <c r="AA3670" s="11">
        <f t="shared" si="73"/>
        <v>-25.9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502</v>
      </c>
      <c r="AA3671" s="11">
        <f t="shared" si="73"/>
        <v>8.4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340.5</v>
      </c>
      <c r="AA3672" s="11">
        <f t="shared" si="73"/>
        <v>11.4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504.7</v>
      </c>
      <c r="AA3673" s="11">
        <f t="shared" si="73"/>
        <v>16.8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165</v>
      </c>
      <c r="AA3674" s="11">
        <f t="shared" si="73"/>
        <v>33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297</v>
      </c>
      <c r="AA3675" s="11">
        <f t="shared" si="73"/>
        <v>22.8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445</v>
      </c>
      <c r="AA3676" s="11">
        <f t="shared" si="73"/>
        <v>40.5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145</v>
      </c>
      <c r="AA3677" s="11">
        <f t="shared" si="73"/>
        <v>145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325.10000000000002</v>
      </c>
      <c r="AA3678" s="11">
        <f t="shared" si="73"/>
        <v>15.5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283</v>
      </c>
      <c r="AA3679" s="11">
        <f t="shared" si="73"/>
        <v>-25.7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167.8</v>
      </c>
      <c r="AA3680" s="11">
        <f t="shared" si="73"/>
        <v>10.5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231</v>
      </c>
      <c r="AA3681" s="11">
        <f t="shared" si="73"/>
        <v>38.5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167.9</v>
      </c>
      <c r="AA3682" s="11">
        <f t="shared" si="73"/>
        <v>56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312.10000000000002</v>
      </c>
      <c r="AA3683" s="11">
        <f t="shared" si="73"/>
        <v>104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399</v>
      </c>
      <c r="AA3684" s="11">
        <f t="shared" si="73"/>
        <v>99.8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285</v>
      </c>
      <c r="AA3685" s="11">
        <f t="shared" si="73"/>
        <v>-19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269.2</v>
      </c>
      <c r="AA3686" s="11">
        <f t="shared" si="73"/>
        <v>-269.2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265</v>
      </c>
      <c r="AA3687" s="11">
        <f t="shared" si="73"/>
        <v>-265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238.9</v>
      </c>
      <c r="AA3688" s="11">
        <f t="shared" si="73"/>
        <v>79.599999999999994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413.9</v>
      </c>
      <c r="AA3689" s="11">
        <f t="shared" si="73"/>
        <v>138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294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657</v>
      </c>
      <c r="AA3691" s="11">
        <f t="shared" si="73"/>
        <v>657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194.1</v>
      </c>
      <c r="AA3692" s="11">
        <f t="shared" si="73"/>
        <v>24.3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229</v>
      </c>
      <c r="AA3693" s="11">
        <f t="shared" si="73"/>
        <v>25.4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445</v>
      </c>
      <c r="AA3694" s="11">
        <f t="shared" si="73"/>
        <v>49.4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505.5</v>
      </c>
      <c r="AA3695" s="11">
        <f t="shared" si="73"/>
        <v>42.1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243.3</v>
      </c>
      <c r="AA3696" s="11">
        <f t="shared" si="73"/>
        <v>24.3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257.10000000000002</v>
      </c>
      <c r="AA3697" s="11">
        <f t="shared" si="73"/>
        <v>-25.7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205</v>
      </c>
      <c r="AA3698" s="11">
        <f t="shared" si="73"/>
        <v>-34.200000000000003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484</v>
      </c>
      <c r="AA3699" s="11">
        <f t="shared" si="73"/>
        <v>-121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230</v>
      </c>
      <c r="AA3700" s="11">
        <f t="shared" si="73"/>
        <v>12.1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312</v>
      </c>
      <c r="AA3701" s="11">
        <f t="shared" si="73"/>
        <v>44.6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469.9</v>
      </c>
      <c r="AA3702" s="11">
        <f t="shared" si="73"/>
        <v>52.2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411.5</v>
      </c>
      <c r="AA3703" s="11">
        <f t="shared" si="73"/>
        <v>20.6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227</v>
      </c>
      <c r="AA3704" s="11">
        <f t="shared" si="73"/>
        <v>37.799999999999997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460.9</v>
      </c>
      <c r="AA3705" s="11">
        <f t="shared" si="73"/>
        <v>115.2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325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400</v>
      </c>
      <c r="AA3707" s="11">
        <f t="shared" si="73"/>
        <v>25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149</v>
      </c>
      <c r="AA3708" s="11">
        <f t="shared" si="73"/>
        <v>-21.3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228</v>
      </c>
      <c r="AA3709" s="11">
        <f t="shared" si="73"/>
        <v>25.3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315</v>
      </c>
      <c r="AA3710" s="11">
        <f t="shared" si="73"/>
        <v>-315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205.1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362.8</v>
      </c>
      <c r="AA3712" s="11">
        <f t="shared" si="73"/>
        <v>45.4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206.2</v>
      </c>
      <c r="AA3713" s="11">
        <f t="shared" si="73"/>
        <v>29.5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188</v>
      </c>
      <c r="AA3714" s="11">
        <f t="shared" si="73"/>
        <v>94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485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163</v>
      </c>
      <c r="AA3716" s="11">
        <f t="shared" si="75"/>
        <v>-27.2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247.9</v>
      </c>
      <c r="AA3717" s="11">
        <f t="shared" si="75"/>
        <v>12.4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159.80000000000001</v>
      </c>
      <c r="AA3718" s="11">
        <f t="shared" si="75"/>
        <v>-8.9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164.9</v>
      </c>
      <c r="AA3719" s="11">
        <f t="shared" si="75"/>
        <v>-10.3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227</v>
      </c>
      <c r="AA3720" s="11">
        <f t="shared" si="75"/>
        <v>45.4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517</v>
      </c>
      <c r="AA3721" s="11">
        <f t="shared" si="75"/>
        <v>64.599999999999994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315</v>
      </c>
      <c r="AA3722" s="11">
        <f t="shared" si="75"/>
        <v>-157.5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469.1</v>
      </c>
      <c r="AA3723" s="11">
        <f t="shared" si="75"/>
        <v>22.3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380</v>
      </c>
      <c r="AA3724" s="11">
        <f t="shared" si="75"/>
        <v>-190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502</v>
      </c>
      <c r="AA3725" s="11">
        <f t="shared" si="75"/>
        <v>13.9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391.6</v>
      </c>
      <c r="AA3726" s="11">
        <f t="shared" si="75"/>
        <v>20.6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359</v>
      </c>
      <c r="AA3727" s="11">
        <f t="shared" si="75"/>
        <v>27.6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340.5</v>
      </c>
      <c r="AA3728" s="11">
        <f t="shared" si="75"/>
        <v>26.2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495</v>
      </c>
      <c r="AA3729" s="11">
        <f t="shared" si="75"/>
        <v>33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504.7</v>
      </c>
      <c r="AA3730" s="11">
        <f t="shared" si="75"/>
        <v>21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334</v>
      </c>
      <c r="AA3731" s="11">
        <f t="shared" si="75"/>
        <v>-30.4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171</v>
      </c>
      <c r="AA3732" s="11">
        <f t="shared" si="75"/>
        <v>42.8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165</v>
      </c>
      <c r="AA3733" s="11">
        <f t="shared" si="75"/>
        <v>18.3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297</v>
      </c>
      <c r="AA3734" s="11">
        <f t="shared" si="75"/>
        <v>27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445</v>
      </c>
      <c r="AA3735" s="11">
        <f t="shared" si="75"/>
        <v>37.1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145</v>
      </c>
      <c r="AA3736" s="11">
        <f t="shared" si="75"/>
        <v>145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325.10000000000002</v>
      </c>
      <c r="AA3737" s="11">
        <f t="shared" si="75"/>
        <v>13.5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283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167.8</v>
      </c>
      <c r="AA3740" s="11">
        <f t="shared" si="75"/>
        <v>7.6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231</v>
      </c>
      <c r="AA3741" s="11">
        <f t="shared" si="75"/>
        <v>15.4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167.9</v>
      </c>
      <c r="AA3742" s="11">
        <f t="shared" si="75"/>
        <v>16.8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312.10000000000002</v>
      </c>
      <c r="AA3743" s="11">
        <f t="shared" si="75"/>
        <v>28.4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285</v>
      </c>
      <c r="AA3744" s="11">
        <f t="shared" si="75"/>
        <v>-142.5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269.2</v>
      </c>
      <c r="AA3745" s="11">
        <f t="shared" si="75"/>
        <v>-269.2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265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238.9</v>
      </c>
      <c r="AA3747" s="11">
        <f t="shared" si="75"/>
        <v>59.7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194.1</v>
      </c>
      <c r="AA3748" s="11">
        <f t="shared" si="75"/>
        <v>97.1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229</v>
      </c>
      <c r="AA3749" s="11">
        <f t="shared" si="75"/>
        <v>19.100000000000001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445</v>
      </c>
      <c r="AA3750" s="11">
        <f t="shared" si="75"/>
        <v>89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505.5</v>
      </c>
      <c r="AA3751" s="11">
        <f t="shared" si="75"/>
        <v>25.3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243.3</v>
      </c>
      <c r="AA3752" s="11">
        <f t="shared" si="75"/>
        <v>20.3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257.10000000000002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205</v>
      </c>
      <c r="AA3754" s="11">
        <f t="shared" si="75"/>
        <v>-205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230</v>
      </c>
      <c r="AA3755" s="11">
        <f t="shared" si="75"/>
        <v>10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312</v>
      </c>
      <c r="AA3756" s="11">
        <f t="shared" si="75"/>
        <v>78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411.5</v>
      </c>
      <c r="AA3757" s="11">
        <f t="shared" si="75"/>
        <v>29.4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227</v>
      </c>
      <c r="AA3758" s="11">
        <f t="shared" si="75"/>
        <v>22.7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400</v>
      </c>
      <c r="AA3759" s="11">
        <f t="shared" si="75"/>
        <v>19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149</v>
      </c>
      <c r="AA3761" s="11">
        <f t="shared" si="75"/>
        <v>149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228</v>
      </c>
      <c r="AA3762" s="11">
        <f t="shared" si="75"/>
        <v>16.3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315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205.1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206.2</v>
      </c>
      <c r="AA3765" s="11">
        <f t="shared" si="75"/>
        <v>22.9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188</v>
      </c>
      <c r="AA3766" s="11">
        <f t="shared" si="75"/>
        <v>-94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485</v>
      </c>
      <c r="AA3767" s="11">
        <f t="shared" si="75"/>
        <v>53.9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163</v>
      </c>
      <c r="AA3768" s="11">
        <f t="shared" si="75"/>
        <v>54.3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247.9</v>
      </c>
      <c r="AA3769" s="11">
        <f t="shared" si="75"/>
        <v>8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159.80000000000001</v>
      </c>
      <c r="AA3770" s="11">
        <f t="shared" si="75"/>
        <v>-6.7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164.9</v>
      </c>
      <c r="AA3771" s="11">
        <f t="shared" si="75"/>
        <v>-27.5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227</v>
      </c>
      <c r="AA3772" s="11">
        <f t="shared" si="75"/>
        <v>45.4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517</v>
      </c>
      <c r="AA3773" s="11">
        <f t="shared" si="75"/>
        <v>-21.5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130</v>
      </c>
      <c r="AA3774" s="11">
        <f t="shared" si="75"/>
        <v>-21.7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502</v>
      </c>
      <c r="AA3775" s="11">
        <f t="shared" si="75"/>
        <v>11.7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359</v>
      </c>
      <c r="AA3776" s="11">
        <f t="shared" si="75"/>
        <v>-23.9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340.5</v>
      </c>
      <c r="AA3777" s="11">
        <f t="shared" si="75"/>
        <v>14.8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504.7</v>
      </c>
      <c r="AA3778" s="11">
        <f t="shared" si="75"/>
        <v>17.399999999999999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419</v>
      </c>
      <c r="AA3779" s="11">
        <f t="shared" ref="AA3779:AA3842" si="77">ROUND(IFERROR(Z3779/M3779,0),1)</f>
        <v>69.8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165</v>
      </c>
      <c r="AA3780" s="11">
        <f t="shared" si="77"/>
        <v>20.6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297</v>
      </c>
      <c r="AA3781" s="11">
        <f t="shared" si="77"/>
        <v>29.7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445</v>
      </c>
      <c r="AA3782" s="11">
        <f t="shared" si="77"/>
        <v>44.5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145</v>
      </c>
      <c r="AA3783" s="11">
        <f t="shared" si="77"/>
        <v>48.3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325.10000000000002</v>
      </c>
      <c r="AA3784" s="11">
        <f t="shared" si="77"/>
        <v>17.100000000000001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283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167.8</v>
      </c>
      <c r="AA3787" s="11">
        <f t="shared" si="77"/>
        <v>10.5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231</v>
      </c>
      <c r="AA3788" s="11">
        <f t="shared" si="77"/>
        <v>19.3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167.9</v>
      </c>
      <c r="AA3789" s="11">
        <f t="shared" si="77"/>
        <v>21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312.10000000000002</v>
      </c>
      <c r="AA3790" s="11">
        <f t="shared" si="77"/>
        <v>31.2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285</v>
      </c>
      <c r="AA3791" s="11">
        <f t="shared" si="77"/>
        <v>-142.5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269.2</v>
      </c>
      <c r="AA3792" s="11">
        <f t="shared" si="77"/>
        <v>-269.2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265</v>
      </c>
      <c r="AA3793" s="11">
        <f t="shared" si="77"/>
        <v>-265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238.9</v>
      </c>
      <c r="AA3794" s="11">
        <f t="shared" si="77"/>
        <v>79.599999999999994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194.1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229</v>
      </c>
      <c r="AA3796" s="11">
        <f t="shared" si="77"/>
        <v>38.200000000000003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445</v>
      </c>
      <c r="AA3797" s="11">
        <f t="shared" si="77"/>
        <v>111.3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505.5</v>
      </c>
      <c r="AA3798" s="11">
        <f t="shared" si="77"/>
        <v>23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243.3</v>
      </c>
      <c r="AA3799" s="11">
        <f t="shared" si="77"/>
        <v>40.6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257.10000000000002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205</v>
      </c>
      <c r="AA3801" s="11">
        <f t="shared" si="77"/>
        <v>-34.200000000000003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230</v>
      </c>
      <c r="AA3802" s="11">
        <f t="shared" si="77"/>
        <v>19.2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312</v>
      </c>
      <c r="AA3803" s="11">
        <f t="shared" si="77"/>
        <v>-156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411.5</v>
      </c>
      <c r="AA3804" s="11">
        <f t="shared" si="77"/>
        <v>34.299999999999997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227</v>
      </c>
      <c r="AA3805" s="11">
        <f t="shared" si="77"/>
        <v>22.7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400</v>
      </c>
      <c r="AA3806" s="11">
        <f t="shared" si="77"/>
        <v>30.8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149</v>
      </c>
      <c r="AA3808" s="11">
        <f t="shared" si="77"/>
        <v>-49.7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228</v>
      </c>
      <c r="AA3809" s="11">
        <f t="shared" si="77"/>
        <v>38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315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205.1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362.8</v>
      </c>
      <c r="AA3812" s="11">
        <f t="shared" si="77"/>
        <v>51.8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206.2</v>
      </c>
      <c r="AA3813" s="11">
        <f t="shared" si="77"/>
        <v>41.2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188</v>
      </c>
      <c r="AA3814" s="11">
        <f t="shared" si="77"/>
        <v>-94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485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163</v>
      </c>
      <c r="AA3816" s="11">
        <f t="shared" si="77"/>
        <v>-32.6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247.9</v>
      </c>
      <c r="AA3817" s="11">
        <f t="shared" si="77"/>
        <v>13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159.80000000000001</v>
      </c>
      <c r="AA3818" s="11">
        <f t="shared" si="77"/>
        <v>-6.1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164.9</v>
      </c>
      <c r="AA3819" s="11">
        <f t="shared" si="77"/>
        <v>-7.9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227</v>
      </c>
      <c r="AA3820" s="11">
        <f t="shared" si="77"/>
        <v>45.4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517</v>
      </c>
      <c r="AA3821" s="11">
        <f t="shared" si="77"/>
        <v>-27.2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315</v>
      </c>
      <c r="AA3822" s="11">
        <f t="shared" si="77"/>
        <v>-157.5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469.1</v>
      </c>
      <c r="AA3823" s="11">
        <f t="shared" si="77"/>
        <v>21.3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130</v>
      </c>
      <c r="AA3824" s="11">
        <f t="shared" si="77"/>
        <v>-43.3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380</v>
      </c>
      <c r="AA3825" s="11">
        <f t="shared" si="77"/>
        <v>-126.7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502</v>
      </c>
      <c r="AA3826" s="11">
        <f t="shared" si="77"/>
        <v>17.3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340.5</v>
      </c>
      <c r="AA3827" s="11">
        <f t="shared" si="77"/>
        <v>20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504.7</v>
      </c>
      <c r="AA3828" s="11">
        <f t="shared" si="77"/>
        <v>21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334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419</v>
      </c>
      <c r="AA3830" s="11">
        <f t="shared" si="77"/>
        <v>139.69999999999999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171</v>
      </c>
      <c r="AA3831" s="11">
        <f t="shared" si="77"/>
        <v>1.6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165</v>
      </c>
      <c r="AA3832" s="11">
        <f t="shared" si="77"/>
        <v>33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297</v>
      </c>
      <c r="AA3833" s="11">
        <f t="shared" si="77"/>
        <v>37.1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445</v>
      </c>
      <c r="AA3834" s="11">
        <f t="shared" si="77"/>
        <v>40.5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145</v>
      </c>
      <c r="AA3835" s="11">
        <f t="shared" si="77"/>
        <v>-145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325.10000000000002</v>
      </c>
      <c r="AA3836" s="11">
        <f t="shared" si="77"/>
        <v>19.100000000000001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283</v>
      </c>
      <c r="AA3837" s="11">
        <f t="shared" si="77"/>
        <v>-141.5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167.8</v>
      </c>
      <c r="AA3838" s="11">
        <f t="shared" si="77"/>
        <v>12.9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231</v>
      </c>
      <c r="AA3839" s="11">
        <f t="shared" si="77"/>
        <v>231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167.9</v>
      </c>
      <c r="AA3840" s="11">
        <f t="shared" si="77"/>
        <v>42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312.10000000000002</v>
      </c>
      <c r="AA3841" s="11">
        <f t="shared" si="77"/>
        <v>78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399</v>
      </c>
      <c r="AA3842" s="11">
        <f t="shared" si="77"/>
        <v>79.8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285</v>
      </c>
      <c r="AA3843" s="11">
        <f t="shared" ref="AA3843:AA3906" si="79">ROUND(IFERROR(Z3843/M3843,0),1)</f>
        <v>285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269.2</v>
      </c>
      <c r="AA3844" s="11">
        <f t="shared" si="79"/>
        <v>-269.2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265</v>
      </c>
      <c r="AA3845" s="11">
        <f t="shared" si="79"/>
        <v>-265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238.9</v>
      </c>
      <c r="AA3846" s="11">
        <f t="shared" si="79"/>
        <v>238.9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413.9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657</v>
      </c>
      <c r="AA3848" s="11">
        <f t="shared" si="79"/>
        <v>-657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194.1</v>
      </c>
      <c r="AA3849" s="11">
        <f t="shared" si="79"/>
        <v>194.1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229</v>
      </c>
      <c r="AA3850" s="11">
        <f t="shared" si="79"/>
        <v>38.200000000000003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445</v>
      </c>
      <c r="AA3851" s="11">
        <f t="shared" si="79"/>
        <v>89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505.5</v>
      </c>
      <c r="AA3852" s="11">
        <f t="shared" si="79"/>
        <v>25.3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243.3</v>
      </c>
      <c r="AA3853" s="11">
        <f t="shared" si="79"/>
        <v>243.3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257.10000000000002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205</v>
      </c>
      <c r="AA3855" s="11">
        <f t="shared" si="79"/>
        <v>-29.3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230</v>
      </c>
      <c r="AA3856" s="11">
        <f t="shared" si="79"/>
        <v>19.2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312</v>
      </c>
      <c r="AA3857" s="11">
        <f t="shared" si="79"/>
        <v>-34.700000000000003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469.9</v>
      </c>
      <c r="AA3858" s="11">
        <f t="shared" si="79"/>
        <v>67.099999999999994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411.5</v>
      </c>
      <c r="AA3859" s="11">
        <f t="shared" si="79"/>
        <v>41.2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227</v>
      </c>
      <c r="AA3860" s="11">
        <f t="shared" si="79"/>
        <v>75.7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460.9</v>
      </c>
      <c r="AA3861" s="11">
        <f t="shared" si="79"/>
        <v>-115.2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400</v>
      </c>
      <c r="AA3862" s="11">
        <f t="shared" si="79"/>
        <v>33.299999999999997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149</v>
      </c>
      <c r="AA3863" s="11">
        <f t="shared" si="79"/>
        <v>-21.3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228</v>
      </c>
      <c r="AA3864" s="11">
        <f t="shared" si="79"/>
        <v>-76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315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205.1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362.8</v>
      </c>
      <c r="AA3867" s="11">
        <f t="shared" si="79"/>
        <v>120.9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206.2</v>
      </c>
      <c r="AA3868" s="11">
        <f t="shared" si="79"/>
        <v>68.7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188</v>
      </c>
      <c r="AA3869" s="11">
        <f t="shared" si="79"/>
        <v>-94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485</v>
      </c>
      <c r="AA3870" s="11">
        <f t="shared" si="79"/>
        <v>-485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163</v>
      </c>
      <c r="AA3871" s="11">
        <f t="shared" si="79"/>
        <v>-40.799999999999997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247.9</v>
      </c>
      <c r="AA3872" s="11">
        <f t="shared" si="79"/>
        <v>14.6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159.80000000000001</v>
      </c>
      <c r="AA3873" s="11">
        <f t="shared" si="79"/>
        <v>-6.4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164.9</v>
      </c>
      <c r="AA3874" s="11">
        <f t="shared" si="79"/>
        <v>-9.1999999999999993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227</v>
      </c>
      <c r="AA3875" s="11">
        <f t="shared" si="79"/>
        <v>56.8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517</v>
      </c>
      <c r="AA3876" s="11">
        <f t="shared" si="79"/>
        <v>-36.9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315</v>
      </c>
      <c r="AA3877" s="11">
        <f t="shared" si="79"/>
        <v>-315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469.1</v>
      </c>
      <c r="AA3878" s="11">
        <f t="shared" si="79"/>
        <v>36.1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130</v>
      </c>
      <c r="AA3879" s="11">
        <f t="shared" si="79"/>
        <v>-26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380</v>
      </c>
      <c r="AA3880" s="11">
        <f t="shared" si="79"/>
        <v>-380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502</v>
      </c>
      <c r="AA3881" s="11">
        <f t="shared" si="79"/>
        <v>16.2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391.6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359</v>
      </c>
      <c r="AA3883" s="11">
        <f t="shared" si="79"/>
        <v>-71.8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340.5</v>
      </c>
      <c r="AA3884" s="11">
        <f t="shared" si="79"/>
        <v>28.4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495</v>
      </c>
      <c r="AA3885" s="11">
        <f t="shared" si="79"/>
        <v>49.5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504.7</v>
      </c>
      <c r="AA3886" s="11">
        <f t="shared" si="79"/>
        <v>24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334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419</v>
      </c>
      <c r="AA3888" s="11">
        <f t="shared" si="79"/>
        <v>139.69999999999999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171</v>
      </c>
      <c r="AA3889" s="11">
        <f t="shared" si="79"/>
        <v>3.5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165</v>
      </c>
      <c r="AA3890" s="11">
        <f t="shared" si="79"/>
        <v>27.5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297</v>
      </c>
      <c r="AA3891" s="11">
        <f t="shared" si="79"/>
        <v>29.7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445</v>
      </c>
      <c r="AA3892" s="11">
        <f t="shared" si="79"/>
        <v>37.1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145</v>
      </c>
      <c r="AA3893" s="11">
        <f t="shared" si="79"/>
        <v>72.5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325.10000000000002</v>
      </c>
      <c r="AA3894" s="11">
        <f t="shared" si="79"/>
        <v>10.8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283</v>
      </c>
      <c r="AA3895" s="11">
        <f t="shared" si="79"/>
        <v>-10.9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167.8</v>
      </c>
      <c r="AA3896" s="11">
        <f t="shared" si="79"/>
        <v>8.8000000000000007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231</v>
      </c>
      <c r="AA3897" s="11">
        <f t="shared" si="79"/>
        <v>33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167.9</v>
      </c>
      <c r="AA3898" s="11">
        <f t="shared" si="79"/>
        <v>33.6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312.10000000000002</v>
      </c>
      <c r="AA3899" s="11">
        <f t="shared" si="79"/>
        <v>14.2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399</v>
      </c>
      <c r="AA3900" s="11">
        <f t="shared" si="79"/>
        <v>57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285</v>
      </c>
      <c r="AA3901" s="11">
        <f t="shared" si="79"/>
        <v>-31.7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269.2</v>
      </c>
      <c r="AA3902" s="11">
        <f t="shared" si="79"/>
        <v>-134.6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265</v>
      </c>
      <c r="AA3903" s="11">
        <f t="shared" si="79"/>
        <v>-265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238.9</v>
      </c>
      <c r="AA3904" s="11">
        <f t="shared" si="79"/>
        <v>39.799999999999997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413.9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657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194.1</v>
      </c>
      <c r="AA3907" s="11">
        <f t="shared" ref="AA3907:AA3970" si="81">ROUND(IFERROR(Z3907/M3907,0),1)</f>
        <v>17.600000000000001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229</v>
      </c>
      <c r="AA3908" s="11">
        <f t="shared" si="81"/>
        <v>11.5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445</v>
      </c>
      <c r="AA3909" s="11">
        <f t="shared" si="81"/>
        <v>29.7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505.5</v>
      </c>
      <c r="AA3910" s="11">
        <f t="shared" si="81"/>
        <v>42.1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243.3</v>
      </c>
      <c r="AA3911" s="11">
        <f t="shared" si="81"/>
        <v>11.1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257.10000000000002</v>
      </c>
      <c r="AA3912" s="11">
        <f t="shared" si="81"/>
        <v>-36.700000000000003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205</v>
      </c>
      <c r="AA3913" s="11">
        <f t="shared" si="81"/>
        <v>205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230</v>
      </c>
      <c r="AA3914" s="11">
        <f t="shared" si="81"/>
        <v>5.9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312</v>
      </c>
      <c r="AA3915" s="11">
        <f t="shared" si="81"/>
        <v>156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469.9</v>
      </c>
      <c r="AA3916" s="11">
        <f t="shared" si="81"/>
        <v>23.5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411.5</v>
      </c>
      <c r="AA3917" s="11">
        <f t="shared" si="81"/>
        <v>15.8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227</v>
      </c>
      <c r="AA3918" s="11">
        <f t="shared" si="81"/>
        <v>45.4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460.9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325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400</v>
      </c>
      <c r="AA3921" s="11">
        <f t="shared" si="81"/>
        <v>22.2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149</v>
      </c>
      <c r="AA3922" s="11">
        <f t="shared" si="81"/>
        <v>-6.2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228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315</v>
      </c>
      <c r="AA3924" s="11">
        <f t="shared" si="81"/>
        <v>-315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205.1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362.8</v>
      </c>
      <c r="AA3926" s="11">
        <f t="shared" si="81"/>
        <v>25.9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206.2</v>
      </c>
      <c r="AA3927" s="11">
        <f t="shared" si="81"/>
        <v>20.6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188</v>
      </c>
      <c r="AA3928" s="11">
        <f t="shared" si="81"/>
        <v>-94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485</v>
      </c>
      <c r="AA3929" s="11">
        <f t="shared" si="81"/>
        <v>28.5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163</v>
      </c>
      <c r="AA3930" s="11">
        <f t="shared" si="81"/>
        <v>13.6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247.9</v>
      </c>
      <c r="AA3931" s="11">
        <f t="shared" si="81"/>
        <v>6.9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159.80000000000001</v>
      </c>
      <c r="AA3932" s="11">
        <f t="shared" si="81"/>
        <v>-17.8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164.9</v>
      </c>
      <c r="AA3933" s="11">
        <f t="shared" si="81"/>
        <v>5.5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227</v>
      </c>
      <c r="AA3934" s="11">
        <f t="shared" si="81"/>
        <v>28.4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517</v>
      </c>
      <c r="AA3935" s="11">
        <f t="shared" si="81"/>
        <v>23.5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315</v>
      </c>
      <c r="AA3936" s="11">
        <f t="shared" si="81"/>
        <v>-315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469.1</v>
      </c>
      <c r="AA3937" s="11">
        <f t="shared" si="81"/>
        <v>33.5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130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380</v>
      </c>
      <c r="AA3939" s="11">
        <f t="shared" si="81"/>
        <v>-126.7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502</v>
      </c>
      <c r="AA3940" s="11">
        <f t="shared" si="81"/>
        <v>9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391.6</v>
      </c>
      <c r="AA3941" s="11">
        <f t="shared" si="81"/>
        <v>13.5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359</v>
      </c>
      <c r="AA3942" s="11">
        <f t="shared" si="81"/>
        <v>-5.9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340.5</v>
      </c>
      <c r="AA3943" s="11">
        <f t="shared" si="81"/>
        <v>15.5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495</v>
      </c>
      <c r="AA3944" s="11">
        <f t="shared" si="81"/>
        <v>17.7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504.7</v>
      </c>
      <c r="AA3945" s="11">
        <f t="shared" si="81"/>
        <v>18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334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419</v>
      </c>
      <c r="AA3947" s="11">
        <f t="shared" si="81"/>
        <v>16.8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171</v>
      </c>
      <c r="AA3948" s="11">
        <f t="shared" si="81"/>
        <v>42.8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550</v>
      </c>
      <c r="AA3949" s="11">
        <f t="shared" si="81"/>
        <v>61.1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1327</v>
      </c>
      <c r="AA3951" s="11">
        <f t="shared" si="81"/>
        <v>442.3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590</v>
      </c>
      <c r="AA3952" s="11">
        <f t="shared" si="81"/>
        <v>53.6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543.4</v>
      </c>
      <c r="AA3953" s="11">
        <f t="shared" si="81"/>
        <v>27.2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550</v>
      </c>
      <c r="AA3956" s="11">
        <f t="shared" si="81"/>
        <v>91.7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1327</v>
      </c>
      <c r="AA3958" s="11">
        <f t="shared" si="81"/>
        <v>663.5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590</v>
      </c>
      <c r="AA3959" s="11">
        <f t="shared" si="81"/>
        <v>42.1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543.4</v>
      </c>
      <c r="AA3960" s="11">
        <f t="shared" si="81"/>
        <v>41.8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550</v>
      </c>
      <c r="AA3963" s="11">
        <f t="shared" si="81"/>
        <v>110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1327</v>
      </c>
      <c r="AA3965" s="11">
        <f t="shared" si="81"/>
        <v>221.2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590</v>
      </c>
      <c r="AA3966" s="11">
        <f t="shared" si="81"/>
        <v>32.799999999999997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543.4</v>
      </c>
      <c r="AA3967" s="11">
        <f t="shared" si="81"/>
        <v>30.2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550</v>
      </c>
      <c r="AA3970" s="11">
        <f t="shared" si="81"/>
        <v>110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1327</v>
      </c>
      <c r="AA3972" s="11">
        <f t="shared" si="83"/>
        <v>147.4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590</v>
      </c>
      <c r="AA3973" s="11">
        <f t="shared" si="83"/>
        <v>45.4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543.4</v>
      </c>
      <c r="AA3974" s="11">
        <f t="shared" si="83"/>
        <v>38.799999999999997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550</v>
      </c>
      <c r="AA3977" s="11">
        <f t="shared" si="83"/>
        <v>68.8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1327</v>
      </c>
      <c r="AA3979" s="11">
        <f t="shared" si="83"/>
        <v>120.6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590</v>
      </c>
      <c r="AA3980" s="11">
        <f t="shared" si="83"/>
        <v>25.7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543.4</v>
      </c>
      <c r="AA3981" s="11">
        <f t="shared" si="83"/>
        <v>27.2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550</v>
      </c>
      <c r="AA3984" s="11">
        <f t="shared" si="83"/>
        <v>91.7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1327</v>
      </c>
      <c r="AA3986" s="11">
        <f t="shared" si="83"/>
        <v>132.69999999999999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590</v>
      </c>
      <c r="AA3987" s="11">
        <f t="shared" si="83"/>
        <v>45.4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543.4</v>
      </c>
      <c r="AA3988" s="11">
        <f t="shared" si="83"/>
        <v>25.9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550</v>
      </c>
      <c r="AA3991" s="11">
        <f t="shared" si="83"/>
        <v>137.5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1327</v>
      </c>
      <c r="AA3993" s="11">
        <f t="shared" si="83"/>
        <v>132.69999999999999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590</v>
      </c>
      <c r="AA3994" s="11">
        <f t="shared" si="83"/>
        <v>45.4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543.4</v>
      </c>
      <c r="AA3995" s="11">
        <f t="shared" si="83"/>
        <v>30.2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550</v>
      </c>
      <c r="AA3999" s="11">
        <f t="shared" si="83"/>
        <v>137.5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1327</v>
      </c>
      <c r="AA4001" s="11">
        <f t="shared" si="83"/>
        <v>165.9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590</v>
      </c>
      <c r="AA4002" s="11">
        <f t="shared" si="83"/>
        <v>53.6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543.4</v>
      </c>
      <c r="AA4003" s="11">
        <f t="shared" si="83"/>
        <v>30.2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550</v>
      </c>
      <c r="AA4007" s="11">
        <f t="shared" si="83"/>
        <v>137.5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1327</v>
      </c>
      <c r="AA4009" s="11">
        <f t="shared" si="83"/>
        <v>165.9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590</v>
      </c>
      <c r="AA4010" s="11">
        <f t="shared" si="83"/>
        <v>53.6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543.4</v>
      </c>
      <c r="AA4011" s="11">
        <f t="shared" si="83"/>
        <v>30.2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550</v>
      </c>
      <c r="AA4015" s="11">
        <f t="shared" si="83"/>
        <v>110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1327</v>
      </c>
      <c r="AA4017" s="11">
        <f t="shared" si="83"/>
        <v>132.69999999999999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590</v>
      </c>
      <c r="AA4018" s="11">
        <f t="shared" si="83"/>
        <v>45.4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543.4</v>
      </c>
      <c r="AA4019" s="11">
        <f t="shared" si="83"/>
        <v>49.4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550</v>
      </c>
      <c r="AA4023" s="11">
        <f t="shared" si="83"/>
        <v>137.5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1327</v>
      </c>
      <c r="AA4025" s="11">
        <f t="shared" si="83"/>
        <v>132.69999999999999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590</v>
      </c>
      <c r="AA4026" s="11">
        <f t="shared" si="83"/>
        <v>53.6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543.4</v>
      </c>
      <c r="AA4027" s="11">
        <f t="shared" si="83"/>
        <v>38.799999999999997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550</v>
      </c>
      <c r="AA4031" s="11">
        <f t="shared" si="83"/>
        <v>183.3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1327</v>
      </c>
      <c r="AA4033" s="11">
        <f t="shared" si="83"/>
        <v>120.6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590</v>
      </c>
      <c r="AA4034" s="11">
        <f t="shared" si="83"/>
        <v>59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543.4</v>
      </c>
      <c r="AA4035" s="11">
        <f t="shared" ref="AA4035:AA4098" si="85">ROUND(IFERROR(Z4035/M4035,0),1)</f>
        <v>49.4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550</v>
      </c>
      <c r="AA4040" s="11">
        <f t="shared" si="85"/>
        <v>68.8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1327</v>
      </c>
      <c r="AA4042" s="11">
        <f t="shared" si="85"/>
        <v>265.39999999999998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590</v>
      </c>
      <c r="AA4043" s="11">
        <f t="shared" si="85"/>
        <v>39.299999999999997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543.4</v>
      </c>
      <c r="AA4044" s="11">
        <f t="shared" si="85"/>
        <v>36.200000000000003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550</v>
      </c>
      <c r="AA4051" s="11">
        <f t="shared" si="85"/>
        <v>45.8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1327</v>
      </c>
      <c r="AA4053" s="11">
        <f t="shared" si="85"/>
        <v>165.9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590</v>
      </c>
      <c r="AA4054" s="11">
        <f t="shared" si="85"/>
        <v>45.4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543.4</v>
      </c>
      <c r="AA4055" s="11">
        <f t="shared" si="85"/>
        <v>36.200000000000003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550</v>
      </c>
      <c r="AA4061" s="11">
        <f t="shared" si="85"/>
        <v>61.1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1327</v>
      </c>
      <c r="AA4063" s="11">
        <f t="shared" si="85"/>
        <v>189.6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590</v>
      </c>
      <c r="AA4064" s="11">
        <f t="shared" si="85"/>
        <v>53.6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543.4</v>
      </c>
      <c r="AA4065" s="11">
        <f t="shared" si="85"/>
        <v>38.799999999999997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550</v>
      </c>
      <c r="AA4072" s="11">
        <f t="shared" si="85"/>
        <v>61.1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1327</v>
      </c>
      <c r="AA4074" s="11">
        <f t="shared" si="85"/>
        <v>221.2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590</v>
      </c>
      <c r="AA4075" s="11">
        <f t="shared" si="85"/>
        <v>59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543.4</v>
      </c>
      <c r="AA4076" s="11">
        <f t="shared" si="85"/>
        <v>41.8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550</v>
      </c>
      <c r="AA4083" s="11">
        <f t="shared" si="85"/>
        <v>28.9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1327</v>
      </c>
      <c r="AA4085" s="11">
        <f t="shared" si="85"/>
        <v>110.6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590</v>
      </c>
      <c r="AA4086" s="11">
        <f t="shared" si="85"/>
        <v>34.700000000000003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543.4</v>
      </c>
      <c r="AA4087" s="11">
        <f t="shared" si="85"/>
        <v>36.200000000000003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550</v>
      </c>
      <c r="AA4094" s="11">
        <f t="shared" si="85"/>
        <v>30.6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1327</v>
      </c>
      <c r="AA4096" s="11">
        <f t="shared" si="85"/>
        <v>110.6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590</v>
      </c>
      <c r="AA4097" s="11">
        <f t="shared" si="85"/>
        <v>49.2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543.4</v>
      </c>
      <c r="AA4098" s="11">
        <f t="shared" si="85"/>
        <v>36.200000000000003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550</v>
      </c>
      <c r="AA4105" s="11">
        <f t="shared" si="87"/>
        <v>45.8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1327</v>
      </c>
      <c r="AA4107" s="11">
        <f t="shared" si="87"/>
        <v>147.4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590</v>
      </c>
      <c r="AA4108" s="11">
        <f t="shared" si="87"/>
        <v>65.599999999999994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543.4</v>
      </c>
      <c r="AA4109" s="11">
        <f t="shared" si="87"/>
        <v>41.8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550</v>
      </c>
      <c r="AA4117" s="11">
        <f t="shared" si="87"/>
        <v>42.3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1327</v>
      </c>
      <c r="AA4119" s="11">
        <f t="shared" si="87"/>
        <v>147.4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590</v>
      </c>
      <c r="AA4120" s="11">
        <f t="shared" si="87"/>
        <v>84.3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543.4</v>
      </c>
      <c r="AA4121" s="11">
        <f t="shared" si="87"/>
        <v>45.3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550</v>
      </c>
      <c r="AA4129" s="11">
        <f t="shared" si="87"/>
        <v>28.9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1327</v>
      </c>
      <c r="AA4131" s="11">
        <f t="shared" si="87"/>
        <v>265.39999999999998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590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543.4</v>
      </c>
      <c r="AA4133" s="11">
        <f t="shared" si="87"/>
        <v>54.3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550</v>
      </c>
      <c r="AA4141" s="11">
        <f t="shared" si="87"/>
        <v>50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1327</v>
      </c>
      <c r="AA4143" s="11">
        <f t="shared" si="87"/>
        <v>189.6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590</v>
      </c>
      <c r="AA4144" s="11">
        <f t="shared" si="87"/>
        <v>196.7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543.4</v>
      </c>
      <c r="AA4145" s="11">
        <f t="shared" si="87"/>
        <v>77.599999999999994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805</v>
      </c>
      <c r="AA4156" s="11">
        <f t="shared" si="87"/>
        <v>26.8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798.9</v>
      </c>
      <c r="AA4157" s="11">
        <f t="shared" si="87"/>
        <v>25.8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746.1</v>
      </c>
      <c r="AA4158" s="11">
        <f t="shared" si="87"/>
        <v>17.399999999999999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678</v>
      </c>
      <c r="AA4162" s="11">
        <f t="shared" si="87"/>
        <v>10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772.5</v>
      </c>
      <c r="AA4165" s="11">
        <f t="shared" si="89"/>
        <v>32.200000000000003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12933</v>
      </c>
      <c r="AA4166" s="11">
        <f t="shared" si="89"/>
        <v>17.100000000000001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521.5</v>
      </c>
      <c r="AA4167" s="11">
        <f t="shared" si="89"/>
        <v>29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805</v>
      </c>
      <c r="AA4171" s="11">
        <f t="shared" si="89"/>
        <v>31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798.9</v>
      </c>
      <c r="AA4172" s="11">
        <f t="shared" si="89"/>
        <v>17.8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746.1</v>
      </c>
      <c r="AA4173" s="11">
        <f t="shared" si="89"/>
        <v>25.7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678</v>
      </c>
      <c r="AA4177" s="11">
        <f t="shared" si="89"/>
        <v>15.4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772.5</v>
      </c>
      <c r="AA4180" s="11">
        <f t="shared" si="89"/>
        <v>51.5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12933</v>
      </c>
      <c r="AA4181" s="11">
        <f t="shared" si="89"/>
        <v>30.7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521.5</v>
      </c>
      <c r="AA4182" s="11">
        <f t="shared" si="89"/>
        <v>22.7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805</v>
      </c>
      <c r="AA4186" s="11">
        <f t="shared" si="89"/>
        <v>33.5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798.9</v>
      </c>
      <c r="AA4187" s="11">
        <f t="shared" si="89"/>
        <v>15.1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746.1</v>
      </c>
      <c r="AA4188" s="11">
        <f t="shared" si="89"/>
        <v>21.9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678</v>
      </c>
      <c r="AA4192" s="11">
        <f t="shared" si="89"/>
        <v>15.8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772.5</v>
      </c>
      <c r="AA4195" s="11">
        <f t="shared" si="89"/>
        <v>20.9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12933</v>
      </c>
      <c r="AA4196" s="11">
        <f t="shared" si="89"/>
        <v>46.2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521.5</v>
      </c>
      <c r="AA4197" s="11">
        <f t="shared" si="89"/>
        <v>16.8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805</v>
      </c>
      <c r="AA4201" s="11">
        <f t="shared" si="89"/>
        <v>21.8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798.9</v>
      </c>
      <c r="AA4202" s="11">
        <f t="shared" si="89"/>
        <v>27.5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746.1</v>
      </c>
      <c r="AA4203" s="11">
        <f t="shared" si="89"/>
        <v>15.5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678</v>
      </c>
      <c r="AA4207" s="11">
        <f t="shared" si="89"/>
        <v>14.7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772.5</v>
      </c>
      <c r="AA4210" s="11">
        <f t="shared" si="89"/>
        <v>30.9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12933</v>
      </c>
      <c r="AA4211" s="11">
        <f t="shared" si="89"/>
        <v>145.30000000000001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521.5</v>
      </c>
      <c r="AA4212" s="11">
        <f t="shared" si="89"/>
        <v>27.4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805</v>
      </c>
      <c r="AA4216" s="11">
        <f t="shared" si="89"/>
        <v>23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798.9</v>
      </c>
      <c r="AA4217" s="11">
        <f t="shared" si="89"/>
        <v>39.9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746.1</v>
      </c>
      <c r="AA4218" s="11">
        <f t="shared" si="89"/>
        <v>18.2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678</v>
      </c>
      <c r="AA4222" s="11">
        <f t="shared" si="89"/>
        <v>18.8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772.5</v>
      </c>
      <c r="AA4225" s="11">
        <f t="shared" si="89"/>
        <v>55.2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12933</v>
      </c>
      <c r="AA4226" s="11">
        <f t="shared" si="89"/>
        <v>179.6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521.5</v>
      </c>
      <c r="AA4227" s="11">
        <f t="shared" ref="AA4227:AA4290" si="91">ROUND(IFERROR(Z4227/M4227,0),1)</f>
        <v>27.4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805</v>
      </c>
      <c r="AA4231" s="11">
        <f t="shared" si="91"/>
        <v>28.8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798.9</v>
      </c>
      <c r="AA4232" s="11">
        <f t="shared" si="91"/>
        <v>26.6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746.1</v>
      </c>
      <c r="AA4233" s="11">
        <f t="shared" si="91"/>
        <v>29.8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678</v>
      </c>
      <c r="AA4237" s="11">
        <f t="shared" si="91"/>
        <v>18.3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772.5</v>
      </c>
      <c r="AA4240" s="11">
        <f t="shared" si="91"/>
        <v>77.3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12933</v>
      </c>
      <c r="AA4241" s="11">
        <f t="shared" si="91"/>
        <v>46.4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521.5</v>
      </c>
      <c r="AA4242" s="11">
        <f t="shared" si="91"/>
        <v>29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805</v>
      </c>
      <c r="AA4246" s="11">
        <f t="shared" si="91"/>
        <v>26.8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798.9</v>
      </c>
      <c r="AA4247" s="11">
        <f t="shared" si="91"/>
        <v>33.299999999999997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746.1</v>
      </c>
      <c r="AA4248" s="11">
        <f t="shared" si="91"/>
        <v>21.9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678</v>
      </c>
      <c r="AA4252" s="11">
        <f t="shared" si="91"/>
        <v>17.399999999999999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772.5</v>
      </c>
      <c r="AA4255" s="11">
        <f t="shared" si="91"/>
        <v>30.9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12933</v>
      </c>
      <c r="AA4256" s="11">
        <f t="shared" si="91"/>
        <v>56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521.5</v>
      </c>
      <c r="AA4257" s="11">
        <f t="shared" si="91"/>
        <v>26.1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805</v>
      </c>
      <c r="AA4261" s="11">
        <f t="shared" si="91"/>
        <v>40.299999999999997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798.9</v>
      </c>
      <c r="AA4262" s="11">
        <f t="shared" si="91"/>
        <v>32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746.1</v>
      </c>
      <c r="AA4263" s="11">
        <f t="shared" si="91"/>
        <v>18.2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678</v>
      </c>
      <c r="AA4267" s="11">
        <f t="shared" si="91"/>
        <v>16.5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772.5</v>
      </c>
      <c r="AA4270" s="11">
        <f t="shared" si="91"/>
        <v>35.1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12933</v>
      </c>
      <c r="AA4271" s="11">
        <f t="shared" si="91"/>
        <v>62.5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521.5</v>
      </c>
      <c r="AA4272" s="11">
        <f t="shared" si="91"/>
        <v>16.8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805</v>
      </c>
      <c r="AA4276" s="11">
        <f t="shared" si="91"/>
        <v>27.8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798.9</v>
      </c>
      <c r="AA4277" s="11">
        <f t="shared" si="91"/>
        <v>42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746.1</v>
      </c>
      <c r="AA4278" s="11">
        <f t="shared" si="91"/>
        <v>23.3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678</v>
      </c>
      <c r="AA4282" s="11">
        <f t="shared" si="91"/>
        <v>17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772.5</v>
      </c>
      <c r="AA4285" s="11">
        <f t="shared" si="91"/>
        <v>64.400000000000006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12933</v>
      </c>
      <c r="AA4286" s="11">
        <f t="shared" si="91"/>
        <v>170.2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521.5</v>
      </c>
      <c r="AA4287" s="11">
        <f t="shared" si="91"/>
        <v>27.4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805</v>
      </c>
      <c r="AA4291" s="11">
        <f t="shared" ref="AA4291:AA4354" si="93">ROUND(IFERROR(Z4291/M4291,0),1)</f>
        <v>33.5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798.9</v>
      </c>
      <c r="AA4292" s="11">
        <f t="shared" si="93"/>
        <v>27.5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746.1</v>
      </c>
      <c r="AA4293" s="11">
        <f t="shared" si="93"/>
        <v>28.7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678</v>
      </c>
      <c r="AA4297" s="11">
        <f t="shared" si="93"/>
        <v>17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772.5</v>
      </c>
      <c r="AA4300" s="11">
        <f t="shared" si="93"/>
        <v>85.8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12933</v>
      </c>
      <c r="AA4301" s="11">
        <f t="shared" si="93"/>
        <v>102.6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521.5</v>
      </c>
      <c r="AA4302" s="11">
        <f t="shared" si="93"/>
        <v>43.5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805</v>
      </c>
      <c r="AA4306" s="11">
        <f t="shared" si="93"/>
        <v>28.8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798.9</v>
      </c>
      <c r="AA4307" s="11">
        <f t="shared" si="93"/>
        <v>27.5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746.1</v>
      </c>
      <c r="AA4308" s="11">
        <f t="shared" si="93"/>
        <v>23.3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678</v>
      </c>
      <c r="AA4312" s="11">
        <f t="shared" si="93"/>
        <v>16.100000000000001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772.5</v>
      </c>
      <c r="AA4315" s="11">
        <f t="shared" si="93"/>
        <v>40.700000000000003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12933</v>
      </c>
      <c r="AA4316" s="11">
        <f t="shared" si="93"/>
        <v>44.3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521.5</v>
      </c>
      <c r="AA4317" s="11">
        <f t="shared" si="93"/>
        <v>40.1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805</v>
      </c>
      <c r="AA4321" s="11">
        <f t="shared" si="93"/>
        <v>44.7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798.9</v>
      </c>
      <c r="AA4322" s="11">
        <f t="shared" si="93"/>
        <v>27.5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746.1</v>
      </c>
      <c r="AA4323" s="11">
        <f t="shared" si="93"/>
        <v>27.6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678</v>
      </c>
      <c r="AA4327" s="11">
        <f t="shared" si="93"/>
        <v>15.1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772.5</v>
      </c>
      <c r="AA4330" s="11">
        <f t="shared" si="93"/>
        <v>29.7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12933</v>
      </c>
      <c r="AA4331" s="11">
        <f t="shared" si="93"/>
        <v>44.1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521.5</v>
      </c>
      <c r="AA4332" s="11">
        <f t="shared" si="93"/>
        <v>30.7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805</v>
      </c>
      <c r="AA4339" s="11">
        <f t="shared" si="93"/>
        <v>42.4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798.9</v>
      </c>
      <c r="AA4340" s="11">
        <f t="shared" si="93"/>
        <v>30.7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746.1</v>
      </c>
      <c r="AA4341" s="11">
        <f t="shared" si="93"/>
        <v>22.6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678</v>
      </c>
      <c r="AA4345" s="11">
        <f t="shared" si="93"/>
        <v>14.7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772.5</v>
      </c>
      <c r="AA4348" s="11">
        <f t="shared" si="93"/>
        <v>48.3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12933</v>
      </c>
      <c r="AA4349" s="11">
        <f t="shared" si="93"/>
        <v>140.6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521.5</v>
      </c>
      <c r="AA4350" s="11">
        <f t="shared" si="93"/>
        <v>47.4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805</v>
      </c>
      <c r="AA4357" s="11">
        <f t="shared" si="95"/>
        <v>50.3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798.9</v>
      </c>
      <c r="AA4358" s="11">
        <f t="shared" si="95"/>
        <v>32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746.1</v>
      </c>
      <c r="AA4359" s="11">
        <f t="shared" si="95"/>
        <v>27.6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678</v>
      </c>
      <c r="AA4363" s="11">
        <f t="shared" si="95"/>
        <v>15.4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772.5</v>
      </c>
      <c r="AA4366" s="11">
        <f t="shared" si="95"/>
        <v>64.400000000000006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12933</v>
      </c>
      <c r="AA4367" s="11">
        <f t="shared" si="95"/>
        <v>54.8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521.5</v>
      </c>
      <c r="AA4368" s="11">
        <f t="shared" si="95"/>
        <v>40.1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805</v>
      </c>
      <c r="AA4375" s="11">
        <f t="shared" si="95"/>
        <v>50.3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798.9</v>
      </c>
      <c r="AA4376" s="11">
        <f t="shared" si="95"/>
        <v>33.299999999999997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746.1</v>
      </c>
      <c r="AA4377" s="11">
        <f t="shared" si="95"/>
        <v>18.7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678</v>
      </c>
      <c r="AA4381" s="11">
        <f t="shared" si="95"/>
        <v>15.1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772.5</v>
      </c>
      <c r="AA4384" s="11">
        <f t="shared" si="95"/>
        <v>38.6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12933</v>
      </c>
      <c r="AA4385" s="11">
        <f t="shared" si="95"/>
        <v>48.4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521.5</v>
      </c>
      <c r="AA4386" s="11">
        <f t="shared" si="95"/>
        <v>37.299999999999997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805</v>
      </c>
      <c r="AA4393" s="11">
        <f t="shared" si="95"/>
        <v>36.6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798.9</v>
      </c>
      <c r="AA4394" s="11">
        <f t="shared" si="95"/>
        <v>23.5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746.1</v>
      </c>
      <c r="AA4395" s="11">
        <f t="shared" si="95"/>
        <v>37.299999999999997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678</v>
      </c>
      <c r="AA4399" s="11">
        <f t="shared" si="95"/>
        <v>15.8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772.5</v>
      </c>
      <c r="AA4402" s="11">
        <f t="shared" si="95"/>
        <v>32.200000000000003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12933</v>
      </c>
      <c r="AA4403" s="11">
        <f t="shared" si="95"/>
        <v>54.1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521.5</v>
      </c>
      <c r="AA4404" s="11">
        <f t="shared" si="95"/>
        <v>27.4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805</v>
      </c>
      <c r="AA4411" s="11">
        <f t="shared" si="95"/>
        <v>42.4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798.9</v>
      </c>
      <c r="AA4412" s="11">
        <f t="shared" si="95"/>
        <v>21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746.1</v>
      </c>
      <c r="AA4413" s="11">
        <f t="shared" si="95"/>
        <v>31.1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678</v>
      </c>
      <c r="AA4417" s="11">
        <f t="shared" si="95"/>
        <v>18.8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772.5</v>
      </c>
      <c r="AA4420" s="11">
        <f t="shared" si="97"/>
        <v>36.799999999999997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12933</v>
      </c>
      <c r="AA4421" s="11">
        <f t="shared" si="97"/>
        <v>165.8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521.5</v>
      </c>
      <c r="AA4422" s="11">
        <f t="shared" si="97"/>
        <v>40.1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805</v>
      </c>
      <c r="AA4429" s="11">
        <f t="shared" si="97"/>
        <v>44.7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798.9</v>
      </c>
      <c r="AA4430" s="11">
        <f t="shared" si="97"/>
        <v>20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746.1</v>
      </c>
      <c r="AA4431" s="11">
        <f t="shared" si="97"/>
        <v>24.9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678</v>
      </c>
      <c r="AA4435" s="11">
        <f t="shared" si="97"/>
        <v>19.399999999999999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772.5</v>
      </c>
      <c r="AA4438" s="11">
        <f t="shared" si="97"/>
        <v>48.3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12933</v>
      </c>
      <c r="AA4439" s="11">
        <f t="shared" si="97"/>
        <v>125.6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521.5</v>
      </c>
      <c r="AA4440" s="11">
        <f t="shared" si="97"/>
        <v>18.600000000000001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805</v>
      </c>
      <c r="AA4447" s="11">
        <f t="shared" si="97"/>
        <v>44.7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798.9</v>
      </c>
      <c r="AA4448" s="11">
        <f t="shared" si="97"/>
        <v>22.2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746.1</v>
      </c>
      <c r="AA4449" s="11">
        <f t="shared" si="97"/>
        <v>28.7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678</v>
      </c>
      <c r="AA4453" s="11">
        <f t="shared" si="97"/>
        <v>24.2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772.5</v>
      </c>
      <c r="AA4456" s="11">
        <f t="shared" si="97"/>
        <v>38.6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12933</v>
      </c>
      <c r="AA4457" s="11">
        <f t="shared" si="97"/>
        <v>95.8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521.5</v>
      </c>
      <c r="AA4458" s="11">
        <f t="shared" si="97"/>
        <v>23.7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805</v>
      </c>
      <c r="AA4465" s="11">
        <f t="shared" si="97"/>
        <v>28.8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798.9</v>
      </c>
      <c r="AA4466" s="11">
        <f t="shared" si="97"/>
        <v>19.5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746.1</v>
      </c>
      <c r="AA4467" s="11">
        <f t="shared" si="97"/>
        <v>32.4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678</v>
      </c>
      <c r="AA4471" s="11">
        <f t="shared" si="97"/>
        <v>25.1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772.5</v>
      </c>
      <c r="AA4474" s="11">
        <f t="shared" si="97"/>
        <v>33.6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12933</v>
      </c>
      <c r="AA4475" s="11">
        <f t="shared" si="97"/>
        <v>95.8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521.5</v>
      </c>
      <c r="AA4476" s="11">
        <f t="shared" si="97"/>
        <v>26.1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805</v>
      </c>
      <c r="AA4483" s="11">
        <f t="shared" ref="AA4483:AA4546" si="99">ROUND(IFERROR(Z4483/M4483,0),1)</f>
        <v>42.4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798.9</v>
      </c>
      <c r="AA4484" s="11">
        <f t="shared" si="99"/>
        <v>36.299999999999997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746.1</v>
      </c>
      <c r="AA4485" s="11">
        <f t="shared" si="99"/>
        <v>35.5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678</v>
      </c>
      <c r="AA4489" s="11">
        <f t="shared" si="99"/>
        <v>22.6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772.5</v>
      </c>
      <c r="AA4492" s="11">
        <f t="shared" si="99"/>
        <v>33.6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12933</v>
      </c>
      <c r="AA4493" s="11">
        <f t="shared" si="99"/>
        <v>139.1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521.5</v>
      </c>
      <c r="AA4494" s="11">
        <f t="shared" si="99"/>
        <v>34.799999999999997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805</v>
      </c>
      <c r="AA4501" s="11">
        <f t="shared" si="99"/>
        <v>47.4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798.9</v>
      </c>
      <c r="AA4502" s="11">
        <f t="shared" si="99"/>
        <v>47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746.1</v>
      </c>
      <c r="AA4503" s="11">
        <f t="shared" si="99"/>
        <v>46.6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678</v>
      </c>
      <c r="AA4507" s="11">
        <f t="shared" si="99"/>
        <v>32.299999999999997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772.5</v>
      </c>
      <c r="AA4510" s="11">
        <f t="shared" si="99"/>
        <v>55.2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12933</v>
      </c>
      <c r="AA4511" s="11">
        <f t="shared" si="99"/>
        <v>88.6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521.5</v>
      </c>
      <c r="AA4512" s="11">
        <f t="shared" si="99"/>
        <v>37.299999999999997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550</v>
      </c>
      <c r="AA4516" s="11">
        <f t="shared" si="99"/>
        <v>55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1327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590</v>
      </c>
      <c r="AA4519" s="11">
        <f t="shared" si="99"/>
        <v>-196.7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543.4</v>
      </c>
      <c r="AA4520" s="11">
        <f t="shared" si="99"/>
        <v>67.900000000000006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550</v>
      </c>
      <c r="AA4528" s="11">
        <f t="shared" si="99"/>
        <v>91.7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1327</v>
      </c>
      <c r="AA4530" s="11">
        <f t="shared" si="99"/>
        <v>-442.3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590</v>
      </c>
      <c r="AA4531" s="11">
        <f t="shared" si="99"/>
        <v>-147.5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543.4</v>
      </c>
      <c r="AA4532" s="11">
        <f t="shared" si="99"/>
        <v>54.3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550</v>
      </c>
      <c r="AA4540" s="11">
        <f t="shared" si="99"/>
        <v>30.6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1327</v>
      </c>
      <c r="AA4542" s="11">
        <f t="shared" si="99"/>
        <v>-1327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590</v>
      </c>
      <c r="AA4543" s="11">
        <f t="shared" si="99"/>
        <v>65.599999999999994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543.4</v>
      </c>
      <c r="AA4544" s="11">
        <f t="shared" si="99"/>
        <v>54.3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504.7</v>
      </c>
      <c r="AA4552" s="11">
        <f t="shared" si="101"/>
        <v>15.3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550</v>
      </c>
      <c r="AA4553" s="11">
        <f t="shared" si="101"/>
        <v>42.3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1327</v>
      </c>
      <c r="AA4555" s="11">
        <f t="shared" si="101"/>
        <v>189.6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590</v>
      </c>
      <c r="AA4556" s="11">
        <f t="shared" si="101"/>
        <v>53.6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543.4</v>
      </c>
      <c r="AA4557" s="11">
        <f t="shared" si="101"/>
        <v>54.3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504.7</v>
      </c>
      <c r="AA4564" s="11">
        <f t="shared" si="101"/>
        <v>38.799999999999997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805</v>
      </c>
      <c r="AA4568" s="11">
        <f t="shared" si="101"/>
        <v>47.4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798.9</v>
      </c>
      <c r="AA4569" s="11">
        <f t="shared" si="101"/>
        <v>26.6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746.1</v>
      </c>
      <c r="AA4570" s="11">
        <f t="shared" si="101"/>
        <v>39.299999999999997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678</v>
      </c>
      <c r="AA4574" s="11">
        <f t="shared" si="101"/>
        <v>24.2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772.5</v>
      </c>
      <c r="AA4577" s="11">
        <f t="shared" si="101"/>
        <v>45.4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12933</v>
      </c>
      <c r="AA4578" s="11">
        <f t="shared" si="101"/>
        <v>75.599999999999994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521.5</v>
      </c>
      <c r="AA4579" s="11">
        <f t="shared" si="101"/>
        <v>40.1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805</v>
      </c>
      <c r="AA4586" s="11">
        <f t="shared" si="101"/>
        <v>33.5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798.9</v>
      </c>
      <c r="AA4587" s="11">
        <f t="shared" si="101"/>
        <v>25.8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746.1</v>
      </c>
      <c r="AA4588" s="11">
        <f t="shared" si="101"/>
        <v>41.5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678</v>
      </c>
      <c r="AA4592" s="11">
        <f t="shared" si="101"/>
        <v>37.700000000000003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772.5</v>
      </c>
      <c r="AA4595" s="11">
        <f t="shared" si="101"/>
        <v>42.9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12933</v>
      </c>
      <c r="AA4596" s="11">
        <f t="shared" si="101"/>
        <v>72.7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521.5</v>
      </c>
      <c r="AA4597" s="11">
        <f t="shared" si="101"/>
        <v>52.2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805</v>
      </c>
      <c r="AA4602" s="11">
        <f t="shared" si="101"/>
        <v>42.4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798.9</v>
      </c>
      <c r="AA4603" s="11">
        <f t="shared" si="101"/>
        <v>61.5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746.1</v>
      </c>
      <c r="AA4604" s="11">
        <f t="shared" si="101"/>
        <v>46.6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678</v>
      </c>
      <c r="AA4608" s="11">
        <f t="shared" si="101"/>
        <v>28.3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772.5</v>
      </c>
      <c r="AA4611" s="11">
        <f t="shared" ref="AA4611:AA4674" si="103">ROUND(IFERROR(Z4611/M4611,0),1)</f>
        <v>35.1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12933</v>
      </c>
      <c r="AA4612" s="11">
        <f t="shared" si="103"/>
        <v>159.69999999999999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521.5</v>
      </c>
      <c r="AA4613" s="11">
        <f t="shared" si="103"/>
        <v>47.4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568</v>
      </c>
      <c r="AA4617" s="11">
        <f t="shared" si="103"/>
        <v>81.099999999999994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514</v>
      </c>
      <c r="AA4618" s="11">
        <f t="shared" si="103"/>
        <v>30.2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805</v>
      </c>
      <c r="AA4620" s="11">
        <f t="shared" si="103"/>
        <v>36.6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798.9</v>
      </c>
      <c r="AA4621" s="11">
        <f t="shared" si="103"/>
        <v>47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746.1</v>
      </c>
      <c r="AA4622" s="11">
        <f t="shared" si="103"/>
        <v>46.6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678</v>
      </c>
      <c r="AA4626" s="11">
        <f t="shared" si="103"/>
        <v>37.700000000000003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772.5</v>
      </c>
      <c r="AA4629" s="11">
        <f t="shared" si="103"/>
        <v>55.2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12933</v>
      </c>
      <c r="AA4630" s="11">
        <f t="shared" si="103"/>
        <v>46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521.5</v>
      </c>
      <c r="AA4631" s="11">
        <f t="shared" si="103"/>
        <v>34.799999999999997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568</v>
      </c>
      <c r="AA4633" s="11">
        <f t="shared" si="103"/>
        <v>56.8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514</v>
      </c>
      <c r="AA4634" s="11">
        <f t="shared" si="103"/>
        <v>42.8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724.1</v>
      </c>
      <c r="AA4635" s="11">
        <f t="shared" si="103"/>
        <v>55.7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430</v>
      </c>
      <c r="AA4636" s="11">
        <f t="shared" si="103"/>
        <v>215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725</v>
      </c>
      <c r="AA4637" s="11">
        <f t="shared" si="103"/>
        <v>120.8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724.1</v>
      </c>
      <c r="AA4638" s="11">
        <f t="shared" si="103"/>
        <v>26.8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430</v>
      </c>
      <c r="AA4639" s="11">
        <f t="shared" si="103"/>
        <v>107.5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725</v>
      </c>
      <c r="AA4640" s="11">
        <f t="shared" si="103"/>
        <v>55.8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724.1</v>
      </c>
      <c r="AA4641" s="11">
        <f t="shared" si="103"/>
        <v>25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430</v>
      </c>
      <c r="AA4642" s="11">
        <f t="shared" si="103"/>
        <v>107.5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725</v>
      </c>
      <c r="AA4643" s="11">
        <f t="shared" si="103"/>
        <v>40.299999999999997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724.1</v>
      </c>
      <c r="AA4644" s="11">
        <f t="shared" si="103"/>
        <v>25.9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430</v>
      </c>
      <c r="AA4645" s="11">
        <f t="shared" si="103"/>
        <v>143.30000000000001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725</v>
      </c>
      <c r="AA4646" s="11">
        <f t="shared" si="103"/>
        <v>48.3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724.1</v>
      </c>
      <c r="AA4647" s="11">
        <f t="shared" si="103"/>
        <v>55.7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430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725</v>
      </c>
      <c r="AA4649" s="11">
        <f t="shared" si="103"/>
        <v>362.5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724.1</v>
      </c>
      <c r="AA4650" s="11">
        <f t="shared" si="103"/>
        <v>29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430</v>
      </c>
      <c r="AA4651" s="11">
        <f t="shared" si="103"/>
        <v>143.30000000000001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725</v>
      </c>
      <c r="AA4652" s="11">
        <f t="shared" si="103"/>
        <v>45.3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724.1</v>
      </c>
      <c r="AA4653" s="11">
        <f t="shared" si="103"/>
        <v>25.9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430</v>
      </c>
      <c r="AA4654" s="11">
        <f t="shared" si="103"/>
        <v>143.30000000000001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725</v>
      </c>
      <c r="AA4655" s="11">
        <f t="shared" si="103"/>
        <v>38.200000000000003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724.1</v>
      </c>
      <c r="AA4656" s="11">
        <f t="shared" si="103"/>
        <v>23.4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430</v>
      </c>
      <c r="AA4657" s="11">
        <f t="shared" si="103"/>
        <v>143.30000000000001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725</v>
      </c>
      <c r="AA4658" s="11">
        <f t="shared" si="103"/>
        <v>51.8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724.1</v>
      </c>
      <c r="AA4659" s="11">
        <f t="shared" si="103"/>
        <v>42.6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430</v>
      </c>
      <c r="AA4660" s="11">
        <f t="shared" si="103"/>
        <v>143.30000000000001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725</v>
      </c>
      <c r="AA4661" s="11">
        <f t="shared" si="103"/>
        <v>90.6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724.1</v>
      </c>
      <c r="AA4662" s="11">
        <f t="shared" si="103"/>
        <v>29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430</v>
      </c>
      <c r="AA4663" s="11">
        <f t="shared" si="103"/>
        <v>86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725</v>
      </c>
      <c r="AA4664" s="11">
        <f t="shared" si="103"/>
        <v>31.5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724.1</v>
      </c>
      <c r="AA4665" s="11">
        <f t="shared" si="103"/>
        <v>27.9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430</v>
      </c>
      <c r="AA4666" s="11">
        <f t="shared" si="103"/>
        <v>107.5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725</v>
      </c>
      <c r="AA4667" s="11">
        <f t="shared" si="103"/>
        <v>29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724.1</v>
      </c>
      <c r="AA4668" s="11">
        <f t="shared" si="103"/>
        <v>25.9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430</v>
      </c>
      <c r="AA4669" s="11">
        <f t="shared" si="103"/>
        <v>107.5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725</v>
      </c>
      <c r="AA4670" s="11">
        <f t="shared" si="103"/>
        <v>38.200000000000003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724.1</v>
      </c>
      <c r="AA4671" s="11">
        <f t="shared" si="103"/>
        <v>144.80000000000001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430</v>
      </c>
      <c r="AA4672" s="11">
        <f t="shared" si="103"/>
        <v>215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725</v>
      </c>
      <c r="AA4673" s="11">
        <f t="shared" si="103"/>
        <v>241.7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724.1</v>
      </c>
      <c r="AA4674" s="11">
        <f t="shared" si="103"/>
        <v>40.200000000000003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430</v>
      </c>
      <c r="AA4675" s="11">
        <f t="shared" ref="AA4675:AA4738" si="105">ROUND(IFERROR(Z4675/M4675,0),1)</f>
        <v>107.5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725</v>
      </c>
      <c r="AA4676" s="11">
        <f t="shared" si="105"/>
        <v>38.200000000000003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724.1</v>
      </c>
      <c r="AA4677" s="11">
        <f t="shared" si="105"/>
        <v>51.7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430</v>
      </c>
      <c r="AA4678" s="11">
        <f t="shared" si="105"/>
        <v>143.30000000000001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725</v>
      </c>
      <c r="AA4679" s="11">
        <f t="shared" si="105"/>
        <v>40.299999999999997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790</v>
      </c>
      <c r="AA4680" s="11">
        <f t="shared" si="105"/>
        <v>-395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724.1</v>
      </c>
      <c r="AA4681" s="11">
        <f t="shared" si="105"/>
        <v>120.7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430</v>
      </c>
      <c r="AA4682" s="11">
        <f t="shared" si="105"/>
        <v>430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725</v>
      </c>
      <c r="AA4683" s="11">
        <f t="shared" si="105"/>
        <v>80.599999999999994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790</v>
      </c>
      <c r="AA4684" s="11">
        <f t="shared" si="105"/>
        <v>-98.8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724.1</v>
      </c>
      <c r="AA4685" s="11">
        <f t="shared" si="105"/>
        <v>-34.5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430</v>
      </c>
      <c r="AA4686" s="11">
        <f t="shared" si="105"/>
        <v>-107.5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725</v>
      </c>
      <c r="AA4687" s="11">
        <f t="shared" si="105"/>
        <v>-42.6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724.1</v>
      </c>
      <c r="AA4688" s="11">
        <f t="shared" si="105"/>
        <v>-29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430</v>
      </c>
      <c r="AA4689" s="11">
        <f t="shared" si="105"/>
        <v>-143.30000000000001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725</v>
      </c>
      <c r="AA4690" s="11">
        <f t="shared" si="105"/>
        <v>-80.599999999999994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790</v>
      </c>
      <c r="AA4691" s="11">
        <f t="shared" si="105"/>
        <v>-31.6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724.1</v>
      </c>
      <c r="AA4692" s="11">
        <f t="shared" si="105"/>
        <v>-29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430</v>
      </c>
      <c r="AA4693" s="11">
        <f t="shared" si="105"/>
        <v>-215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725</v>
      </c>
      <c r="AA4694" s="11">
        <f t="shared" si="105"/>
        <v>-80.599999999999994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790</v>
      </c>
      <c r="AA4695" s="11">
        <f t="shared" si="105"/>
        <v>-49.4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724.1</v>
      </c>
      <c r="AA4696" s="11">
        <f t="shared" si="105"/>
        <v>-31.5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430</v>
      </c>
      <c r="AA4697" s="11">
        <f t="shared" si="105"/>
        <v>-215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725</v>
      </c>
      <c r="AA4698" s="11">
        <f t="shared" si="105"/>
        <v>-241.7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790</v>
      </c>
      <c r="AA4699" s="11">
        <f t="shared" si="105"/>
        <v>-46.5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724.1</v>
      </c>
      <c r="AA4700" s="11">
        <f t="shared" si="105"/>
        <v>-36.200000000000003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430</v>
      </c>
      <c r="AA4701" s="11">
        <f t="shared" si="105"/>
        <v>-430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725</v>
      </c>
      <c r="AA4702" s="11">
        <f t="shared" si="105"/>
        <v>-72.5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790</v>
      </c>
      <c r="AA4703" s="11">
        <f t="shared" si="105"/>
        <v>-79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724.1</v>
      </c>
      <c r="AA4704" s="11">
        <f t="shared" si="105"/>
        <v>-51.7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430</v>
      </c>
      <c r="AA4705" s="11">
        <f t="shared" si="105"/>
        <v>430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725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790</v>
      </c>
      <c r="AA4707" s="11">
        <f t="shared" si="105"/>
        <v>-395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15580</v>
      </c>
      <c r="AA4708" s="11">
        <f t="shared" si="105"/>
        <v>38.299999999999997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15580</v>
      </c>
      <c r="AA4709" s="11">
        <f t="shared" si="105"/>
        <v>-15580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12539</v>
      </c>
      <c r="AA4710" s="11">
        <f t="shared" si="105"/>
        <v>105.4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1461.9</v>
      </c>
      <c r="AA4711" s="11">
        <f t="shared" si="105"/>
        <v>86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0</v>
      </c>
      <c r="AA4712" s="11">
        <f t="shared" si="105"/>
        <v>0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15580</v>
      </c>
      <c r="AA4713" s="11">
        <f t="shared" si="105"/>
        <v>1731.1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12539</v>
      </c>
      <c r="AA4714" s="11">
        <f t="shared" si="105"/>
        <v>64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1461.9</v>
      </c>
      <c r="AA4715" s="11">
        <f t="shared" si="105"/>
        <v>60.9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0</v>
      </c>
      <c r="AA4716" s="11">
        <f t="shared" si="105"/>
        <v>0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15580</v>
      </c>
      <c r="AA4717" s="11">
        <f t="shared" si="105"/>
        <v>82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12539</v>
      </c>
      <c r="AA4718" s="11">
        <f t="shared" si="105"/>
        <v>102.8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1461.9</v>
      </c>
      <c r="AA4719" s="11">
        <f t="shared" si="105"/>
        <v>146.19999999999999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0</v>
      </c>
      <c r="AA4720" s="11">
        <f t="shared" si="105"/>
        <v>0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15580</v>
      </c>
      <c r="AA4721" s="11">
        <f t="shared" si="105"/>
        <v>25.5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12539</v>
      </c>
      <c r="AA4722" s="11">
        <f t="shared" si="105"/>
        <v>16.899999999999999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1461.9</v>
      </c>
      <c r="AA4723" s="11">
        <f t="shared" si="105"/>
        <v>56.2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0</v>
      </c>
      <c r="AA4724" s="11">
        <f t="shared" si="105"/>
        <v>0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15580</v>
      </c>
      <c r="AA4725" s="11">
        <f t="shared" si="105"/>
        <v>-91.1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12539</v>
      </c>
      <c r="AA4726" s="11">
        <f t="shared" si="105"/>
        <v>-76.900000000000006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1461.9</v>
      </c>
      <c r="AA4727" s="11">
        <f t="shared" si="105"/>
        <v>26.6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0</v>
      </c>
      <c r="AA4728" s="11">
        <f t="shared" si="105"/>
        <v>0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499</v>
      </c>
      <c r="AA4729" s="11">
        <f t="shared" si="105"/>
        <v>16.600000000000001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15580</v>
      </c>
      <c r="AA4730" s="11">
        <f t="shared" si="105"/>
        <v>82.4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12539</v>
      </c>
      <c r="AA4731" s="11">
        <f t="shared" si="105"/>
        <v>57.8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1461.9</v>
      </c>
      <c r="AA4732" s="11">
        <f t="shared" si="105"/>
        <v>21.8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0</v>
      </c>
      <c r="AA4733" s="11">
        <f t="shared" si="105"/>
        <v>0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499</v>
      </c>
      <c r="AA4734" s="11">
        <f t="shared" si="105"/>
        <v>15.6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15580</v>
      </c>
      <c r="AA4735" s="11">
        <f t="shared" si="105"/>
        <v>50.4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12539</v>
      </c>
      <c r="AA4736" s="11">
        <f t="shared" si="105"/>
        <v>38.700000000000003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1461.9</v>
      </c>
      <c r="AA4737" s="11">
        <f t="shared" si="105"/>
        <v>18.5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0</v>
      </c>
      <c r="AA4738" s="11">
        <f t="shared" si="105"/>
        <v>0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499</v>
      </c>
      <c r="AA4739" s="11">
        <f t="shared" ref="AA4739:AA4802" si="107">ROUND(IFERROR(Z4739/M4739,0),1)</f>
        <v>16.600000000000001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15580</v>
      </c>
      <c r="AA4740" s="11">
        <f t="shared" si="107"/>
        <v>25.8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12539</v>
      </c>
      <c r="AA4741" s="11">
        <f t="shared" si="107"/>
        <v>13.8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1461.9</v>
      </c>
      <c r="AA4742" s="11">
        <f t="shared" si="107"/>
        <v>21.8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0</v>
      </c>
      <c r="AA4743" s="11">
        <f t="shared" si="107"/>
        <v>0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499</v>
      </c>
      <c r="AA4744" s="11">
        <f t="shared" si="107"/>
        <v>13.1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15580</v>
      </c>
      <c r="AA4745" s="11">
        <f t="shared" si="107"/>
        <v>93.3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12539</v>
      </c>
      <c r="AA4746" s="11">
        <f t="shared" si="107"/>
        <v>36.1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1461.9</v>
      </c>
      <c r="AA4747" s="11">
        <f t="shared" si="107"/>
        <v>15.2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0</v>
      </c>
      <c r="AA4748" s="11">
        <f t="shared" si="107"/>
        <v>0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499</v>
      </c>
      <c r="AA4749" s="11">
        <f t="shared" si="107"/>
        <v>14.7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15580</v>
      </c>
      <c r="AA4750" s="11">
        <f t="shared" si="107"/>
        <v>82.4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12539</v>
      </c>
      <c r="AA4751" s="11">
        <f t="shared" si="107"/>
        <v>58.9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1461.9</v>
      </c>
      <c r="AA4752" s="11">
        <f t="shared" si="107"/>
        <v>12.9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0</v>
      </c>
      <c r="AA4753" s="11">
        <f t="shared" si="107"/>
        <v>0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499</v>
      </c>
      <c r="AA4754" s="11">
        <f t="shared" si="107"/>
        <v>15.6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15580</v>
      </c>
      <c r="AA4755" s="11">
        <f t="shared" si="107"/>
        <v>48.4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12539</v>
      </c>
      <c r="AA4756" s="11">
        <f t="shared" si="107"/>
        <v>43.8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1461.9</v>
      </c>
      <c r="AA4757" s="11">
        <f t="shared" si="107"/>
        <v>10.9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0</v>
      </c>
      <c r="AA4758" s="11">
        <f t="shared" si="107"/>
        <v>0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499</v>
      </c>
      <c r="AA4759" s="11">
        <f t="shared" si="107"/>
        <v>14.7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15580</v>
      </c>
      <c r="AA4760" s="11">
        <f t="shared" si="107"/>
        <v>22.4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12539</v>
      </c>
      <c r="AA4761" s="11">
        <f t="shared" si="107"/>
        <v>12.6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1461.9</v>
      </c>
      <c r="AA4762" s="11">
        <f t="shared" si="107"/>
        <v>21.8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0</v>
      </c>
      <c r="AA4763" s="11">
        <f t="shared" si="107"/>
        <v>0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499</v>
      </c>
      <c r="AA4764" s="11">
        <f t="shared" si="107"/>
        <v>27.7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15580</v>
      </c>
      <c r="AA4765" s="11">
        <f t="shared" si="107"/>
        <v>65.2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12539</v>
      </c>
      <c r="AA4766" s="11">
        <f t="shared" si="107"/>
        <v>31.2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1461.9</v>
      </c>
      <c r="AA4767" s="11">
        <f t="shared" si="107"/>
        <v>16.600000000000001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0</v>
      </c>
      <c r="AA4768" s="11">
        <f t="shared" si="107"/>
        <v>0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499</v>
      </c>
      <c r="AA4769" s="11">
        <f t="shared" si="107"/>
        <v>23.8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15580</v>
      </c>
      <c r="AA4770" s="11">
        <f t="shared" si="107"/>
        <v>-1298.3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12539</v>
      </c>
      <c r="AA4771" s="11">
        <f t="shared" si="107"/>
        <v>348.3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1461.9</v>
      </c>
      <c r="AA4772" s="11">
        <f t="shared" si="107"/>
        <v>14.5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0</v>
      </c>
      <c r="AA4773" s="11">
        <f t="shared" si="107"/>
        <v>0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499</v>
      </c>
      <c r="AA4774" s="11">
        <f t="shared" si="107"/>
        <v>20.8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15580</v>
      </c>
      <c r="AA4775" s="11">
        <f t="shared" si="107"/>
        <v>-649.20000000000005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12539</v>
      </c>
      <c r="AA4776" s="11">
        <f t="shared" si="107"/>
        <v>-1393.2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1461.9</v>
      </c>
      <c r="AA4777" s="11">
        <f t="shared" si="107"/>
        <v>18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0</v>
      </c>
      <c r="AA4779" s="11">
        <f t="shared" si="107"/>
        <v>0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499</v>
      </c>
      <c r="AA4780" s="11">
        <f t="shared" si="107"/>
        <v>20.8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15580</v>
      </c>
      <c r="AA4781" s="11">
        <f t="shared" si="107"/>
        <v>21.7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12539</v>
      </c>
      <c r="AA4782" s="11">
        <f t="shared" si="107"/>
        <v>13.3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1461.9</v>
      </c>
      <c r="AA4783" s="11">
        <f t="shared" si="107"/>
        <v>11.2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0</v>
      </c>
      <c r="AA4784" s="11">
        <f t="shared" si="107"/>
        <v>0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499</v>
      </c>
      <c r="AA4785" s="11">
        <f t="shared" si="107"/>
        <v>19.2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15580</v>
      </c>
      <c r="AA4786" s="11">
        <f t="shared" si="107"/>
        <v>-1198.5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12539</v>
      </c>
      <c r="AA4787" s="11">
        <f t="shared" si="107"/>
        <v>338.9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1461.9</v>
      </c>
      <c r="AA4788" s="11">
        <f t="shared" si="107"/>
        <v>15.9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0</v>
      </c>
      <c r="AA4790" s="11">
        <f t="shared" si="107"/>
        <v>0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499</v>
      </c>
      <c r="AA4791" s="11">
        <f t="shared" si="107"/>
        <v>18.5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15580</v>
      </c>
      <c r="AA4792" s="11">
        <f t="shared" si="107"/>
        <v>74.2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12539</v>
      </c>
      <c r="AA4793" s="11">
        <f t="shared" si="107"/>
        <v>32.6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1461.9</v>
      </c>
      <c r="AA4794" s="11">
        <f t="shared" si="107"/>
        <v>14.2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0</v>
      </c>
      <c r="AA4795" s="11">
        <f t="shared" si="107"/>
        <v>0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499</v>
      </c>
      <c r="AA4796" s="11">
        <f t="shared" si="107"/>
        <v>15.1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15580</v>
      </c>
      <c r="AA4797" s="11">
        <f t="shared" si="107"/>
        <v>67.400000000000006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12539</v>
      </c>
      <c r="AA4798" s="11">
        <f t="shared" si="107"/>
        <v>35.6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1461.9</v>
      </c>
      <c r="AA4799" s="11">
        <f t="shared" si="107"/>
        <v>12.2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0</v>
      </c>
      <c r="AA4801" s="11">
        <f t="shared" si="107"/>
        <v>0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499</v>
      </c>
      <c r="AA4802" s="11">
        <f t="shared" si="107"/>
        <v>15.6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15580</v>
      </c>
      <c r="AA4803" s="11">
        <f t="shared" ref="AA4803:AA4866" si="109">ROUND(IFERROR(Z4803/M4803,0),1)</f>
        <v>16.2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12539</v>
      </c>
      <c r="AA4804" s="11">
        <f t="shared" si="109"/>
        <v>10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1461.9</v>
      </c>
      <c r="AA4805" s="11">
        <f t="shared" si="109"/>
        <v>15.1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0</v>
      </c>
      <c r="AA4807" s="11">
        <f t="shared" si="109"/>
        <v>0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499</v>
      </c>
      <c r="AA4808" s="11">
        <f t="shared" si="109"/>
        <v>26.3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15580</v>
      </c>
      <c r="AA4809" s="11">
        <f t="shared" si="109"/>
        <v>42.3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12539</v>
      </c>
      <c r="AA4810" s="11">
        <f t="shared" si="109"/>
        <v>25.1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1461.9</v>
      </c>
      <c r="AA4811" s="11">
        <f t="shared" si="109"/>
        <v>24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0</v>
      </c>
      <c r="AA4813" s="11">
        <f t="shared" si="109"/>
        <v>0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499</v>
      </c>
      <c r="AA4814" s="11">
        <f t="shared" si="109"/>
        <v>26.3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2090</v>
      </c>
      <c r="AA4815" s="11">
        <f t="shared" si="109"/>
        <v>39.4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162</v>
      </c>
      <c r="AA4816" s="11">
        <f t="shared" si="109"/>
        <v>40.5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162</v>
      </c>
      <c r="AA4817" s="11">
        <f t="shared" si="109"/>
        <v>32.4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2090</v>
      </c>
      <c r="AA4818" s="11">
        <f t="shared" si="109"/>
        <v>55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162</v>
      </c>
      <c r="AA4819" s="11">
        <f t="shared" si="109"/>
        <v>32.4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2090</v>
      </c>
      <c r="AA4820" s="11">
        <f t="shared" si="109"/>
        <v>48.6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162</v>
      </c>
      <c r="AA4821" s="11">
        <f t="shared" si="109"/>
        <v>20.3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2090</v>
      </c>
      <c r="AA4822" s="11">
        <f t="shared" si="109"/>
        <v>52.3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162</v>
      </c>
      <c r="AA4823" s="11">
        <f t="shared" si="109"/>
        <v>20.3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2090</v>
      </c>
      <c r="AA4824" s="11">
        <f t="shared" si="109"/>
        <v>39.4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162</v>
      </c>
      <c r="AA4825" s="11">
        <f t="shared" si="109"/>
        <v>20.3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2090</v>
      </c>
      <c r="AA4826" s="11">
        <f t="shared" si="109"/>
        <v>52.3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162</v>
      </c>
      <c r="AA4827" s="11">
        <f t="shared" si="109"/>
        <v>20.3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2090</v>
      </c>
      <c r="AA4828" s="11">
        <f t="shared" si="109"/>
        <v>55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162</v>
      </c>
      <c r="AA4829" s="11">
        <f t="shared" si="109"/>
        <v>14.7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2090</v>
      </c>
      <c r="AA4830" s="11">
        <f t="shared" si="109"/>
        <v>59.7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162</v>
      </c>
      <c r="AA4831" s="11">
        <f t="shared" si="109"/>
        <v>16.2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2090</v>
      </c>
      <c r="AA4832" s="11">
        <f t="shared" si="109"/>
        <v>59.7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162</v>
      </c>
      <c r="AA4833" s="11">
        <f t="shared" si="109"/>
        <v>16.2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198</v>
      </c>
      <c r="AA4834" s="11">
        <f t="shared" si="109"/>
        <v>33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2090</v>
      </c>
      <c r="AA4835" s="11">
        <f t="shared" si="109"/>
        <v>53.6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162</v>
      </c>
      <c r="AA4836" s="11">
        <f t="shared" si="109"/>
        <v>16.2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198</v>
      </c>
      <c r="AA4837" s="11">
        <f t="shared" si="109"/>
        <v>33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2090</v>
      </c>
      <c r="AA4838" s="11">
        <f t="shared" si="109"/>
        <v>47.5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162</v>
      </c>
      <c r="AA4839" s="11">
        <f t="shared" si="109"/>
        <v>16.2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198</v>
      </c>
      <c r="AA4840" s="11">
        <f t="shared" si="109"/>
        <v>33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511</v>
      </c>
      <c r="AA4841" s="11">
        <f t="shared" si="109"/>
        <v>511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2090</v>
      </c>
      <c r="AA4842" s="11">
        <f t="shared" si="109"/>
        <v>55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162</v>
      </c>
      <c r="AA4843" s="11">
        <f t="shared" si="109"/>
        <v>16.2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198</v>
      </c>
      <c r="AA4844" s="11">
        <f t="shared" si="109"/>
        <v>28.3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511</v>
      </c>
      <c r="AA4845" s="11">
        <f t="shared" si="109"/>
        <v>511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2090</v>
      </c>
      <c r="AA4846" s="11">
        <f t="shared" si="109"/>
        <v>55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162</v>
      </c>
      <c r="AA4847" s="11">
        <f t="shared" si="109"/>
        <v>16.2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198</v>
      </c>
      <c r="AA4848" s="11">
        <f t="shared" si="109"/>
        <v>28.3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2090</v>
      </c>
      <c r="AA4849" s="11">
        <f t="shared" si="109"/>
        <v>63.3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162</v>
      </c>
      <c r="AA4850" s="11">
        <f t="shared" si="109"/>
        <v>27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198</v>
      </c>
      <c r="AA4851" s="11">
        <f t="shared" si="109"/>
        <v>28.3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511</v>
      </c>
      <c r="AA4852" s="11">
        <f t="shared" si="109"/>
        <v>255.5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796</v>
      </c>
      <c r="AA4853" s="11">
        <f t="shared" si="109"/>
        <v>61.2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2090</v>
      </c>
      <c r="AA4854" s="11">
        <f t="shared" si="109"/>
        <v>58.1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162</v>
      </c>
      <c r="AA4855" s="11">
        <f t="shared" si="109"/>
        <v>32.4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198</v>
      </c>
      <c r="AA4856" s="11">
        <f t="shared" si="109"/>
        <v>33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511</v>
      </c>
      <c r="AA4857" s="11">
        <f t="shared" si="109"/>
        <v>511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2090</v>
      </c>
      <c r="AA4858" s="11">
        <f t="shared" si="109"/>
        <v>53.6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162</v>
      </c>
      <c r="AA4859" s="11">
        <f t="shared" si="109"/>
        <v>32.4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198</v>
      </c>
      <c r="AA4860" s="11">
        <f t="shared" si="109"/>
        <v>33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511</v>
      </c>
      <c r="AA4861" s="11">
        <f t="shared" si="109"/>
        <v>255.5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2090</v>
      </c>
      <c r="AA4862" s="11">
        <f t="shared" si="109"/>
        <v>80.400000000000006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162</v>
      </c>
      <c r="AA4863" s="11">
        <f t="shared" si="109"/>
        <v>32.4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198</v>
      </c>
      <c r="AA4864" s="11">
        <f t="shared" si="109"/>
        <v>49.5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511</v>
      </c>
      <c r="AA4865" s="11">
        <f t="shared" si="109"/>
        <v>255.5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2090</v>
      </c>
      <c r="AA4866" s="11">
        <f t="shared" si="109"/>
        <v>95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162</v>
      </c>
      <c r="AA4867" s="11">
        <f t="shared" ref="AA4867:AA4930" si="111">ROUND(IFERROR(Z4867/M4867,0),1)</f>
        <v>32.4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198</v>
      </c>
      <c r="AA4868" s="11">
        <f t="shared" si="111"/>
        <v>49.5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511</v>
      </c>
      <c r="AA4869" s="11">
        <f t="shared" si="111"/>
        <v>56.8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796</v>
      </c>
      <c r="AA4870" s="11">
        <f t="shared" si="111"/>
        <v>41.9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2090</v>
      </c>
      <c r="AA4871" s="11">
        <f t="shared" si="111"/>
        <v>87.1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162</v>
      </c>
      <c r="AA4872" s="11">
        <f t="shared" si="111"/>
        <v>32.4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198</v>
      </c>
      <c r="AA4873" s="11">
        <f t="shared" si="111"/>
        <v>39.6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511</v>
      </c>
      <c r="AA4874" s="11">
        <f t="shared" si="111"/>
        <v>170.3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796</v>
      </c>
      <c r="AA4875" s="11">
        <f t="shared" si="111"/>
        <v>39.799999999999997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2090</v>
      </c>
      <c r="AA4876" s="11">
        <f t="shared" si="111"/>
        <v>87.1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162</v>
      </c>
      <c r="AA4877" s="11">
        <f t="shared" si="111"/>
        <v>40.5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198</v>
      </c>
      <c r="AA4878" s="11">
        <f t="shared" si="111"/>
        <v>49.5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815.2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511</v>
      </c>
      <c r="AA4880" s="11">
        <f t="shared" si="111"/>
        <v>170.3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796</v>
      </c>
      <c r="AA4881" s="11">
        <f t="shared" si="111"/>
        <v>46.8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198</v>
      </c>
      <c r="AA4882" s="11">
        <f t="shared" si="111"/>
        <v>49.5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815.2</v>
      </c>
      <c r="AA4883" s="11">
        <f t="shared" si="111"/>
        <v>407.6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4401</v>
      </c>
      <c r="AA4884" s="11">
        <f t="shared" si="111"/>
        <v>125.7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4401</v>
      </c>
      <c r="AA4885" s="11">
        <f t="shared" si="111"/>
        <v>293.39999999999998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4401</v>
      </c>
      <c r="AA4886" s="11">
        <f t="shared" si="111"/>
        <v>157.19999999999999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4401</v>
      </c>
      <c r="AA4887" s="11">
        <f t="shared" si="111"/>
        <v>142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4401</v>
      </c>
      <c r="AA4888" s="11">
        <f t="shared" si="111"/>
        <v>122.3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3700</v>
      </c>
      <c r="AA4889" s="11">
        <f t="shared" si="111"/>
        <v>14.1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4401</v>
      </c>
      <c r="AA4890" s="11">
        <f t="shared" si="111"/>
        <v>78.599999999999994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3700</v>
      </c>
      <c r="AA4891" s="11">
        <f t="shared" si="111"/>
        <v>14.6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4401</v>
      </c>
      <c r="AA4892" s="11">
        <f t="shared" si="111"/>
        <v>151.80000000000001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3700</v>
      </c>
      <c r="AA4893" s="11">
        <f t="shared" si="111"/>
        <v>14.8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4401</v>
      </c>
      <c r="AA4894" s="11">
        <f t="shared" si="111"/>
        <v>169.3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4401</v>
      </c>
      <c r="AA4895" s="11">
        <f t="shared" si="111"/>
        <v>151.80000000000001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4401</v>
      </c>
      <c r="AA4896" s="11">
        <f t="shared" si="111"/>
        <v>209.6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4401</v>
      </c>
      <c r="AA4897" s="11">
        <f t="shared" si="111"/>
        <v>550.1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4401</v>
      </c>
      <c r="AA4898" s="11">
        <f t="shared" si="111"/>
        <v>400.1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724.1</v>
      </c>
      <c r="AA4899" s="11">
        <f t="shared" si="111"/>
        <v>-60.3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430</v>
      </c>
      <c r="AA4900" s="11">
        <f t="shared" si="111"/>
        <v>215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725</v>
      </c>
      <c r="AA4901" s="11">
        <f t="shared" si="111"/>
        <v>241.7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790</v>
      </c>
      <c r="AA4902" s="11">
        <f t="shared" si="111"/>
        <v>-263.3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724.1</v>
      </c>
      <c r="AA4903" s="11">
        <f t="shared" si="111"/>
        <v>-241.4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430</v>
      </c>
      <c r="AA4904" s="11">
        <f t="shared" si="111"/>
        <v>107.5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725</v>
      </c>
      <c r="AA4905" s="11">
        <f t="shared" si="111"/>
        <v>72.5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790</v>
      </c>
      <c r="AA4906" s="11">
        <f t="shared" si="111"/>
        <v>395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724.1</v>
      </c>
      <c r="AA4907" s="11">
        <f t="shared" si="111"/>
        <v>181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430</v>
      </c>
      <c r="AA4908" s="11">
        <f t="shared" si="111"/>
        <v>86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725</v>
      </c>
      <c r="AA4909" s="11">
        <f t="shared" si="111"/>
        <v>145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790</v>
      </c>
      <c r="AA4910" s="11">
        <f t="shared" si="111"/>
        <v>263.3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724.1</v>
      </c>
      <c r="AA4911" s="11">
        <f t="shared" si="111"/>
        <v>120.7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430</v>
      </c>
      <c r="AA4912" s="11">
        <f t="shared" si="111"/>
        <v>71.7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725</v>
      </c>
      <c r="AA4913" s="11">
        <f t="shared" si="111"/>
        <v>65.900000000000006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790</v>
      </c>
      <c r="AA4914" s="11">
        <f t="shared" si="111"/>
        <v>112.9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15580</v>
      </c>
      <c r="AA4915" s="11">
        <f t="shared" si="111"/>
        <v>47.4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12539</v>
      </c>
      <c r="AA4916" s="11">
        <f t="shared" si="111"/>
        <v>22.5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1461.9</v>
      </c>
      <c r="AA4917" s="11">
        <f t="shared" si="111"/>
        <v>21.2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0</v>
      </c>
      <c r="AA4919" s="11">
        <f t="shared" si="111"/>
        <v>0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499</v>
      </c>
      <c r="AA4920" s="11">
        <f t="shared" si="111"/>
        <v>25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15580</v>
      </c>
      <c r="AA4921" s="11">
        <f t="shared" si="111"/>
        <v>34.6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12539</v>
      </c>
      <c r="AA4922" s="11">
        <f t="shared" si="111"/>
        <v>22.2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1461.9</v>
      </c>
      <c r="AA4923" s="11">
        <f t="shared" si="111"/>
        <v>21.2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0</v>
      </c>
      <c r="AA4925" s="11">
        <f t="shared" si="111"/>
        <v>0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499</v>
      </c>
      <c r="AA4926" s="11">
        <f t="shared" si="111"/>
        <v>31.2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15580</v>
      </c>
      <c r="AA4927" s="11">
        <f t="shared" si="111"/>
        <v>18.899999999999999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12539</v>
      </c>
      <c r="AA4928" s="11">
        <f t="shared" si="111"/>
        <v>12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1461.9</v>
      </c>
      <c r="AA4929" s="11">
        <f t="shared" si="111"/>
        <v>40.6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0</v>
      </c>
      <c r="AA4930" s="11">
        <f t="shared" si="111"/>
        <v>0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499</v>
      </c>
      <c r="AA4931" s="11">
        <f t="shared" ref="AA4931:AA4994" si="113">ROUND(IFERROR(Z4931/M4931,0),1)</f>
        <v>20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2090</v>
      </c>
      <c r="AA4932" s="11">
        <f t="shared" si="113"/>
        <v>83.6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162</v>
      </c>
      <c r="AA4933" s="11">
        <f t="shared" si="113"/>
        <v>40.5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198</v>
      </c>
      <c r="AA4934" s="11">
        <f t="shared" si="113"/>
        <v>49.5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815.2</v>
      </c>
      <c r="AA4935" s="11">
        <f t="shared" si="113"/>
        <v>407.6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511</v>
      </c>
      <c r="AA4936" s="11">
        <f t="shared" si="113"/>
        <v>127.8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796</v>
      </c>
      <c r="AA4937" s="11">
        <f t="shared" si="113"/>
        <v>46.8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2090</v>
      </c>
      <c r="AA4938" s="11">
        <f t="shared" si="113"/>
        <v>99.5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162</v>
      </c>
      <c r="AA4939" s="11">
        <f t="shared" si="113"/>
        <v>32.4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198</v>
      </c>
      <c r="AA4940" s="11">
        <f t="shared" si="113"/>
        <v>39.6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815.2</v>
      </c>
      <c r="AA4941" s="11">
        <f t="shared" si="113"/>
        <v>407.6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511</v>
      </c>
      <c r="AA4942" s="11">
        <f t="shared" si="113"/>
        <v>170.3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796</v>
      </c>
      <c r="AA4943" s="11">
        <f t="shared" si="113"/>
        <v>61.2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2090</v>
      </c>
      <c r="AA4944" s="11">
        <f t="shared" si="113"/>
        <v>95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162</v>
      </c>
      <c r="AA4945" s="11">
        <f t="shared" si="113"/>
        <v>27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198</v>
      </c>
      <c r="AA4946" s="11">
        <f t="shared" si="113"/>
        <v>28.3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815.2</v>
      </c>
      <c r="AA4947" s="11">
        <f t="shared" si="113"/>
        <v>407.6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511</v>
      </c>
      <c r="AA4948" s="11">
        <f t="shared" si="113"/>
        <v>-511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796</v>
      </c>
      <c r="AA4949" s="11">
        <f t="shared" si="113"/>
        <v>49.8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2090</v>
      </c>
      <c r="AA4950" s="11">
        <f t="shared" si="113"/>
        <v>87.1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162</v>
      </c>
      <c r="AA4951" s="11">
        <f t="shared" si="113"/>
        <v>27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198</v>
      </c>
      <c r="AA4952" s="11">
        <f t="shared" si="113"/>
        <v>28.3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815.2</v>
      </c>
      <c r="AA4953" s="11">
        <f t="shared" si="113"/>
        <v>203.8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511</v>
      </c>
      <c r="AA4954" s="11">
        <f t="shared" si="113"/>
        <v>511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796</v>
      </c>
      <c r="AA4955" s="11">
        <f t="shared" si="113"/>
        <v>56.9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4401</v>
      </c>
      <c r="AA4956" s="11">
        <f t="shared" si="113"/>
        <v>628.70000000000005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4401</v>
      </c>
      <c r="AA4957" s="11">
        <f t="shared" si="113"/>
        <v>293.39999999999998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4401</v>
      </c>
      <c r="AA4958" s="11">
        <f t="shared" si="113"/>
        <v>440.1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4401</v>
      </c>
      <c r="AA4959" s="11">
        <f t="shared" si="113"/>
        <v>293.39999999999998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819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819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819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819</v>
      </c>
      <c r="AA4963" s="11">
        <f t="shared" si="113"/>
        <v>7.9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819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819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819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819</v>
      </c>
      <c r="AA4967" s="11">
        <f t="shared" si="113"/>
        <v>12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819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819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819</v>
      </c>
      <c r="AA4970" s="11">
        <f t="shared" si="113"/>
        <v>12.2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819</v>
      </c>
      <c r="AA4971" s="11">
        <f t="shared" si="113"/>
        <v>14.4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819</v>
      </c>
      <c r="AA4972" s="11">
        <f t="shared" si="113"/>
        <v>20.5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819</v>
      </c>
      <c r="AA4973" s="11">
        <f t="shared" si="113"/>
        <v>18.600000000000001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819</v>
      </c>
      <c r="AA4974" s="11">
        <f t="shared" si="113"/>
        <v>15.8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819</v>
      </c>
      <c r="AA4975" s="11">
        <f t="shared" si="113"/>
        <v>16.399999999999999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819</v>
      </c>
      <c r="AA4976" s="11">
        <f t="shared" si="113"/>
        <v>13.7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819</v>
      </c>
      <c r="AA4978" s="11">
        <f t="shared" si="113"/>
        <v>15.8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819</v>
      </c>
      <c r="AA4979" s="11">
        <f t="shared" si="113"/>
        <v>20.5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819</v>
      </c>
      <c r="AA4980" s="11">
        <f t="shared" si="113"/>
        <v>17.399999999999999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819</v>
      </c>
      <c r="AA4981" s="11">
        <f t="shared" si="113"/>
        <v>16.7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819</v>
      </c>
      <c r="AA4982" s="11">
        <f t="shared" si="113"/>
        <v>17.399999999999999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15580</v>
      </c>
      <c r="AA4983" s="11">
        <f t="shared" si="113"/>
        <v>51.9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12539</v>
      </c>
      <c r="AA4984" s="11">
        <f t="shared" si="113"/>
        <v>49.6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1461.9</v>
      </c>
      <c r="AA4985" s="11">
        <f t="shared" si="113"/>
        <v>60.9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0</v>
      </c>
      <c r="AA4986" s="11">
        <f t="shared" si="113"/>
        <v>0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499</v>
      </c>
      <c r="AA4987" s="11">
        <f t="shared" si="113"/>
        <v>33.299999999999997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830</v>
      </c>
      <c r="AA4988" s="11">
        <f t="shared" si="113"/>
        <v>20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688</v>
      </c>
      <c r="AA4989" s="11">
        <f t="shared" si="113"/>
        <v>28.4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606.9</v>
      </c>
      <c r="AA4990" s="11">
        <f t="shared" si="113"/>
        <v>26.9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762</v>
      </c>
      <c r="AA4991" s="11">
        <f t="shared" si="113"/>
        <v>59.8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631</v>
      </c>
      <c r="AA4993" s="11">
        <f t="shared" si="113"/>
        <v>281.7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802</v>
      </c>
      <c r="AA4995" s="11">
        <f t="shared" ref="AA4995:AA5058" si="115">ROUND(IFERROR(Z4995/M4995,0),1)</f>
        <v>20.2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653.20000000000005</v>
      </c>
      <c r="AA4996" s="11">
        <f t="shared" si="115"/>
        <v>59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733.9</v>
      </c>
      <c r="AA4998" s="11">
        <f t="shared" si="115"/>
        <v>72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1014</v>
      </c>
      <c r="AA4999" s="11">
        <f t="shared" si="115"/>
        <v>61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897.7</v>
      </c>
      <c r="AA5000" s="11">
        <f t="shared" si="115"/>
        <v>-32.4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Microfinance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1100.0999999999999</v>
      </c>
      <c r="AA5002" s="11">
        <f t="shared" si="115"/>
        <v>388.7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701.1</v>
      </c>
      <c r="AA5003" s="11">
        <f t="shared" si="115"/>
        <v>960.4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599</v>
      </c>
      <c r="AA5004" s="11">
        <f t="shared" si="115"/>
        <v>45.4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592</v>
      </c>
      <c r="AA5005" s="11">
        <f t="shared" si="115"/>
        <v>254.1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610</v>
      </c>
      <c r="AA5006" s="11">
        <f t="shared" si="115"/>
        <v>462.1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679</v>
      </c>
      <c r="AA5007" s="11">
        <f t="shared" si="115"/>
        <v>474.8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710</v>
      </c>
      <c r="AA5008" s="11">
        <f t="shared" si="115"/>
        <v>61.6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1130</v>
      </c>
      <c r="AA5009" s="11">
        <f t="shared" si="115"/>
        <v>24.5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1110</v>
      </c>
      <c r="AA5010" s="11">
        <f t="shared" si="115"/>
        <v>84.6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1116.3</v>
      </c>
      <c r="AA5012" s="11">
        <f t="shared" si="115"/>
        <v>202.6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714.9</v>
      </c>
      <c r="AA5013" s="11">
        <f t="shared" si="115"/>
        <v>271.8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965</v>
      </c>
      <c r="AA5014" s="11">
        <f t="shared" si="115"/>
        <v>62.7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1330</v>
      </c>
      <c r="AA5015" s="11">
        <f t="shared" si="115"/>
        <v>150.30000000000001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621</v>
      </c>
      <c r="AA5016" s="11">
        <f t="shared" si="115"/>
        <v>77.599999999999994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1675</v>
      </c>
      <c r="AA5017" s="11">
        <f t="shared" si="115"/>
        <v>21.8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1690</v>
      </c>
      <c r="AA5018" s="11">
        <f t="shared" si="115"/>
        <v>52.5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969</v>
      </c>
      <c r="AA5019" s="11">
        <f t="shared" si="115"/>
        <v>-254.3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1836</v>
      </c>
      <c r="AA5020" s="11">
        <f t="shared" si="115"/>
        <v>-254.6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646</v>
      </c>
      <c r="AA5021" s="11">
        <f t="shared" si="115"/>
        <v>36.299999999999997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722</v>
      </c>
      <c r="AA5023" s="11">
        <f t="shared" si="115"/>
        <v>158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1590</v>
      </c>
      <c r="AA5025" s="11">
        <f t="shared" si="115"/>
        <v>-22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1290.0999999999999</v>
      </c>
      <c r="AA5026" s="11">
        <f t="shared" si="115"/>
        <v>34.700000000000003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1316.8</v>
      </c>
      <c r="AA5027" s="11">
        <f t="shared" si="115"/>
        <v>689.4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1133.2</v>
      </c>
      <c r="AA5029" s="11">
        <f t="shared" si="115"/>
        <v>338.3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1246</v>
      </c>
      <c r="AA5030" s="11">
        <f t="shared" si="115"/>
        <v>-30.8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761</v>
      </c>
      <c r="AA5031" s="11">
        <f t="shared" si="115"/>
        <v>98.7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1155</v>
      </c>
      <c r="AA5032" s="11">
        <f t="shared" si="115"/>
        <v>-217.5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1960</v>
      </c>
      <c r="AA5033" s="11">
        <f t="shared" si="115"/>
        <v>20.5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1235</v>
      </c>
      <c r="AA5034" s="11">
        <f t="shared" si="115"/>
        <v>-29.2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1244</v>
      </c>
      <c r="AA5035" s="11">
        <f t="shared" si="115"/>
        <v>-38.1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745.1</v>
      </c>
      <c r="AA5036" s="11">
        <f t="shared" si="115"/>
        <v>-360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1845</v>
      </c>
      <c r="AA5037" s="11">
        <f t="shared" si="115"/>
        <v>-70.8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1580</v>
      </c>
      <c r="AA5039" s="11">
        <f t="shared" si="115"/>
        <v>410.4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856.8</v>
      </c>
      <c r="AA5040" s="11">
        <f t="shared" si="115"/>
        <v>468.2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723</v>
      </c>
      <c r="AA5042" s="11">
        <f t="shared" si="115"/>
        <v>76.3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550</v>
      </c>
      <c r="AA5043" s="11">
        <f t="shared" si="115"/>
        <v>61.7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1327</v>
      </c>
      <c r="AA5045" s="11">
        <f t="shared" si="115"/>
        <v>316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590</v>
      </c>
      <c r="AA5046" s="11">
        <f t="shared" si="115"/>
        <v>81.400000000000006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543.4</v>
      </c>
      <c r="AA5047" s="11">
        <f t="shared" si="115"/>
        <v>63.8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504.7</v>
      </c>
      <c r="AA5052" s="11">
        <f t="shared" si="115"/>
        <v>67.900000000000006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805</v>
      </c>
      <c r="AA5054" s="11">
        <f t="shared" si="115"/>
        <v>31.5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798.9</v>
      </c>
      <c r="AA5055" s="11">
        <f t="shared" si="115"/>
        <v>35.299999999999997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746.1</v>
      </c>
      <c r="AA5056" s="11">
        <f t="shared" si="115"/>
        <v>46.1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678</v>
      </c>
      <c r="AA5058" s="11">
        <f t="shared" si="115"/>
        <v>39.299999999999997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165</v>
      </c>
      <c r="AA5061" s="11">
        <f t="shared" si="117"/>
        <v>35.9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297</v>
      </c>
      <c r="AA5062" s="11">
        <f t="shared" si="117"/>
        <v>28.3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445</v>
      </c>
      <c r="AA5063" s="11">
        <f t="shared" si="117"/>
        <v>45.8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145</v>
      </c>
      <c r="AA5064" s="11">
        <f t="shared" si="117"/>
        <v>-78.400000000000006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325.10000000000002</v>
      </c>
      <c r="AA5065" s="11">
        <f t="shared" si="117"/>
        <v>21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283</v>
      </c>
      <c r="AA5066" s="11">
        <f t="shared" si="117"/>
        <v>-46.6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167.8</v>
      </c>
      <c r="AA5067" s="11">
        <f t="shared" si="117"/>
        <v>17.899999999999999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231</v>
      </c>
      <c r="AA5068" s="11">
        <f t="shared" si="117"/>
        <v>65.400000000000006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167.9</v>
      </c>
      <c r="AA5069" s="11">
        <f t="shared" si="117"/>
        <v>104.3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312.10000000000002</v>
      </c>
      <c r="AA5070" s="11">
        <f t="shared" si="117"/>
        <v>86.9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399</v>
      </c>
      <c r="AA5071" s="11">
        <f t="shared" si="117"/>
        <v>126.3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285</v>
      </c>
      <c r="AA5072" s="11">
        <f t="shared" si="117"/>
        <v>-20.2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269.2</v>
      </c>
      <c r="AA5073" s="11">
        <f t="shared" si="117"/>
        <v>-420.6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265</v>
      </c>
      <c r="AA5074" s="11">
        <f t="shared" si="117"/>
        <v>-331.3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238.9</v>
      </c>
      <c r="AA5075" s="11">
        <f t="shared" si="117"/>
        <v>200.8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413.9</v>
      </c>
      <c r="AA5076" s="11">
        <f t="shared" si="117"/>
        <v>214.5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294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194.1</v>
      </c>
      <c r="AA5078" s="11">
        <f t="shared" si="117"/>
        <v>44.9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640</v>
      </c>
      <c r="AA5079" s="11">
        <f t="shared" si="117"/>
        <v>189.9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229</v>
      </c>
      <c r="AA5080" s="11">
        <f t="shared" si="117"/>
        <v>60.7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445</v>
      </c>
      <c r="AA5081" s="11">
        <f t="shared" si="117"/>
        <v>132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505.5</v>
      </c>
      <c r="AA5082" s="11">
        <f t="shared" si="117"/>
        <v>50.1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243.3</v>
      </c>
      <c r="AA5083" s="11">
        <f t="shared" si="117"/>
        <v>207.9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205</v>
      </c>
      <c r="AA5084" s="11">
        <f t="shared" si="117"/>
        <v>-17.399999999999999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484</v>
      </c>
      <c r="AA5085" s="11">
        <f t="shared" si="117"/>
        <v>-94.3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230</v>
      </c>
      <c r="AA5086" s="11">
        <f t="shared" si="117"/>
        <v>27.5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312</v>
      </c>
      <c r="AA5087" s="11">
        <f t="shared" si="117"/>
        <v>-251.6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469.9</v>
      </c>
      <c r="AA5088" s="11">
        <f t="shared" si="117"/>
        <v>136.6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411.5</v>
      </c>
      <c r="AA5089" s="11">
        <f t="shared" si="117"/>
        <v>29.1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227</v>
      </c>
      <c r="AA5090" s="11">
        <f t="shared" si="117"/>
        <v>33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325</v>
      </c>
      <c r="AA5091" s="11">
        <f t="shared" si="117"/>
        <v>1203.7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400</v>
      </c>
      <c r="AA5092" s="11">
        <f t="shared" si="117"/>
        <v>34.200000000000003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378.1</v>
      </c>
      <c r="AA5093" s="11">
        <f t="shared" si="117"/>
        <v>-158.19999999999999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149</v>
      </c>
      <c r="AA5094" s="11">
        <f t="shared" si="117"/>
        <v>-39.6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318.89999999999998</v>
      </c>
      <c r="AA5095" s="11">
        <f t="shared" si="117"/>
        <v>-181.2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228</v>
      </c>
      <c r="AA5096" s="11">
        <f t="shared" si="117"/>
        <v>164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315</v>
      </c>
      <c r="AA5097" s="11">
        <f t="shared" si="117"/>
        <v>-294.39999999999998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205.1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362.8</v>
      </c>
      <c r="AA5099" s="11">
        <f t="shared" si="117"/>
        <v>339.1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206.2</v>
      </c>
      <c r="AA5100" s="11">
        <f t="shared" si="117"/>
        <v>143.19999999999999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485</v>
      </c>
      <c r="AA5101" s="11">
        <f t="shared" si="117"/>
        <v>-52.3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163</v>
      </c>
      <c r="AA5102" s="11">
        <f t="shared" si="117"/>
        <v>-19.100000000000001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247.9</v>
      </c>
      <c r="AA5103" s="11">
        <f t="shared" si="117"/>
        <v>20.8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164.9</v>
      </c>
      <c r="AA5104" s="11">
        <f t="shared" si="117"/>
        <v>-6.5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227</v>
      </c>
      <c r="AA5105" s="11">
        <f t="shared" si="117"/>
        <v>73.900000000000006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517</v>
      </c>
      <c r="AA5106" s="11">
        <f t="shared" si="117"/>
        <v>-226.8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315</v>
      </c>
      <c r="AA5107" s="11">
        <f t="shared" si="117"/>
        <v>-63.1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436</v>
      </c>
      <c r="AA5108" s="11">
        <f t="shared" si="117"/>
        <v>-44.4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469.1</v>
      </c>
      <c r="AA5109" s="11">
        <f t="shared" si="117"/>
        <v>57.6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389</v>
      </c>
      <c r="AA5110" s="11">
        <f t="shared" si="117"/>
        <v>-88.4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660</v>
      </c>
      <c r="AA5111" s="11">
        <f t="shared" si="117"/>
        <v>51.2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380</v>
      </c>
      <c r="AA5112" s="11">
        <f t="shared" si="117"/>
        <v>-233.1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502</v>
      </c>
      <c r="AA5113" s="11">
        <f t="shared" si="117"/>
        <v>28.1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391.6</v>
      </c>
      <c r="AA5114" s="11">
        <f t="shared" si="117"/>
        <v>63.7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359</v>
      </c>
      <c r="AA5115" s="11">
        <f t="shared" si="117"/>
        <v>34.4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340.5</v>
      </c>
      <c r="AA5116" s="11">
        <f t="shared" si="117"/>
        <v>43.8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495</v>
      </c>
      <c r="AA5117" s="11">
        <f t="shared" si="117"/>
        <v>52.9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504.7</v>
      </c>
      <c r="AA5118" s="11">
        <f t="shared" si="117"/>
        <v>28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365.5</v>
      </c>
      <c r="AA5119" s="11">
        <f t="shared" si="117"/>
        <v>67.7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334</v>
      </c>
      <c r="AA5120" s="11">
        <f t="shared" si="117"/>
        <v>-19.3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171</v>
      </c>
      <c r="AA5121" s="11">
        <f t="shared" si="117"/>
        <v>462.2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430</v>
      </c>
      <c r="AA5122" s="11">
        <f t="shared" si="117"/>
        <v>-632.4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724.1</v>
      </c>
      <c r="AA5123" s="11">
        <f t="shared" ref="AA5123:AA5186" si="119">ROUND(IFERROR(Z5123/M5123,0),1)</f>
        <v>102.1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430</v>
      </c>
      <c r="AA5124" s="11">
        <f t="shared" si="119"/>
        <v>76.900000000000006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725</v>
      </c>
      <c r="AA5125" s="11">
        <f t="shared" si="119"/>
        <v>43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790</v>
      </c>
      <c r="AA5126" s="11">
        <f t="shared" si="119"/>
        <v>117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753.1</v>
      </c>
      <c r="AA5127" s="11">
        <f t="shared" si="119"/>
        <v>149.4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15580</v>
      </c>
      <c r="AA5128" s="11">
        <f t="shared" si="119"/>
        <v>52.3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12539</v>
      </c>
      <c r="AA5129" s="11">
        <f t="shared" si="119"/>
        <v>31.5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1461.9</v>
      </c>
      <c r="AA5130" s="11">
        <f t="shared" si="119"/>
        <v>46.2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0</v>
      </c>
      <c r="AA5131" s="11">
        <f t="shared" si="119"/>
        <v>0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499</v>
      </c>
      <c r="AA5132" s="11">
        <f t="shared" si="119"/>
        <v>51.5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2090</v>
      </c>
      <c r="AA5133" s="11">
        <f t="shared" si="119"/>
        <v>85.7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162</v>
      </c>
      <c r="AA5134" s="11">
        <f t="shared" si="119"/>
        <v>26.1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198</v>
      </c>
      <c r="AA5135" s="11">
        <f t="shared" si="119"/>
        <v>27.7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815.2</v>
      </c>
      <c r="AA5136" s="11">
        <f t="shared" si="119"/>
        <v>1181.4000000000001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511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796</v>
      </c>
      <c r="AA5138" s="11">
        <f t="shared" si="119"/>
        <v>53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4401</v>
      </c>
      <c r="AA5139" s="11">
        <f t="shared" si="119"/>
        <v>225.5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819</v>
      </c>
      <c r="AA5140" s="11">
        <f t="shared" si="119"/>
        <v>20.399999999999999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223.4</v>
      </c>
      <c r="AA5141" s="11">
        <f t="shared" si="119"/>
        <v>10.8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158</v>
      </c>
      <c r="AA5142" s="11">
        <f t="shared" si="119"/>
        <v>10.1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497</v>
      </c>
      <c r="AA5143" s="11">
        <f t="shared" si="119"/>
        <v>15.7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175.3</v>
      </c>
      <c r="AA5144" s="11">
        <f t="shared" si="119"/>
        <v>8.6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179.6</v>
      </c>
      <c r="AA5145" s="11">
        <f t="shared" si="119"/>
        <v>11.9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135</v>
      </c>
      <c r="AA5146" s="11">
        <f t="shared" si="119"/>
        <v>18.100000000000001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171</v>
      </c>
      <c r="AA5147" s="11">
        <f t="shared" si="119"/>
        <v>9.5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429.9</v>
      </c>
      <c r="AA5148" s="11">
        <f t="shared" si="119"/>
        <v>15.5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205.7</v>
      </c>
      <c r="AA5149" s="11">
        <f t="shared" si="119"/>
        <v>8.9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385</v>
      </c>
      <c r="AA5150" s="11">
        <f t="shared" si="119"/>
        <v>9.6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174.5</v>
      </c>
      <c r="AA5151" s="11">
        <f t="shared" si="119"/>
        <v>9.4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188.8</v>
      </c>
      <c r="AA5152" s="11">
        <f t="shared" si="119"/>
        <v>16.2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233</v>
      </c>
      <c r="AA5153" s="11">
        <f t="shared" si="119"/>
        <v>11.1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274</v>
      </c>
      <c r="AA5154" s="11">
        <f t="shared" si="119"/>
        <v>12.4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222.7</v>
      </c>
      <c r="AA5155" s="11">
        <f t="shared" si="119"/>
        <v>9.8000000000000007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515.9</v>
      </c>
      <c r="AA5156" s="11">
        <f t="shared" si="119"/>
        <v>13.8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139</v>
      </c>
      <c r="AA5157" s="11">
        <f t="shared" si="119"/>
        <v>11.6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152.5</v>
      </c>
      <c r="AA5158" s="11">
        <f t="shared" si="119"/>
        <v>12.1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427</v>
      </c>
      <c r="AA5159" s="11">
        <f t="shared" si="119"/>
        <v>121.3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358.9</v>
      </c>
      <c r="AA5160" s="11">
        <f t="shared" si="119"/>
        <v>35.5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360</v>
      </c>
      <c r="AA5161" s="11">
        <f t="shared" si="119"/>
        <v>15.3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281</v>
      </c>
      <c r="AA5162" s="11">
        <f t="shared" si="119"/>
        <v>22.3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397</v>
      </c>
      <c r="AA5163" s="11">
        <f t="shared" si="119"/>
        <v>45.1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419.1</v>
      </c>
      <c r="AA5164" s="11">
        <f t="shared" si="119"/>
        <v>26.5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337</v>
      </c>
      <c r="AA5165" s="11">
        <f t="shared" si="119"/>
        <v>15.9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400</v>
      </c>
      <c r="AA5166" s="11">
        <f t="shared" si="119"/>
        <v>-36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290</v>
      </c>
      <c r="AA5167" s="11">
        <f t="shared" si="119"/>
        <v>27.6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360.2</v>
      </c>
      <c r="AA5168" s="11">
        <f t="shared" si="119"/>
        <v>19.600000000000001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364</v>
      </c>
      <c r="AA5169" s="11">
        <f t="shared" si="119"/>
        <v>151.69999999999999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400</v>
      </c>
      <c r="AA5170" s="11">
        <f t="shared" si="119"/>
        <v>112.4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315</v>
      </c>
      <c r="AA5171" s="11">
        <f t="shared" si="119"/>
        <v>27.9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365.1</v>
      </c>
      <c r="AA5172" s="11">
        <f t="shared" si="119"/>
        <v>20.2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343.4</v>
      </c>
      <c r="AA5173" s="11">
        <f t="shared" si="119"/>
        <v>26.1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294</v>
      </c>
      <c r="AA5174" s="11">
        <f t="shared" si="119"/>
        <v>-11.9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361.1</v>
      </c>
      <c r="AA5175" s="11">
        <f t="shared" si="119"/>
        <v>98.7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447.7</v>
      </c>
      <c r="AA5176" s="11">
        <f t="shared" si="119"/>
        <v>46.5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354</v>
      </c>
      <c r="AA5177" s="11">
        <f t="shared" si="119"/>
        <v>64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498</v>
      </c>
      <c r="AA5178" s="11">
        <f t="shared" si="119"/>
        <v>35.700000000000003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439</v>
      </c>
      <c r="AA5179" s="11">
        <f t="shared" si="119"/>
        <v>731.7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499</v>
      </c>
      <c r="AA5180" s="11">
        <f t="shared" si="119"/>
        <v>23.1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369.8</v>
      </c>
      <c r="AA5181" s="11">
        <f t="shared" si="119"/>
        <v>280.2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441</v>
      </c>
      <c r="AA5182" s="11">
        <f t="shared" si="119"/>
        <v>125.3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520</v>
      </c>
      <c r="AA5183" s="11">
        <f t="shared" si="119"/>
        <v>44.9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314.5</v>
      </c>
      <c r="AA5184" s="11">
        <f t="shared" si="119"/>
        <v>-9.1999999999999993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374.9</v>
      </c>
      <c r="AA5185" s="11">
        <f t="shared" si="119"/>
        <v>54.6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359.9</v>
      </c>
      <c r="AA5186" s="11">
        <f t="shared" si="119"/>
        <v>-26.2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820</v>
      </c>
      <c r="AA5187" s="11">
        <f t="shared" ref="AA5187:AA5250" si="121">ROUND(IFERROR(Z5187/M5187,0),1)</f>
        <v>45.4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350</v>
      </c>
      <c r="AA5188" s="11">
        <f t="shared" si="121"/>
        <v>77.400000000000006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313.7</v>
      </c>
      <c r="AA5189" s="11">
        <f t="shared" si="121"/>
        <v>-32.200000000000003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165</v>
      </c>
      <c r="AA5190" s="11">
        <f t="shared" si="121"/>
        <v>52.9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297</v>
      </c>
      <c r="AA5191" s="11">
        <f t="shared" si="121"/>
        <v>37.9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445</v>
      </c>
      <c r="AA5192" s="11">
        <f t="shared" si="121"/>
        <v>46.5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145</v>
      </c>
      <c r="AA5193" s="11">
        <f t="shared" si="121"/>
        <v>763.2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325.10000000000002</v>
      </c>
      <c r="AA5194" s="11">
        <f t="shared" si="121"/>
        <v>24.7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283</v>
      </c>
      <c r="AA5195" s="11">
        <f t="shared" si="121"/>
        <v>-56.5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167.8</v>
      </c>
      <c r="AA5196" s="11">
        <f t="shared" si="121"/>
        <v>5593.3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231</v>
      </c>
      <c r="AA5197" s="11">
        <f t="shared" si="121"/>
        <v>110.5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312.10000000000002</v>
      </c>
      <c r="AA5198" s="11">
        <f t="shared" si="121"/>
        <v>85.7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399</v>
      </c>
      <c r="AA5199" s="11">
        <f t="shared" si="121"/>
        <v>168.4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285</v>
      </c>
      <c r="AA5200" s="11">
        <f t="shared" si="121"/>
        <v>-20.399999999999999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269.2</v>
      </c>
      <c r="AA5201" s="11">
        <f t="shared" si="121"/>
        <v>-480.7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265</v>
      </c>
      <c r="AA5202" s="11">
        <f t="shared" si="121"/>
        <v>-363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413.9</v>
      </c>
      <c r="AA5203" s="11">
        <f t="shared" si="121"/>
        <v>-356.8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294</v>
      </c>
      <c r="AA5204" s="11">
        <f t="shared" si="121"/>
        <v>-110.9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194.1</v>
      </c>
      <c r="AA5205" s="11">
        <f t="shared" si="121"/>
        <v>59.9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640</v>
      </c>
      <c r="AA5206" s="11">
        <f t="shared" si="121"/>
        <v>598.1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229</v>
      </c>
      <c r="AA5207" s="11">
        <f t="shared" si="121"/>
        <v>112.8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445</v>
      </c>
      <c r="AA5208" s="11">
        <f t="shared" si="121"/>
        <v>176.6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505.5</v>
      </c>
      <c r="AA5209" s="11">
        <f t="shared" si="121"/>
        <v>131.6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243.3</v>
      </c>
      <c r="AA5210" s="11">
        <f t="shared" si="121"/>
        <v>-49.8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257.10000000000002</v>
      </c>
      <c r="AA5211" s="11">
        <f t="shared" si="121"/>
        <v>-12.5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205</v>
      </c>
      <c r="AA5212" s="11">
        <f t="shared" si="121"/>
        <v>-14.2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484</v>
      </c>
      <c r="AA5213" s="11">
        <f t="shared" si="121"/>
        <v>-68.8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230</v>
      </c>
      <c r="AA5214" s="11">
        <f t="shared" si="121"/>
        <v>-6.4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312</v>
      </c>
      <c r="AA5215" s="11">
        <f t="shared" si="121"/>
        <v>-45.3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469.9</v>
      </c>
      <c r="AA5216" s="11">
        <f t="shared" si="121"/>
        <v>1236.5999999999999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411.5</v>
      </c>
      <c r="AA5217" s="11">
        <f t="shared" si="121"/>
        <v>36.1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227</v>
      </c>
      <c r="AA5218" s="11">
        <f t="shared" si="121"/>
        <v>33.799999999999997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325</v>
      </c>
      <c r="AA5219" s="11">
        <f t="shared" si="121"/>
        <v>2031.3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378.1</v>
      </c>
      <c r="AA5220" s="11">
        <f t="shared" si="121"/>
        <v>-420.1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149</v>
      </c>
      <c r="AA5221" s="11">
        <f t="shared" si="121"/>
        <v>-41.6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318.89999999999998</v>
      </c>
      <c r="AA5222" s="11">
        <f t="shared" si="121"/>
        <v>-163.5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366</v>
      </c>
      <c r="AA5223" s="11">
        <f t="shared" si="121"/>
        <v>-75.599999999999994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228</v>
      </c>
      <c r="AA5224" s="11">
        <f t="shared" si="121"/>
        <v>-200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315</v>
      </c>
      <c r="AA5225" s="11">
        <f t="shared" si="121"/>
        <v>-552.6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362.8</v>
      </c>
      <c r="AA5226" s="11">
        <f t="shared" si="121"/>
        <v>-145.1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206.2</v>
      </c>
      <c r="AA5227" s="11">
        <f t="shared" si="121"/>
        <v>-374.9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188</v>
      </c>
      <c r="AA5228" s="11">
        <f t="shared" si="121"/>
        <v>-31.9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485</v>
      </c>
      <c r="AA5229" s="11">
        <f t="shared" si="121"/>
        <v>-41.3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163</v>
      </c>
      <c r="AA5230" s="11">
        <f t="shared" si="121"/>
        <v>-41.5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247.9</v>
      </c>
      <c r="AA5231" s="11">
        <f t="shared" si="121"/>
        <v>44.7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164.9</v>
      </c>
      <c r="AA5232" s="11">
        <f t="shared" si="121"/>
        <v>-4.5999999999999996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227</v>
      </c>
      <c r="AA5233" s="11">
        <f t="shared" si="121"/>
        <v>117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315</v>
      </c>
      <c r="AA5234" s="11">
        <f t="shared" si="121"/>
        <v>-31.5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389</v>
      </c>
      <c r="AA5235" s="11">
        <f t="shared" si="121"/>
        <v>-273.89999999999998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660</v>
      </c>
      <c r="AA5236" s="11">
        <f t="shared" si="121"/>
        <v>59.7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502</v>
      </c>
      <c r="AA5237" s="11">
        <f t="shared" si="121"/>
        <v>24.3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359</v>
      </c>
      <c r="AA5238" s="11">
        <f t="shared" si="121"/>
        <v>-569.79999999999995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340.5</v>
      </c>
      <c r="AA5239" s="11">
        <f t="shared" si="121"/>
        <v>83.9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495</v>
      </c>
      <c r="AA5240" s="11">
        <f t="shared" si="121"/>
        <v>102.9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504.7</v>
      </c>
      <c r="AA5241" s="11">
        <f t="shared" si="121"/>
        <v>36.200000000000003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365.5</v>
      </c>
      <c r="AA5242" s="11">
        <f t="shared" si="121"/>
        <v>64.5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484.9</v>
      </c>
      <c r="AA5243" s="11">
        <f t="shared" si="121"/>
        <v>187.9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443.2</v>
      </c>
      <c r="AA5244" s="11">
        <f t="shared" si="121"/>
        <v>-108.9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334</v>
      </c>
      <c r="AA5245" s="11">
        <f t="shared" si="121"/>
        <v>-150.5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171</v>
      </c>
      <c r="AA5246" s="11">
        <f t="shared" si="121"/>
        <v>8550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430</v>
      </c>
      <c r="AA5247" s="11">
        <f t="shared" si="121"/>
        <v>159.9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550</v>
      </c>
      <c r="AA5248" s="11">
        <f t="shared" si="121"/>
        <v>72.400000000000006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1327</v>
      </c>
      <c r="AA5250" s="11">
        <f t="shared" si="121"/>
        <v>282.89999999999998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590</v>
      </c>
      <c r="AA5251" s="11">
        <f t="shared" ref="AA5251:AA5314" si="123">ROUND(IFERROR(Z5251/M5251,0),1)</f>
        <v>71.900000000000006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543.4</v>
      </c>
      <c r="AA5252" s="11">
        <f t="shared" si="123"/>
        <v>74.7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540</v>
      </c>
      <c r="AA5254" s="11">
        <f t="shared" si="123"/>
        <v>89.7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504.7</v>
      </c>
      <c r="AA5255" s="11">
        <f t="shared" si="123"/>
        <v>78.099999999999994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427.5</v>
      </c>
      <c r="AA5256" s="11">
        <f t="shared" si="123"/>
        <v>81.599999999999994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387</v>
      </c>
      <c r="AA5257" s="11">
        <f t="shared" si="123"/>
        <v>53.5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805</v>
      </c>
      <c r="AA5258" s="11">
        <f t="shared" si="123"/>
        <v>30.1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798.9</v>
      </c>
      <c r="AA5259" s="11">
        <f t="shared" si="123"/>
        <v>29.1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746.1</v>
      </c>
      <c r="AA5260" s="11">
        <f t="shared" si="123"/>
        <v>45.2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678</v>
      </c>
      <c r="AA5263" s="11">
        <f t="shared" si="123"/>
        <v>44.7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772.5</v>
      </c>
      <c r="AA5264" s="11">
        <f t="shared" si="123"/>
        <v>44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521.5</v>
      </c>
      <c r="AA5265" s="11">
        <f t="shared" si="123"/>
        <v>60.6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568</v>
      </c>
      <c r="AA5267" s="11">
        <f t="shared" si="123"/>
        <v>32.6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514</v>
      </c>
      <c r="AA5268" s="11">
        <f t="shared" si="123"/>
        <v>36.700000000000003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720</v>
      </c>
      <c r="AA5269" s="11">
        <f t="shared" si="123"/>
        <v>55.6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634</v>
      </c>
      <c r="AA5270" s="11">
        <f t="shared" si="123"/>
        <v>36.299999999999997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520.1</v>
      </c>
      <c r="AA5271" s="11">
        <f t="shared" si="123"/>
        <v>49.1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830</v>
      </c>
      <c r="AA5272" s="11">
        <f t="shared" si="123"/>
        <v>22.2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688</v>
      </c>
      <c r="AA5273" s="11">
        <f t="shared" si="123"/>
        <v>28.7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606.9</v>
      </c>
      <c r="AA5274" s="11">
        <f t="shared" si="123"/>
        <v>35.4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762</v>
      </c>
      <c r="AA5275" s="11">
        <f t="shared" si="123"/>
        <v>61.4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631</v>
      </c>
      <c r="AA5277" s="11">
        <f t="shared" si="123"/>
        <v>21033.3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802</v>
      </c>
      <c r="AA5278" s="11">
        <f t="shared" si="123"/>
        <v>32.799999999999997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653.20000000000005</v>
      </c>
      <c r="AA5279" s="11">
        <f t="shared" si="123"/>
        <v>43.9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733.9</v>
      </c>
      <c r="AA5280" s="11">
        <f t="shared" si="123"/>
        <v>27.9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1014</v>
      </c>
      <c r="AA5281" s="11">
        <f t="shared" si="123"/>
        <v>67.2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897.7</v>
      </c>
      <c r="AA5282" s="11">
        <f t="shared" si="123"/>
        <v>-47.8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Microfinance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1100.0999999999999</v>
      </c>
      <c r="AA5284" s="11">
        <f t="shared" si="123"/>
        <v>112.4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701.1</v>
      </c>
      <c r="AA5285" s="11">
        <f t="shared" si="123"/>
        <v>90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599</v>
      </c>
      <c r="AA5286" s="11">
        <f t="shared" si="123"/>
        <v>46.7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592</v>
      </c>
      <c r="AA5287" s="11">
        <f t="shared" si="123"/>
        <v>-191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610</v>
      </c>
      <c r="AA5288" s="11">
        <f t="shared" si="123"/>
        <v>112.1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679</v>
      </c>
      <c r="AA5289" s="11">
        <f t="shared" si="123"/>
        <v>200.9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710</v>
      </c>
      <c r="AA5290" s="11">
        <f t="shared" si="123"/>
        <v>120.5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1130</v>
      </c>
      <c r="AA5291" s="11">
        <f t="shared" si="123"/>
        <v>57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1110</v>
      </c>
      <c r="AA5292" s="11">
        <f t="shared" si="123"/>
        <v>239.7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721.9</v>
      </c>
      <c r="AA5293" s="11">
        <f t="shared" si="123"/>
        <v>150.4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959</v>
      </c>
      <c r="AA5294" s="11">
        <f t="shared" si="123"/>
        <v>285.39999999999998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1116.3</v>
      </c>
      <c r="AA5295" s="11">
        <f t="shared" si="123"/>
        <v>53.2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714.9</v>
      </c>
      <c r="AA5296" s="11">
        <f t="shared" si="123"/>
        <v>49.1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1081</v>
      </c>
      <c r="AA5297" s="11">
        <f t="shared" si="123"/>
        <v>61.4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965</v>
      </c>
      <c r="AA5298" s="11">
        <f t="shared" si="123"/>
        <v>46.4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1330</v>
      </c>
      <c r="AA5299" s="11">
        <f t="shared" si="123"/>
        <v>55.7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621</v>
      </c>
      <c r="AA5300" s="11">
        <f t="shared" si="123"/>
        <v>88.6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1675</v>
      </c>
      <c r="AA5301" s="11">
        <f t="shared" si="123"/>
        <v>29.1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1690</v>
      </c>
      <c r="AA5302" s="11">
        <f t="shared" si="123"/>
        <v>48.7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969</v>
      </c>
      <c r="AA5303" s="11">
        <f t="shared" si="123"/>
        <v>663.7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1836</v>
      </c>
      <c r="AA5304" s="11">
        <f t="shared" si="123"/>
        <v>653.4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646</v>
      </c>
      <c r="AA5305" s="11">
        <f t="shared" si="123"/>
        <v>37.5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722</v>
      </c>
      <c r="AA5307" s="11">
        <f t="shared" si="123"/>
        <v>98.9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1590</v>
      </c>
      <c r="AA5308" s="11">
        <f t="shared" si="123"/>
        <v>129.30000000000001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1290.0999999999999</v>
      </c>
      <c r="AA5309" s="11">
        <f t="shared" si="123"/>
        <v>37.6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1240</v>
      </c>
      <c r="AA5310" s="11">
        <f t="shared" si="123"/>
        <v>121.9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1316.8</v>
      </c>
      <c r="AA5311" s="11">
        <f t="shared" si="123"/>
        <v>59.1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1133.2</v>
      </c>
      <c r="AA5312" s="11">
        <f t="shared" si="123"/>
        <v>76.7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1246</v>
      </c>
      <c r="AA5313" s="11">
        <f t="shared" si="123"/>
        <v>12460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761</v>
      </c>
      <c r="AA5314" s="11">
        <f t="shared" si="123"/>
        <v>109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1880</v>
      </c>
      <c r="AA5315" s="11">
        <f t="shared" ref="AA5315:AA5378" si="125">ROUND(IFERROR(Z5315/M5315,0),1)</f>
        <v>56.7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1155</v>
      </c>
      <c r="AA5316" s="11">
        <f t="shared" si="125"/>
        <v>-140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1960</v>
      </c>
      <c r="AA5317" s="11">
        <f t="shared" si="125"/>
        <v>25.1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1235</v>
      </c>
      <c r="AA5318" s="11">
        <f t="shared" si="125"/>
        <v>264.5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693.6</v>
      </c>
      <c r="AA5319" s="11">
        <f t="shared" si="125"/>
        <v>5335.4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1244</v>
      </c>
      <c r="AA5320" s="11">
        <f t="shared" si="125"/>
        <v>-20.2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745.1</v>
      </c>
      <c r="AA5321" s="11">
        <f t="shared" si="125"/>
        <v>-105.4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1845</v>
      </c>
      <c r="AA5322" s="11">
        <f t="shared" si="125"/>
        <v>552.4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1580</v>
      </c>
      <c r="AA5323" s="11">
        <f t="shared" si="125"/>
        <v>748.8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856.8</v>
      </c>
      <c r="AA5324" s="11">
        <f t="shared" si="125"/>
        <v>317.3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723</v>
      </c>
      <c r="AA5326" s="11">
        <f t="shared" si="125"/>
        <v>82.6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223.4</v>
      </c>
      <c r="AA5327" s="11">
        <f t="shared" si="125"/>
        <v>-6.2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158</v>
      </c>
      <c r="AA5328" s="11">
        <f t="shared" si="125"/>
        <v>14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497</v>
      </c>
      <c r="AA5329" s="11">
        <f t="shared" si="125"/>
        <v>17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175.3</v>
      </c>
      <c r="AA5330" s="11">
        <f t="shared" si="125"/>
        <v>12.9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179.6</v>
      </c>
      <c r="AA5331" s="11">
        <f t="shared" si="125"/>
        <v>9.1999999999999993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135</v>
      </c>
      <c r="AA5332" s="11">
        <f t="shared" si="125"/>
        <v>33.799999999999997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171</v>
      </c>
      <c r="AA5333" s="11">
        <f t="shared" si="125"/>
        <v>9.1999999999999993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429.9</v>
      </c>
      <c r="AA5334" s="11">
        <f t="shared" si="125"/>
        <v>19.8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205.7</v>
      </c>
      <c r="AA5335" s="11">
        <f t="shared" si="125"/>
        <v>53.6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385</v>
      </c>
      <c r="AA5336" s="11">
        <f t="shared" si="125"/>
        <v>14.2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174.5</v>
      </c>
      <c r="AA5337" s="11">
        <f t="shared" si="125"/>
        <v>8.3000000000000007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188.8</v>
      </c>
      <c r="AA5338" s="11">
        <f t="shared" si="125"/>
        <v>8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233</v>
      </c>
      <c r="AA5339" s="11">
        <f t="shared" si="125"/>
        <v>16.399999999999999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274</v>
      </c>
      <c r="AA5340" s="11">
        <f t="shared" si="125"/>
        <v>15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222.7</v>
      </c>
      <c r="AA5341" s="11">
        <f t="shared" si="125"/>
        <v>185.6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515.9</v>
      </c>
      <c r="AA5342" s="11">
        <f t="shared" si="125"/>
        <v>14.7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139</v>
      </c>
      <c r="AA5343" s="11">
        <f t="shared" si="125"/>
        <v>7.9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152.5</v>
      </c>
      <c r="AA5344" s="11">
        <f t="shared" si="125"/>
        <v>8.5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150.9</v>
      </c>
      <c r="AA5345" s="11">
        <f t="shared" si="125"/>
        <v>80.3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427</v>
      </c>
      <c r="AA5346" s="11">
        <f t="shared" si="125"/>
        <v>144.30000000000001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358.9</v>
      </c>
      <c r="AA5347" s="11">
        <f t="shared" si="125"/>
        <v>-8.1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360</v>
      </c>
      <c r="AA5348" s="11">
        <f t="shared" si="125"/>
        <v>23.2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281</v>
      </c>
      <c r="AA5349" s="11">
        <f t="shared" si="125"/>
        <v>61.1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397</v>
      </c>
      <c r="AA5350" s="11">
        <f t="shared" si="125"/>
        <v>12.2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419.1</v>
      </c>
      <c r="AA5351" s="11">
        <f t="shared" si="125"/>
        <v>66.7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337</v>
      </c>
      <c r="AA5352" s="11">
        <f t="shared" si="125"/>
        <v>23.7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400</v>
      </c>
      <c r="AA5353" s="11">
        <f t="shared" si="125"/>
        <v>-21.6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290</v>
      </c>
      <c r="AA5354" s="11">
        <f t="shared" si="125"/>
        <v>53.7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360.2</v>
      </c>
      <c r="AA5355" s="11">
        <f t="shared" si="125"/>
        <v>22.3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364</v>
      </c>
      <c r="AA5356" s="11">
        <f t="shared" si="125"/>
        <v>267.60000000000002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400</v>
      </c>
      <c r="AA5357" s="11">
        <f t="shared" si="125"/>
        <v>47.8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315</v>
      </c>
      <c r="AA5358" s="11">
        <f t="shared" si="125"/>
        <v>34.5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365.1</v>
      </c>
      <c r="AA5359" s="11">
        <f t="shared" si="125"/>
        <v>17.8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343.4</v>
      </c>
      <c r="AA5360" s="11">
        <f t="shared" si="125"/>
        <v>23.6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294</v>
      </c>
      <c r="AA5361" s="11">
        <f t="shared" si="125"/>
        <v>-5.0999999999999996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361.1</v>
      </c>
      <c r="AA5362" s="11">
        <f t="shared" si="125"/>
        <v>-32.799999999999997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447.7</v>
      </c>
      <c r="AA5363" s="11">
        <f t="shared" si="125"/>
        <v>-30.3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354</v>
      </c>
      <c r="AA5364" s="11">
        <f t="shared" si="125"/>
        <v>-16.600000000000001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498</v>
      </c>
      <c r="AA5365" s="11">
        <f t="shared" si="125"/>
        <v>157.6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439</v>
      </c>
      <c r="AA5366" s="11">
        <f t="shared" si="125"/>
        <v>1829.2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499</v>
      </c>
      <c r="AA5367" s="11">
        <f t="shared" si="125"/>
        <v>20.399999999999999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369.8</v>
      </c>
      <c r="AA5368" s="11">
        <f t="shared" si="125"/>
        <v>86.4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441</v>
      </c>
      <c r="AA5369" s="11">
        <f t="shared" si="125"/>
        <v>-39.799999999999997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520</v>
      </c>
      <c r="AA5370" s="11">
        <f t="shared" si="125"/>
        <v>-25.1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314.5</v>
      </c>
      <c r="AA5371" s="11">
        <f t="shared" si="125"/>
        <v>-10.9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374.9</v>
      </c>
      <c r="AA5372" s="11">
        <f t="shared" si="125"/>
        <v>4686.3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359.9</v>
      </c>
      <c r="AA5373" s="11">
        <f t="shared" si="125"/>
        <v>18.7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820</v>
      </c>
      <c r="AA5374" s="11">
        <f t="shared" si="125"/>
        <v>28.9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350</v>
      </c>
      <c r="AA5375" s="11">
        <f t="shared" si="125"/>
        <v>-37.9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313.7</v>
      </c>
      <c r="AA5376" s="11">
        <f t="shared" si="125"/>
        <v>-65.400000000000006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830</v>
      </c>
      <c r="AA5377" s="11">
        <f t="shared" si="125"/>
        <v>26.6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688</v>
      </c>
      <c r="AA5378" s="11">
        <f t="shared" si="125"/>
        <v>30.2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606.9</v>
      </c>
      <c r="AA5379" s="11">
        <f t="shared" ref="AA5379:AA5442" si="127">ROUND(IFERROR(Z5379/M5379,0),1)</f>
        <v>34.4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762</v>
      </c>
      <c r="AA5380" s="11">
        <f t="shared" si="127"/>
        <v>129.6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631</v>
      </c>
      <c r="AA5382" s="11">
        <f t="shared" si="127"/>
        <v>-28.8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802</v>
      </c>
      <c r="AA5383" s="11">
        <f t="shared" si="127"/>
        <v>22.2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733.9</v>
      </c>
      <c r="AA5384" s="11">
        <f t="shared" si="127"/>
        <v>83.8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1014</v>
      </c>
      <c r="AA5385" s="11">
        <f t="shared" si="127"/>
        <v>66.900000000000006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897.7</v>
      </c>
      <c r="AA5386" s="11">
        <f t="shared" si="127"/>
        <v>104.4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Microfinance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1100.0999999999999</v>
      </c>
      <c r="AA5388" s="11">
        <f t="shared" si="127"/>
        <v>-36.9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701.1</v>
      </c>
      <c r="AA5389" s="11">
        <f t="shared" si="127"/>
        <v>87.6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599</v>
      </c>
      <c r="AA5390" s="11">
        <f t="shared" si="127"/>
        <v>34.700000000000003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592</v>
      </c>
      <c r="AA5391" s="11">
        <f t="shared" si="127"/>
        <v>-22.6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610</v>
      </c>
      <c r="AA5392" s="11">
        <f t="shared" si="127"/>
        <v>-32.200000000000003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679</v>
      </c>
      <c r="AA5393" s="11">
        <f t="shared" si="127"/>
        <v>1697.5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710</v>
      </c>
      <c r="AA5394" s="11">
        <f t="shared" si="127"/>
        <v>-43.2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1130</v>
      </c>
      <c r="AA5395" s="11">
        <f t="shared" si="127"/>
        <v>55.7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1110</v>
      </c>
      <c r="AA5396" s="11">
        <f t="shared" si="127"/>
        <v>146.1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721.9</v>
      </c>
      <c r="AA5397" s="11">
        <f t="shared" si="127"/>
        <v>546.9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959</v>
      </c>
      <c r="AA5398" s="11">
        <f t="shared" si="127"/>
        <v>328.4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1116.3</v>
      </c>
      <c r="AA5399" s="11">
        <f t="shared" si="127"/>
        <v>-26.6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714.9</v>
      </c>
      <c r="AA5400" s="11">
        <f t="shared" si="127"/>
        <v>-147.69999999999999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1081</v>
      </c>
      <c r="AA5401" s="11">
        <f t="shared" si="127"/>
        <v>56.1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965</v>
      </c>
      <c r="AA5402" s="11">
        <f t="shared" si="127"/>
        <v>43.9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1330</v>
      </c>
      <c r="AA5403" s="11">
        <f t="shared" si="127"/>
        <v>199.1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621</v>
      </c>
      <c r="AA5404" s="11">
        <f t="shared" si="127"/>
        <v>44.2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1675</v>
      </c>
      <c r="AA5405" s="11">
        <f t="shared" si="127"/>
        <v>40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1690</v>
      </c>
      <c r="AA5406" s="11">
        <f t="shared" si="127"/>
        <v>84.5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969</v>
      </c>
      <c r="AA5407" s="11">
        <f t="shared" si="127"/>
        <v>-25.3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1836</v>
      </c>
      <c r="AA5408" s="11">
        <f t="shared" si="127"/>
        <v>498.9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646</v>
      </c>
      <c r="AA5409" s="11">
        <f t="shared" si="127"/>
        <v>62.8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722</v>
      </c>
      <c r="AA5411" s="11">
        <f t="shared" si="127"/>
        <v>102.6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1590</v>
      </c>
      <c r="AA5412" s="11">
        <f t="shared" si="127"/>
        <v>382.2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1290.0999999999999</v>
      </c>
      <c r="AA5413" s="11">
        <f t="shared" si="127"/>
        <v>31.7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1316.8</v>
      </c>
      <c r="AA5414" s="11">
        <f t="shared" si="127"/>
        <v>-10.4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1133.2</v>
      </c>
      <c r="AA5415" s="11">
        <f t="shared" si="127"/>
        <v>-20.9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1246</v>
      </c>
      <c r="AA5416" s="11">
        <f t="shared" si="127"/>
        <v>-159.69999999999999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761</v>
      </c>
      <c r="AA5417" s="11">
        <f t="shared" si="127"/>
        <v>413.6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1880</v>
      </c>
      <c r="AA5418" s="11">
        <f t="shared" si="127"/>
        <v>-31.8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1155</v>
      </c>
      <c r="AA5419" s="11">
        <f t="shared" si="127"/>
        <v>-18.3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1960</v>
      </c>
      <c r="AA5420" s="11">
        <f t="shared" si="127"/>
        <v>57.9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1235</v>
      </c>
      <c r="AA5421" s="11">
        <f t="shared" si="127"/>
        <v>-29.9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693.6</v>
      </c>
      <c r="AA5422" s="11">
        <f t="shared" si="127"/>
        <v>-15.3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1244</v>
      </c>
      <c r="AA5423" s="11">
        <f t="shared" si="127"/>
        <v>-34.6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745.1</v>
      </c>
      <c r="AA5424" s="11">
        <f t="shared" si="127"/>
        <v>270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1580</v>
      </c>
      <c r="AA5425" s="11">
        <f t="shared" si="127"/>
        <v>556.29999999999995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856.8</v>
      </c>
      <c r="AA5426" s="11">
        <f t="shared" si="127"/>
        <v>-25.7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723</v>
      </c>
      <c r="AA5428" s="11">
        <f t="shared" si="127"/>
        <v>140.1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165</v>
      </c>
      <c r="AA5429" s="11">
        <f t="shared" si="127"/>
        <v>56.5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297</v>
      </c>
      <c r="AA5430" s="11">
        <f t="shared" si="127"/>
        <v>33.799999999999997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445</v>
      </c>
      <c r="AA5431" s="11">
        <f t="shared" si="127"/>
        <v>43.1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145</v>
      </c>
      <c r="AA5432" s="11">
        <f t="shared" si="127"/>
        <v>201.4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325.10000000000002</v>
      </c>
      <c r="AA5433" s="11">
        <f t="shared" si="127"/>
        <v>11.2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167.8</v>
      </c>
      <c r="AA5434" s="11">
        <f t="shared" si="127"/>
        <v>-5.4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231</v>
      </c>
      <c r="AA5435" s="11">
        <f t="shared" si="127"/>
        <v>-14.8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167.9</v>
      </c>
      <c r="AA5436" s="11">
        <f t="shared" si="127"/>
        <v>-60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312.10000000000002</v>
      </c>
      <c r="AA5437" s="11">
        <f t="shared" si="127"/>
        <v>59.1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399</v>
      </c>
      <c r="AA5438" s="11">
        <f t="shared" si="127"/>
        <v>24.5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285</v>
      </c>
      <c r="AA5439" s="11">
        <f t="shared" si="127"/>
        <v>-31.8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265</v>
      </c>
      <c r="AA5440" s="11">
        <f t="shared" si="127"/>
        <v>-301.10000000000002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238.9</v>
      </c>
      <c r="AA5441" s="11">
        <f t="shared" si="127"/>
        <v>36.9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413.9</v>
      </c>
      <c r="AA5442" s="11">
        <f t="shared" si="127"/>
        <v>40.700000000000003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294</v>
      </c>
      <c r="AA5443" s="11">
        <f t="shared" ref="AA5443:AA5506" si="129">ROUND(IFERROR(Z5443/M5443,0),1)</f>
        <v>-65.599999999999994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657</v>
      </c>
      <c r="AA5444" s="11">
        <f t="shared" si="129"/>
        <v>98.9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194.1</v>
      </c>
      <c r="AA5445" s="11">
        <f t="shared" si="129"/>
        <v>17.8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640</v>
      </c>
      <c r="AA5446" s="11">
        <f t="shared" si="129"/>
        <v>-94.1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229</v>
      </c>
      <c r="AA5447" s="11">
        <f t="shared" si="129"/>
        <v>24.8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445</v>
      </c>
      <c r="AA5448" s="11">
        <f t="shared" si="129"/>
        <v>30.9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505.5</v>
      </c>
      <c r="AA5449" s="11">
        <f t="shared" si="129"/>
        <v>12.8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243.3</v>
      </c>
      <c r="AA5450" s="11">
        <f t="shared" si="129"/>
        <v>15.8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257.10000000000002</v>
      </c>
      <c r="AA5451" s="11">
        <f t="shared" si="129"/>
        <v>-7.3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205</v>
      </c>
      <c r="AA5452" s="11">
        <f t="shared" si="129"/>
        <v>-284.7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484</v>
      </c>
      <c r="AA5453" s="11">
        <f t="shared" si="129"/>
        <v>149.4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230</v>
      </c>
      <c r="AA5454" s="11">
        <f t="shared" si="129"/>
        <v>45.3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312</v>
      </c>
      <c r="AA5455" s="11">
        <f t="shared" si="129"/>
        <v>-38.4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462.1</v>
      </c>
      <c r="AA5456" s="11">
        <f t="shared" si="129"/>
        <v>-18.2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469.9</v>
      </c>
      <c r="AA5457" s="11">
        <f t="shared" si="129"/>
        <v>29.9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411.5</v>
      </c>
      <c r="AA5458" s="11">
        <f t="shared" si="129"/>
        <v>23.1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227</v>
      </c>
      <c r="AA5459" s="11">
        <f t="shared" si="129"/>
        <v>29.3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460.9</v>
      </c>
      <c r="AA5460" s="11">
        <f t="shared" si="129"/>
        <v>-96.8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325</v>
      </c>
      <c r="AA5461" s="11">
        <f t="shared" si="129"/>
        <v>-25.7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400</v>
      </c>
      <c r="AA5462" s="11">
        <f t="shared" si="129"/>
        <v>20.6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378.1</v>
      </c>
      <c r="AA5463" s="11">
        <f t="shared" si="129"/>
        <v>-363.6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149</v>
      </c>
      <c r="AA5464" s="11">
        <f t="shared" si="129"/>
        <v>-6.5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438.8</v>
      </c>
      <c r="AA5465" s="11">
        <f t="shared" si="129"/>
        <v>43.9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318.89999999999998</v>
      </c>
      <c r="AA5466" s="11">
        <f t="shared" si="129"/>
        <v>-15.9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366</v>
      </c>
      <c r="AA5467" s="11">
        <f t="shared" si="129"/>
        <v>915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228</v>
      </c>
      <c r="AA5468" s="11">
        <f t="shared" si="129"/>
        <v>9.6999999999999993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1034.9000000000001</v>
      </c>
      <c r="AA5469" s="11">
        <f t="shared" si="129"/>
        <v>62.3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315</v>
      </c>
      <c r="AA5470" s="11">
        <f t="shared" si="129"/>
        <v>-656.3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205.1</v>
      </c>
      <c r="AA5471" s="11">
        <f t="shared" si="129"/>
        <v>-244.2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362.8</v>
      </c>
      <c r="AA5472" s="11">
        <f t="shared" si="129"/>
        <v>17.5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206.2</v>
      </c>
      <c r="AA5473" s="11">
        <f t="shared" si="129"/>
        <v>42.6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188</v>
      </c>
      <c r="AA5474" s="11">
        <f t="shared" si="129"/>
        <v>-6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485</v>
      </c>
      <c r="AA5475" s="11">
        <f t="shared" si="129"/>
        <v>18.2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163</v>
      </c>
      <c r="AA5476" s="11">
        <f t="shared" si="129"/>
        <v>11.2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247.9</v>
      </c>
      <c r="AA5477" s="11">
        <f t="shared" si="129"/>
        <v>-10.9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515</v>
      </c>
      <c r="AA5478" s="11">
        <f t="shared" si="129"/>
        <v>14.8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159.80000000000001</v>
      </c>
      <c r="AA5479" s="11">
        <f t="shared" si="129"/>
        <v>-81.5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345</v>
      </c>
      <c r="AA5480" s="11">
        <f t="shared" si="129"/>
        <v>-176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164.9</v>
      </c>
      <c r="AA5481" s="11">
        <f t="shared" si="129"/>
        <v>6.6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227</v>
      </c>
      <c r="AA5482" s="11">
        <f t="shared" si="129"/>
        <v>40.5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517</v>
      </c>
      <c r="AA5483" s="11">
        <f t="shared" si="129"/>
        <v>25.6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315</v>
      </c>
      <c r="AA5484" s="11">
        <f t="shared" si="129"/>
        <v>48.3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436</v>
      </c>
      <c r="AA5485" s="11">
        <f t="shared" si="129"/>
        <v>-1816.7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469.1</v>
      </c>
      <c r="AA5486" s="11">
        <f t="shared" si="129"/>
        <v>20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389</v>
      </c>
      <c r="AA5487" s="11">
        <f t="shared" si="129"/>
        <v>22.7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660</v>
      </c>
      <c r="AA5488" s="11">
        <f t="shared" si="129"/>
        <v>18.2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502</v>
      </c>
      <c r="AA5489" s="11">
        <f t="shared" si="129"/>
        <v>9.4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391.6</v>
      </c>
      <c r="AA5490" s="11">
        <f t="shared" si="129"/>
        <v>-15.6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359</v>
      </c>
      <c r="AA5491" s="11">
        <f t="shared" si="129"/>
        <v>41.2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340.5</v>
      </c>
      <c r="AA5492" s="11">
        <f t="shared" si="129"/>
        <v>19.600000000000001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495</v>
      </c>
      <c r="AA5493" s="11">
        <f t="shared" si="129"/>
        <v>16.5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226.3</v>
      </c>
      <c r="AA5494" s="11">
        <f t="shared" si="129"/>
        <v>-14.5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504.7</v>
      </c>
      <c r="AA5495" s="11">
        <f t="shared" si="129"/>
        <v>17.100000000000001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390</v>
      </c>
      <c r="AA5496" s="11">
        <f t="shared" si="129"/>
        <v>31.3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365.5</v>
      </c>
      <c r="AA5497" s="11">
        <f t="shared" si="129"/>
        <v>18.899999999999999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484.9</v>
      </c>
      <c r="AA5498" s="11">
        <f t="shared" si="129"/>
        <v>61.2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416</v>
      </c>
      <c r="AA5499" s="11">
        <f t="shared" si="129"/>
        <v>-297.10000000000002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443.2</v>
      </c>
      <c r="AA5500" s="11">
        <f t="shared" si="129"/>
        <v>102.6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334</v>
      </c>
      <c r="AA5501" s="11">
        <f t="shared" si="129"/>
        <v>-18.7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419</v>
      </c>
      <c r="AA5502" s="11">
        <f t="shared" si="129"/>
        <v>14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627</v>
      </c>
      <c r="AA5503" s="11">
        <f t="shared" si="129"/>
        <v>712.5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171</v>
      </c>
      <c r="AA5504" s="11">
        <f t="shared" si="129"/>
        <v>-14.5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314.89999999999998</v>
      </c>
      <c r="AA5505" s="11">
        <f t="shared" si="129"/>
        <v>-133.4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381</v>
      </c>
      <c r="AA5506" s="11">
        <f t="shared" si="129"/>
        <v>-4762.5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430</v>
      </c>
      <c r="AA5507" s="11">
        <f t="shared" ref="AA5507:AA5570" si="131">ROUND(IFERROR(Z5507/M5507,0),1)</f>
        <v>21.1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409</v>
      </c>
      <c r="AA5508" s="11">
        <f t="shared" si="131"/>
        <v>-16.2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470</v>
      </c>
      <c r="AA5509" s="11">
        <f t="shared" si="131"/>
        <v>-405.2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591</v>
      </c>
      <c r="AA5510" s="11">
        <f t="shared" si="131"/>
        <v>59.3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744</v>
      </c>
      <c r="AA5511" s="11">
        <f t="shared" si="131"/>
        <v>19.899999999999999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550</v>
      </c>
      <c r="AA5512" s="11">
        <f t="shared" si="131"/>
        <v>26.1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1327</v>
      </c>
      <c r="AA5513" s="11">
        <f t="shared" si="131"/>
        <v>147.4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590</v>
      </c>
      <c r="AA5514" s="11">
        <f t="shared" si="131"/>
        <v>76.8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543.4</v>
      </c>
      <c r="AA5515" s="11">
        <f t="shared" si="131"/>
        <v>52.5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439.5</v>
      </c>
      <c r="AA5516" s="11">
        <f t="shared" si="131"/>
        <v>57.8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421</v>
      </c>
      <c r="AA5517" s="11">
        <f t="shared" si="131"/>
        <v>35.299999999999997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540</v>
      </c>
      <c r="AA5518" s="11">
        <f t="shared" si="131"/>
        <v>41.5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582</v>
      </c>
      <c r="AA5519" s="11">
        <f t="shared" si="131"/>
        <v>28.2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504.7</v>
      </c>
      <c r="AA5520" s="11">
        <f t="shared" si="131"/>
        <v>43.5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427.5</v>
      </c>
      <c r="AA5521" s="11">
        <f t="shared" si="131"/>
        <v>40.5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387</v>
      </c>
      <c r="AA5522" s="11">
        <f t="shared" si="131"/>
        <v>32.299999999999997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499.3</v>
      </c>
      <c r="AA5523" s="11">
        <f t="shared" si="131"/>
        <v>53.6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805</v>
      </c>
      <c r="AA5524" s="11">
        <f t="shared" si="131"/>
        <v>22.6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798.9</v>
      </c>
      <c r="AA5525" s="11">
        <f t="shared" si="131"/>
        <v>45.7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746.1</v>
      </c>
      <c r="AA5526" s="11">
        <f t="shared" si="131"/>
        <v>53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678</v>
      </c>
      <c r="AA5527" s="11">
        <f t="shared" si="131"/>
        <v>29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772.5</v>
      </c>
      <c r="AA5528" s="11">
        <f t="shared" si="131"/>
        <v>51.5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12933</v>
      </c>
      <c r="AA5529" s="11">
        <f t="shared" si="131"/>
        <v>62.6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521.5</v>
      </c>
      <c r="AA5530" s="11">
        <f t="shared" si="131"/>
        <v>77.599999999999994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568</v>
      </c>
      <c r="AA5531" s="11">
        <f t="shared" si="131"/>
        <v>42.8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514</v>
      </c>
      <c r="AA5532" s="11">
        <f t="shared" si="131"/>
        <v>94.5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720</v>
      </c>
      <c r="AA5533" s="11">
        <f t="shared" si="131"/>
        <v>36.1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634</v>
      </c>
      <c r="AA5534" s="11">
        <f t="shared" si="131"/>
        <v>73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520.1</v>
      </c>
      <c r="AA5535" s="11">
        <f t="shared" si="131"/>
        <v>64.099999999999994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724.1</v>
      </c>
      <c r="AA5536" s="11">
        <f t="shared" si="131"/>
        <v>45.8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430</v>
      </c>
      <c r="AA5537" s="11">
        <f t="shared" si="131"/>
        <v>69.8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725</v>
      </c>
      <c r="AA5538" s="11">
        <f t="shared" si="131"/>
        <v>35.700000000000003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790</v>
      </c>
      <c r="AA5539" s="11">
        <f t="shared" si="131"/>
        <v>80.2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753.1</v>
      </c>
      <c r="AA5540" s="11">
        <f t="shared" si="131"/>
        <v>141.80000000000001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576.1</v>
      </c>
      <c r="AA5541" s="11">
        <f t="shared" si="131"/>
        <v>-35.299999999999997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15580</v>
      </c>
      <c r="AA5542" s="11">
        <f t="shared" si="131"/>
        <v>34.200000000000003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12539</v>
      </c>
      <c r="AA5543" s="11">
        <f t="shared" si="131"/>
        <v>26.4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1461.9</v>
      </c>
      <c r="AA5544" s="11">
        <f t="shared" si="131"/>
        <v>53.8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0</v>
      </c>
      <c r="AA5546" s="11">
        <f t="shared" si="131"/>
        <v>0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499</v>
      </c>
      <c r="AA5547" s="11">
        <f t="shared" si="131"/>
        <v>72.599999999999994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473</v>
      </c>
      <c r="AA5548" s="11">
        <f t="shared" si="131"/>
        <v>353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2090</v>
      </c>
      <c r="AA5549" s="11">
        <f t="shared" si="131"/>
        <v>122.4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162</v>
      </c>
      <c r="AA5550" s="11">
        <f t="shared" si="131"/>
        <v>26.7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198</v>
      </c>
      <c r="AA5551" s="11">
        <f t="shared" si="131"/>
        <v>29.3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815.2</v>
      </c>
      <c r="AA5552" s="11">
        <f t="shared" si="131"/>
        <v>244.8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511</v>
      </c>
      <c r="AA5553" s="11">
        <f t="shared" si="131"/>
        <v>532.29999999999995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796</v>
      </c>
      <c r="AA5554" s="11">
        <f t="shared" si="131"/>
        <v>56.7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4401</v>
      </c>
      <c r="AA5555" s="11">
        <f t="shared" si="131"/>
        <v>155.80000000000001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819</v>
      </c>
      <c r="AA5556" s="11">
        <f t="shared" si="131"/>
        <v>18.899999999999999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351.2</v>
      </c>
      <c r="AA5557" s="11">
        <f t="shared" si="131"/>
        <v>2701.5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724.1</v>
      </c>
      <c r="AA5558" s="11">
        <f t="shared" si="131"/>
        <v>161.6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430</v>
      </c>
      <c r="AA5559" s="11">
        <f t="shared" si="131"/>
        <v>93.1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725</v>
      </c>
      <c r="AA5560" s="11">
        <f t="shared" si="131"/>
        <v>77.8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790</v>
      </c>
      <c r="AA5561" s="11">
        <f t="shared" si="131"/>
        <v>142.1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576.1</v>
      </c>
      <c r="AA5562" s="11">
        <f t="shared" si="131"/>
        <v>-40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15580</v>
      </c>
      <c r="AA5563" s="11">
        <f t="shared" si="131"/>
        <v>72.099999999999994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12539</v>
      </c>
      <c r="AA5564" s="11">
        <f t="shared" si="131"/>
        <v>28.5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1461.9</v>
      </c>
      <c r="AA5565" s="11">
        <f t="shared" si="131"/>
        <v>84.6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629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0</v>
      </c>
      <c r="AA5567" s="11">
        <f t="shared" si="131"/>
        <v>0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499</v>
      </c>
      <c r="AA5568" s="11">
        <f t="shared" si="131"/>
        <v>-103.1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2090</v>
      </c>
      <c r="AA5569" s="11">
        <f t="shared" si="131"/>
        <v>104.9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836.1</v>
      </c>
      <c r="AA5570" s="11">
        <f t="shared" si="131"/>
        <v>154.80000000000001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162</v>
      </c>
      <c r="AA5571" s="11">
        <f t="shared" ref="AA5571:AA5634" si="133">ROUND(IFERROR(Z5571/M5571,0),1)</f>
        <v>24.4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198</v>
      </c>
      <c r="AA5572" s="11">
        <f t="shared" si="133"/>
        <v>25.9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815.2</v>
      </c>
      <c r="AA5573" s="11">
        <f t="shared" si="133"/>
        <v>599.4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511</v>
      </c>
      <c r="AA5574" s="11">
        <f t="shared" si="133"/>
        <v>177.4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796</v>
      </c>
      <c r="AA5575" s="11">
        <f t="shared" si="133"/>
        <v>55.7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4401</v>
      </c>
      <c r="AA5576" s="11">
        <f t="shared" si="133"/>
        <v>159.9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819</v>
      </c>
      <c r="AA5577" s="11">
        <f t="shared" si="133"/>
        <v>18.2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351.2</v>
      </c>
      <c r="AA5578" s="11">
        <f t="shared" si="133"/>
        <v>-69.7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223.4</v>
      </c>
      <c r="AA5579" s="11">
        <f t="shared" ref="AA5579:AA5642" si="134">ROUND(IFERROR(Z5579/M5579,0),1)</f>
        <v>14.6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42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158</v>
      </c>
      <c r="AA5580" s="11">
        <f t="shared" si="134"/>
        <v>14.3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497</v>
      </c>
      <c r="AA5581" s="11">
        <f t="shared" si="134"/>
        <v>17.100000000000001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175.3</v>
      </c>
      <c r="AA5582" s="11">
        <f t="shared" si="134"/>
        <v>15.5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179.6</v>
      </c>
      <c r="AA5583" s="11">
        <f t="shared" si="134"/>
        <v>12.9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135</v>
      </c>
      <c r="AA5584" s="11">
        <f t="shared" si="134"/>
        <v>20.5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171</v>
      </c>
      <c r="AA5585" s="11">
        <f t="shared" si="134"/>
        <v>12.3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429.9</v>
      </c>
      <c r="AA5586" s="11">
        <f t="shared" si="134"/>
        <v>18.2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205.7</v>
      </c>
      <c r="AA5587" s="11">
        <f t="shared" si="134"/>
        <v>25.6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385</v>
      </c>
      <c r="AA5588" s="11">
        <f t="shared" si="134"/>
        <v>15.1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174.5</v>
      </c>
      <c r="AA5589" s="11">
        <f t="shared" si="134"/>
        <v>11.6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188.8</v>
      </c>
      <c r="AA5590" s="11">
        <f t="shared" si="134"/>
        <v>8.4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233</v>
      </c>
      <c r="AA5591" s="11">
        <f t="shared" si="134"/>
        <v>13.9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274</v>
      </c>
      <c r="AA5592" s="11">
        <f t="shared" si="134"/>
        <v>17.100000000000001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222.7</v>
      </c>
      <c r="AA5593" s="11">
        <f t="shared" si="134"/>
        <v>13.8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515.9</v>
      </c>
      <c r="AA5594" s="11">
        <f t="shared" si="134"/>
        <v>14.1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139</v>
      </c>
      <c r="AA5595" s="11">
        <f t="shared" si="134"/>
        <v>22.8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152.5</v>
      </c>
      <c r="AA5596" s="11">
        <f t="shared" si="134"/>
        <v>14.5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150.9</v>
      </c>
      <c r="AA5597" s="11">
        <f t="shared" si="134"/>
        <v>16.5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54</v>
      </c>
      <c r="B5598" s="12" t="s">
        <v>338</v>
      </c>
      <c r="C5598" s="12" t="s">
        <v>26</v>
      </c>
      <c r="D5598" s="12">
        <v>223.4</v>
      </c>
      <c r="E5598" s="12">
        <v>13451674.08</v>
      </c>
      <c r="F5598" s="12">
        <v>16769725.859999999</v>
      </c>
      <c r="G5598" s="12">
        <v>228087718.78</v>
      </c>
      <c r="H5598" s="12">
        <v>196020831.53999999</v>
      </c>
      <c r="I5598" s="12">
        <v>7203883.4500000002</v>
      </c>
      <c r="J5598" s="12">
        <v>8318137.29</v>
      </c>
      <c r="K5598" s="21">
        <v>4197023.0999999996</v>
      </c>
      <c r="L5598" s="21">
        <v>1727203.51</v>
      </c>
      <c r="M5598" s="21">
        <v>17.12</v>
      </c>
      <c r="N5598" s="21">
        <v>13.05</v>
      </c>
      <c r="O5598" s="21">
        <v>0.99</v>
      </c>
      <c r="P5598" s="21">
        <v>7.62</v>
      </c>
      <c r="Q5598" s="21">
        <v>0.57999999999999996</v>
      </c>
      <c r="R5598" s="21">
        <v>12.92</v>
      </c>
      <c r="S5598" s="22">
        <v>3.3</v>
      </c>
      <c r="T5598" s="21">
        <v>224.67</v>
      </c>
      <c r="U5598" s="21">
        <v>294.18</v>
      </c>
      <c r="V5598" s="12">
        <v>0.31680000000000003</v>
      </c>
      <c r="W5598" s="21">
        <v>-114566.568</v>
      </c>
      <c r="X5598" s="21">
        <v>-0.85</v>
      </c>
      <c r="Y5598" s="12" t="str">
        <f>IFERROR(VLOOKUP(C5598,[1]Index!$D:$F,3,FALSE),"Non List")</f>
        <v>Commercial Banks</v>
      </c>
      <c r="Z5598">
        <f>IFERROR(VLOOKUP(C5598,[1]LP!$B:$C,2,FALSE),0)</f>
        <v>223.4</v>
      </c>
      <c r="AA5598" s="11">
        <f t="shared" si="134"/>
        <v>13</v>
      </c>
      <c r="AB5598" s="5">
        <f>IFERROR(VLOOKUP(C5598,[2]Sheet1!$B:$F,5,FALSE),0)</f>
        <v>65913203.57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80/81ADBL</v>
      </c>
    </row>
    <row r="5599" spans="1:31" x14ac:dyDescent="0.45">
      <c r="A5599" s="12" t="s">
        <v>54</v>
      </c>
      <c r="B5599" s="12" t="s">
        <v>338</v>
      </c>
      <c r="C5599" s="12" t="s">
        <v>28</v>
      </c>
      <c r="D5599" s="12">
        <v>158</v>
      </c>
      <c r="E5599" s="12">
        <v>14200974.005999999</v>
      </c>
      <c r="F5599" s="12">
        <v>7098011.7759999996</v>
      </c>
      <c r="G5599" s="12">
        <v>182504924.05000001</v>
      </c>
      <c r="H5599" s="12">
        <v>152569900.463</v>
      </c>
      <c r="I5599" s="12">
        <v>4256040.7529999996</v>
      </c>
      <c r="J5599" s="12">
        <v>5201598.301</v>
      </c>
      <c r="K5599" s="21">
        <v>2847484.5350000001</v>
      </c>
      <c r="L5599" s="21">
        <v>1211416.8089999999</v>
      </c>
      <c r="M5599" s="21">
        <v>11.37</v>
      </c>
      <c r="N5599" s="21">
        <v>13.9</v>
      </c>
      <c r="O5599" s="21">
        <v>1.05</v>
      </c>
      <c r="P5599" s="21">
        <v>7.58</v>
      </c>
      <c r="Q5599" s="21">
        <v>0.55000000000000004</v>
      </c>
      <c r="R5599" s="21">
        <v>14.6</v>
      </c>
      <c r="S5599" s="22">
        <v>3.76</v>
      </c>
      <c r="T5599" s="21">
        <v>149.97999999999999</v>
      </c>
      <c r="U5599" s="21">
        <v>195.88</v>
      </c>
      <c r="V5599" s="12">
        <v>0.2397</v>
      </c>
      <c r="W5599" s="21">
        <v>18919.121999999999</v>
      </c>
      <c r="X5599" s="21">
        <v>0.13</v>
      </c>
      <c r="Y5599" s="12" t="str">
        <f>IFERROR(VLOOKUP(C5599,[1]Index!$D:$F,3,FALSE),"Non List")</f>
        <v>Commercial Banks</v>
      </c>
      <c r="Z5599">
        <f>IFERROR(VLOOKUP(C5599,[1]LP!$B:$C,2,FALSE),0)</f>
        <v>158</v>
      </c>
      <c r="AA5599" s="11">
        <f t="shared" si="134"/>
        <v>13.9</v>
      </c>
      <c r="AB5599" s="5">
        <f>IFERROR(VLOOKUP(C5599,[2]Sheet1!$B:$F,5,FALSE),0)</f>
        <v>69595284.469999999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80/81CZBIL</v>
      </c>
    </row>
    <row r="5600" spans="1:31" x14ac:dyDescent="0.45">
      <c r="A5600" s="12" t="s">
        <v>54</v>
      </c>
      <c r="B5600" s="12" t="s">
        <v>338</v>
      </c>
      <c r="C5600" s="12" t="s">
        <v>29</v>
      </c>
      <c r="D5600" s="12">
        <v>497</v>
      </c>
      <c r="E5600" s="12">
        <v>11767904</v>
      </c>
      <c r="F5600" s="12">
        <v>14912889</v>
      </c>
      <c r="G5600" s="12">
        <v>214577060</v>
      </c>
      <c r="H5600" s="12">
        <v>178638560</v>
      </c>
      <c r="I5600" s="12">
        <v>5633065</v>
      </c>
      <c r="J5600" s="12">
        <v>6927438</v>
      </c>
      <c r="K5600" s="21">
        <v>4363726</v>
      </c>
      <c r="L5600" s="21">
        <v>2608466</v>
      </c>
      <c r="M5600" s="21">
        <v>29.55</v>
      </c>
      <c r="N5600" s="21">
        <v>16.82</v>
      </c>
      <c r="O5600" s="21">
        <v>2.19</v>
      </c>
      <c r="P5600" s="21">
        <v>13.04</v>
      </c>
      <c r="Q5600" s="21">
        <v>0.94</v>
      </c>
      <c r="R5600" s="21">
        <v>36.840000000000003</v>
      </c>
      <c r="S5600" s="22">
        <v>0.7</v>
      </c>
      <c r="T5600" s="21">
        <v>226.73</v>
      </c>
      <c r="U5600" s="21">
        <v>388.26</v>
      </c>
      <c r="V5600" s="12">
        <v>-0.21879999999999999</v>
      </c>
      <c r="W5600" s="21">
        <v>2751129</v>
      </c>
      <c r="X5600" s="21">
        <v>23.38</v>
      </c>
      <c r="Y5600" s="12" t="str">
        <f>IFERROR(VLOOKUP(C5600,[1]Index!$D:$F,3,FALSE),"Non List")</f>
        <v>Commercial Banks</v>
      </c>
      <c r="Z5600">
        <f>IFERROR(VLOOKUP(C5600,[1]LP!$B:$C,2,FALSE),0)</f>
        <v>497</v>
      </c>
      <c r="AA5600" s="11">
        <f t="shared" si="134"/>
        <v>16.8</v>
      </c>
      <c r="AB5600" s="5">
        <f>IFERROR(VLOOKUP(C5600,[2]Sheet1!$B:$F,5,FALSE),0)</f>
        <v>47977743.060000002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80/81EBL</v>
      </c>
    </row>
    <row r="5601" spans="1:31" x14ac:dyDescent="0.45">
      <c r="A5601" s="12" t="s">
        <v>54</v>
      </c>
      <c r="B5601" s="12" t="s">
        <v>338</v>
      </c>
      <c r="C5601" s="12" t="s">
        <v>30</v>
      </c>
      <c r="D5601" s="12">
        <v>175.3</v>
      </c>
      <c r="E5601" s="12">
        <v>36128770</v>
      </c>
      <c r="F5601" s="12">
        <v>22008646</v>
      </c>
      <c r="G5601" s="12">
        <v>459772609</v>
      </c>
      <c r="H5601" s="12">
        <v>366602143</v>
      </c>
      <c r="I5601" s="12">
        <v>13029041</v>
      </c>
      <c r="J5601" s="12">
        <v>15634484</v>
      </c>
      <c r="K5601" s="21">
        <v>9978948</v>
      </c>
      <c r="L5601" s="21">
        <v>3306552</v>
      </c>
      <c r="M5601" s="21">
        <v>12.2</v>
      </c>
      <c r="N5601" s="21">
        <v>14.37</v>
      </c>
      <c r="O5601" s="21">
        <v>1.0900000000000001</v>
      </c>
      <c r="P5601" s="21">
        <v>7.58</v>
      </c>
      <c r="Q5601" s="21">
        <v>0.57999999999999996</v>
      </c>
      <c r="R5601" s="21">
        <v>15.66</v>
      </c>
      <c r="S5601" s="22">
        <v>4.74</v>
      </c>
      <c r="T5601" s="21">
        <v>160.91999999999999</v>
      </c>
      <c r="U5601" s="21">
        <v>210.17</v>
      </c>
      <c r="V5601" s="12">
        <v>0.19889999999999999</v>
      </c>
      <c r="W5601" s="21">
        <v>-423102</v>
      </c>
      <c r="X5601" s="21">
        <v>-1.17</v>
      </c>
      <c r="Y5601" s="12" t="str">
        <f>IFERROR(VLOOKUP(C5601,[1]Index!$D:$F,3,FALSE),"Non List")</f>
        <v>Commercial Banks</v>
      </c>
      <c r="Z5601">
        <f>IFERROR(VLOOKUP(C5601,[1]LP!$B:$C,2,FALSE),0)</f>
        <v>175.3</v>
      </c>
      <c r="AA5601" s="11">
        <f t="shared" si="134"/>
        <v>14.4</v>
      </c>
      <c r="AB5601" s="5">
        <f>IFERROR(VLOOKUP(C5601,[2]Sheet1!$B:$F,5,FALSE),0)</f>
        <v>176308400.53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80/81GBIME</v>
      </c>
    </row>
    <row r="5602" spans="1:31" x14ac:dyDescent="0.45">
      <c r="A5602" s="12" t="s">
        <v>54</v>
      </c>
      <c r="B5602" s="12" t="s">
        <v>338</v>
      </c>
      <c r="C5602" s="12" t="s">
        <v>31</v>
      </c>
      <c r="D5602" s="12">
        <v>179.6</v>
      </c>
      <c r="E5602" s="12">
        <v>21656615.629999999</v>
      </c>
      <c r="F5602" s="12">
        <v>13909281.779999999</v>
      </c>
      <c r="G5602" s="12">
        <v>298625866.50999999</v>
      </c>
      <c r="H5602" s="12">
        <v>233178426.61000001</v>
      </c>
      <c r="I5602" s="12">
        <v>8433922.2599999998</v>
      </c>
      <c r="J5602" s="12">
        <v>9552257.6300000008</v>
      </c>
      <c r="K5602" s="21">
        <v>5776308.6500000004</v>
      </c>
      <c r="L5602" s="21">
        <v>1948181.22</v>
      </c>
      <c r="M5602" s="21">
        <v>11.99</v>
      </c>
      <c r="N5602" s="21">
        <v>14.98</v>
      </c>
      <c r="O5602" s="21">
        <v>1.0900000000000001</v>
      </c>
      <c r="P5602" s="21">
        <v>7.3</v>
      </c>
      <c r="Q5602" s="21">
        <v>0.53</v>
      </c>
      <c r="R5602" s="21">
        <v>16.329999999999998</v>
      </c>
      <c r="S5602" s="22">
        <v>4.96</v>
      </c>
      <c r="T5602" s="21">
        <v>164.23</v>
      </c>
      <c r="U5602" s="21">
        <v>210.49</v>
      </c>
      <c r="V5602" s="12">
        <v>0.17199999999999999</v>
      </c>
      <c r="W5602" s="21">
        <v>-5242489.0939999996</v>
      </c>
      <c r="X5602" s="21">
        <v>-24.21</v>
      </c>
      <c r="Y5602" s="12" t="str">
        <f>IFERROR(VLOOKUP(C5602,[1]Index!$D:$F,3,FALSE),"Non List")</f>
        <v>Commercial Banks</v>
      </c>
      <c r="Z5602">
        <f>IFERROR(VLOOKUP(C5602,[1]LP!$B:$C,2,FALSE),0)</f>
        <v>179.6</v>
      </c>
      <c r="AA5602" s="11">
        <f t="shared" si="134"/>
        <v>15</v>
      </c>
      <c r="AB5602" s="5">
        <f>IFERROR(VLOOKUP(C5602,[2]Sheet1!$B:$F,5,FALSE),0)</f>
        <v>32484923.449999999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80/81HBL</v>
      </c>
    </row>
    <row r="5603" spans="1:31" x14ac:dyDescent="0.45">
      <c r="A5603" s="12" t="s">
        <v>54</v>
      </c>
      <c r="B5603" s="12" t="s">
        <v>338</v>
      </c>
      <c r="C5603" s="12" t="s">
        <v>33</v>
      </c>
      <c r="D5603" s="12">
        <v>135</v>
      </c>
      <c r="E5603" s="12">
        <v>26225861.34</v>
      </c>
      <c r="F5603" s="12">
        <v>9625412.341</v>
      </c>
      <c r="G5603" s="12">
        <v>318862108.29000002</v>
      </c>
      <c r="H5603" s="12">
        <v>274532315.14700001</v>
      </c>
      <c r="I5603" s="12">
        <v>8424798.4959999993</v>
      </c>
      <c r="J5603" s="12">
        <v>10554470.593</v>
      </c>
      <c r="K5603" s="21">
        <v>5805559.6169999996</v>
      </c>
      <c r="L5603" s="21">
        <v>1052794.5190000001</v>
      </c>
      <c r="M5603" s="21">
        <v>5.35</v>
      </c>
      <c r="N5603" s="21">
        <v>25.23</v>
      </c>
      <c r="O5603" s="21">
        <v>0.99</v>
      </c>
      <c r="P5603" s="21">
        <v>3.92</v>
      </c>
      <c r="Q5603" s="21">
        <v>0.26</v>
      </c>
      <c r="R5603" s="21">
        <v>24.98</v>
      </c>
      <c r="S5603" s="22">
        <v>4.95</v>
      </c>
      <c r="T5603" s="21">
        <v>136.69999999999999</v>
      </c>
      <c r="U5603" s="21">
        <v>128.28</v>
      </c>
      <c r="V5603" s="12">
        <v>-4.9799999999999997E-2</v>
      </c>
      <c r="W5603" s="21">
        <v>-4205229.3190000001</v>
      </c>
      <c r="X5603" s="21">
        <v>-16.03</v>
      </c>
      <c r="Y5603" s="12" t="str">
        <f>IFERROR(VLOOKUP(C5603,[1]Index!$D:$F,3,FALSE),"Non List")</f>
        <v>Commercial Banks</v>
      </c>
      <c r="Z5603">
        <f>IFERROR(VLOOKUP(C5603,[1]LP!$B:$C,2,FALSE),0)</f>
        <v>135</v>
      </c>
      <c r="AA5603" s="11">
        <f t="shared" si="134"/>
        <v>25.2</v>
      </c>
      <c r="AB5603" s="5">
        <f>IFERROR(VLOOKUP(C5603,[2]Sheet1!$B:$F,5,FALSE),0)</f>
        <v>128506730.66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80/81KBL</v>
      </c>
    </row>
    <row r="5604" spans="1:31" x14ac:dyDescent="0.45">
      <c r="A5604" s="12" t="s">
        <v>54</v>
      </c>
      <c r="B5604" s="12" t="s">
        <v>338</v>
      </c>
      <c r="C5604" s="12" t="s">
        <v>35</v>
      </c>
      <c r="D5604" s="12">
        <v>171</v>
      </c>
      <c r="E5604" s="12">
        <v>11621357.273</v>
      </c>
      <c r="F5604" s="12">
        <v>5274670.4560000002</v>
      </c>
      <c r="G5604" s="12">
        <v>149060074.06999999</v>
      </c>
      <c r="H5604" s="12">
        <v>126992903.37899999</v>
      </c>
      <c r="I5604" s="12">
        <v>3849812.34</v>
      </c>
      <c r="J5604" s="12">
        <v>4902573.3899999997</v>
      </c>
      <c r="K5604" s="21">
        <v>2291429.2400000002</v>
      </c>
      <c r="L5604" s="21">
        <v>855446.55700000003</v>
      </c>
      <c r="M5604" s="21">
        <v>9.81</v>
      </c>
      <c r="N5604" s="21">
        <v>17.43</v>
      </c>
      <c r="O5604" s="21">
        <v>1.18</v>
      </c>
      <c r="P5604" s="21">
        <v>6.75</v>
      </c>
      <c r="Q5604" s="21">
        <v>0.46</v>
      </c>
      <c r="R5604" s="21">
        <v>20.57</v>
      </c>
      <c r="S5604" s="22">
        <v>3.68</v>
      </c>
      <c r="T5604" s="21">
        <v>145.38999999999999</v>
      </c>
      <c r="U5604" s="21">
        <v>179.14</v>
      </c>
      <c r="V5604" s="12">
        <v>4.7600000000000003E-2</v>
      </c>
      <c r="W5604" s="21">
        <v>-305636.71299999999</v>
      </c>
      <c r="X5604" s="21">
        <v>-2.63</v>
      </c>
      <c r="Y5604" s="12" t="str">
        <f>IFERROR(VLOOKUP(C5604,[1]Index!$D:$F,3,FALSE),"Non List")</f>
        <v>Commercial Banks</v>
      </c>
      <c r="Z5604">
        <f>IFERROR(VLOOKUP(C5604,[1]LP!$B:$C,2,FALSE),0)</f>
        <v>171</v>
      </c>
      <c r="AA5604" s="11">
        <f t="shared" si="134"/>
        <v>17.399999999999999</v>
      </c>
      <c r="AB5604" s="5">
        <f>IFERROR(VLOOKUP(C5604,[2]Sheet1!$B:$F,5,FALSE),0)</f>
        <v>56944650.630000003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80/81MBL</v>
      </c>
    </row>
    <row r="5605" spans="1:31" x14ac:dyDescent="0.45">
      <c r="A5605" s="12" t="s">
        <v>54</v>
      </c>
      <c r="B5605" s="12" t="s">
        <v>338</v>
      </c>
      <c r="C5605" s="12" t="s">
        <v>37</v>
      </c>
      <c r="D5605" s="12">
        <v>429.9</v>
      </c>
      <c r="E5605" s="12">
        <v>27056997</v>
      </c>
      <c r="F5605" s="12">
        <v>29327594</v>
      </c>
      <c r="G5605" s="12">
        <v>440436431</v>
      </c>
      <c r="H5605" s="12">
        <v>368756617</v>
      </c>
      <c r="I5605" s="12">
        <v>12551367</v>
      </c>
      <c r="J5605" s="12">
        <v>15328626</v>
      </c>
      <c r="K5605" s="21">
        <v>9920169</v>
      </c>
      <c r="L5605" s="21">
        <v>4668029</v>
      </c>
      <c r="M5605" s="21">
        <v>23</v>
      </c>
      <c r="N5605" s="21">
        <v>18.690000000000001</v>
      </c>
      <c r="O5605" s="21">
        <v>2.06</v>
      </c>
      <c r="P5605" s="21">
        <v>11.04</v>
      </c>
      <c r="Q5605" s="21">
        <v>0.87</v>
      </c>
      <c r="R5605" s="21">
        <v>38.5</v>
      </c>
      <c r="S5605" s="22">
        <v>1.27</v>
      </c>
      <c r="T5605" s="21">
        <v>208.39</v>
      </c>
      <c r="U5605" s="21">
        <v>328.39</v>
      </c>
      <c r="V5605" s="12">
        <v>-0.2361</v>
      </c>
      <c r="W5605" s="21">
        <v>1547086</v>
      </c>
      <c r="X5605" s="21">
        <v>5.72</v>
      </c>
      <c r="Y5605" s="12" t="str">
        <f>IFERROR(VLOOKUP(C5605,[1]Index!$D:$F,3,FALSE),"Non List")</f>
        <v>Commercial Banks</v>
      </c>
      <c r="Z5605">
        <f>IFERROR(VLOOKUP(C5605,[1]LP!$B:$C,2,FALSE),0)</f>
        <v>429.9</v>
      </c>
      <c r="AA5605" s="11">
        <f t="shared" si="134"/>
        <v>18.7</v>
      </c>
      <c r="AB5605" s="5">
        <f>IFERROR(VLOOKUP(C5605,[2]Sheet1!$B:$F,5,FALSE),0)</f>
        <v>108227988.66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80/81NABIL</v>
      </c>
    </row>
    <row r="5606" spans="1:31" x14ac:dyDescent="0.45">
      <c r="A5606" s="12" t="s">
        <v>54</v>
      </c>
      <c r="B5606" s="12" t="s">
        <v>338</v>
      </c>
      <c r="C5606" s="12" t="s">
        <v>39</v>
      </c>
      <c r="D5606" s="12">
        <v>205.7</v>
      </c>
      <c r="E5606" s="12">
        <v>14694022.927999999</v>
      </c>
      <c r="F5606" s="12">
        <v>21514672.636999998</v>
      </c>
      <c r="G5606" s="12">
        <v>261479359.34999999</v>
      </c>
      <c r="H5606" s="12">
        <v>185998574.516</v>
      </c>
      <c r="I5606" s="12">
        <v>6775158.0889999997</v>
      </c>
      <c r="J5606" s="12">
        <v>7993775.4460000005</v>
      </c>
      <c r="K5606" s="21">
        <v>4245413.5889999997</v>
      </c>
      <c r="L5606" s="21">
        <v>130509.099</v>
      </c>
      <c r="M5606" s="21">
        <v>1.17</v>
      </c>
      <c r="N5606" s="21">
        <v>175.81</v>
      </c>
      <c r="O5606" s="21">
        <v>0.83</v>
      </c>
      <c r="P5606" s="21">
        <v>0.48</v>
      </c>
      <c r="Q5606" s="21">
        <v>0.04</v>
      </c>
      <c r="R5606" s="21">
        <v>145.91999999999999</v>
      </c>
      <c r="S5606" s="22">
        <v>4.8499999999999996</v>
      </c>
      <c r="T5606" s="21">
        <v>246.42</v>
      </c>
      <c r="U5606" s="21">
        <v>80.540000000000006</v>
      </c>
      <c r="V5606" s="12">
        <v>-0.60840000000000005</v>
      </c>
      <c r="W5606" s="21">
        <v>-1047022.455</v>
      </c>
      <c r="X5606" s="21">
        <v>-7.13</v>
      </c>
      <c r="Y5606" s="12" t="str">
        <f>IFERROR(VLOOKUP(C5606,[1]Index!$D:$F,3,FALSE),"Non List")</f>
        <v>Commercial Banks</v>
      </c>
      <c r="Z5606">
        <f>IFERROR(VLOOKUP(C5606,[1]LP!$B:$C,2,FALSE),0)</f>
        <v>205.7</v>
      </c>
      <c r="AA5606" s="11">
        <f t="shared" si="134"/>
        <v>175.8</v>
      </c>
      <c r="AB5606" s="5">
        <f>IFERROR(VLOOKUP(C5606,[2]Sheet1!$B:$F,5,FALSE),0)</f>
        <v>72000712.349999994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80/81NBL</v>
      </c>
    </row>
    <row r="5607" spans="1:31" x14ac:dyDescent="0.45">
      <c r="A5607" s="12" t="s">
        <v>54</v>
      </c>
      <c r="B5607" s="12" t="s">
        <v>338</v>
      </c>
      <c r="C5607" s="12" t="s">
        <v>42</v>
      </c>
      <c r="D5607" s="12">
        <v>385</v>
      </c>
      <c r="E5607" s="12">
        <v>14917566.92</v>
      </c>
      <c r="F5607" s="12">
        <v>15733918.370999999</v>
      </c>
      <c r="G5607" s="12">
        <v>327167643.64999998</v>
      </c>
      <c r="H5607" s="12">
        <v>277181146.88</v>
      </c>
      <c r="I5607" s="12">
        <v>8188170.5420000004</v>
      </c>
      <c r="J5607" s="12">
        <v>10301947.09</v>
      </c>
      <c r="K5607" s="21">
        <v>5773808.6619999995</v>
      </c>
      <c r="L5607" s="21">
        <v>1914891.669</v>
      </c>
      <c r="M5607" s="21">
        <v>17.11</v>
      </c>
      <c r="N5607" s="21">
        <v>22.5</v>
      </c>
      <c r="O5607" s="21">
        <v>1.87</v>
      </c>
      <c r="P5607" s="21">
        <v>8.33</v>
      </c>
      <c r="Q5607" s="21">
        <v>0.48</v>
      </c>
      <c r="R5607" s="21">
        <v>42.08</v>
      </c>
      <c r="S5607" s="22">
        <v>1.76</v>
      </c>
      <c r="T5607" s="21">
        <v>205.47</v>
      </c>
      <c r="U5607" s="21">
        <v>281.25</v>
      </c>
      <c r="V5607" s="12">
        <v>-0.26950000000000002</v>
      </c>
      <c r="W5607" s="21">
        <v>-1725642.8189999999</v>
      </c>
      <c r="X5607" s="21">
        <v>-11.57</v>
      </c>
      <c r="Y5607" s="12" t="str">
        <f>IFERROR(VLOOKUP(C5607,[1]Index!$D:$F,3,FALSE),"Non List")</f>
        <v>Commercial Banks</v>
      </c>
      <c r="Z5607">
        <f>IFERROR(VLOOKUP(C5607,[1]LP!$B:$C,2,FALSE),0)</f>
        <v>385</v>
      </c>
      <c r="AA5607" s="11">
        <f t="shared" si="134"/>
        <v>22.5</v>
      </c>
      <c r="AB5607" s="5">
        <f>IFERROR(VLOOKUP(C5607,[2]Sheet1!$B:$F,5,FALSE),0)</f>
        <v>73096077.920000002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80/81NICA</v>
      </c>
    </row>
    <row r="5608" spans="1:31" x14ac:dyDescent="0.45">
      <c r="A5608" s="12" t="s">
        <v>54</v>
      </c>
      <c r="B5608" s="12" t="s">
        <v>338</v>
      </c>
      <c r="C5608" s="12" t="s">
        <v>44</v>
      </c>
      <c r="D5608" s="12">
        <v>188.8</v>
      </c>
      <c r="E5608" s="12">
        <v>19402575.719999999</v>
      </c>
      <c r="F5608" s="12">
        <v>10594691.41</v>
      </c>
      <c r="G5608" s="12">
        <v>202541744.88</v>
      </c>
      <c r="H5608" s="12">
        <v>177500985.19999999</v>
      </c>
      <c r="I5608" s="12">
        <v>5783810.9900000002</v>
      </c>
      <c r="J5608" s="12">
        <v>7163360.2300000004</v>
      </c>
      <c r="K5608" s="21">
        <v>5006789.33</v>
      </c>
      <c r="L5608" s="21">
        <v>2878746.22</v>
      </c>
      <c r="M5608" s="21">
        <v>19.77</v>
      </c>
      <c r="N5608" s="21">
        <v>9.5500000000000007</v>
      </c>
      <c r="O5608" s="21">
        <v>1.22</v>
      </c>
      <c r="P5608" s="21">
        <v>12.8</v>
      </c>
      <c r="Q5608" s="21">
        <v>1.1000000000000001</v>
      </c>
      <c r="R5608" s="21">
        <v>11.65</v>
      </c>
      <c r="S5608" s="22">
        <v>4.29</v>
      </c>
      <c r="T5608" s="21">
        <v>154.6</v>
      </c>
      <c r="U5608" s="21">
        <v>262.24</v>
      </c>
      <c r="V5608" s="12">
        <v>0.38900000000000001</v>
      </c>
      <c r="W5608" s="21">
        <v>313347.41700000002</v>
      </c>
      <c r="X5608" s="21">
        <v>1.61</v>
      </c>
      <c r="Y5608" s="12" t="str">
        <f>IFERROR(VLOOKUP(C5608,[1]Index!$D:$F,3,FALSE),"Non List")</f>
        <v>Commercial Banks</v>
      </c>
      <c r="Z5608">
        <f>IFERROR(VLOOKUP(C5608,[1]LP!$B:$C,2,FALSE),0)</f>
        <v>188.8</v>
      </c>
      <c r="AA5608" s="11">
        <f t="shared" si="134"/>
        <v>9.5</v>
      </c>
      <c r="AB5608" s="5">
        <f>IFERROR(VLOOKUP(C5608,[2]Sheet1!$B:$F,5,FALSE),0)</f>
        <v>95072621.010000005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80/81PCBL</v>
      </c>
    </row>
    <row r="5609" spans="1:31" x14ac:dyDescent="0.45">
      <c r="A5609" s="12" t="s">
        <v>54</v>
      </c>
      <c r="B5609" s="12" t="s">
        <v>338</v>
      </c>
      <c r="C5609" s="12" t="s">
        <v>45</v>
      </c>
      <c r="D5609" s="12">
        <v>233</v>
      </c>
      <c r="E5609" s="12">
        <v>13581525.414000001</v>
      </c>
      <c r="F5609" s="12">
        <v>6415654.7319999998</v>
      </c>
      <c r="G5609" s="12">
        <v>186962077.185</v>
      </c>
      <c r="H5609" s="12">
        <v>160379434.45300001</v>
      </c>
      <c r="I5609" s="12">
        <v>4581593.8470000001</v>
      </c>
      <c r="J5609" s="12">
        <v>5941504.3219999997</v>
      </c>
      <c r="K5609" s="21">
        <v>3660678.4210000001</v>
      </c>
      <c r="L5609" s="21">
        <v>1439442.8060000001</v>
      </c>
      <c r="M5609" s="21">
        <v>14.12</v>
      </c>
      <c r="N5609" s="21">
        <v>16.5</v>
      </c>
      <c r="O5609" s="21">
        <v>1.58</v>
      </c>
      <c r="P5609" s="21">
        <v>9.6</v>
      </c>
      <c r="Q5609" s="21">
        <v>0.62</v>
      </c>
      <c r="R5609" s="21">
        <v>26.07</v>
      </c>
      <c r="S5609" s="22">
        <v>1.89</v>
      </c>
      <c r="T5609" s="21">
        <v>147.24</v>
      </c>
      <c r="U5609" s="21">
        <v>216.28</v>
      </c>
      <c r="V5609" s="12">
        <v>-7.17E-2</v>
      </c>
      <c r="W5609" s="21">
        <v>756822.71100000001</v>
      </c>
      <c r="X5609" s="21">
        <v>5.57</v>
      </c>
      <c r="Y5609" s="12" t="str">
        <f>IFERROR(VLOOKUP(C5609,[1]Index!$D:$F,3,FALSE),"Non List")</f>
        <v>Commercial Banks</v>
      </c>
      <c r="Z5609">
        <f>IFERROR(VLOOKUP(C5609,[1]LP!$B:$C,2,FALSE),0)</f>
        <v>233</v>
      </c>
      <c r="AA5609" s="11">
        <f t="shared" si="134"/>
        <v>16.5</v>
      </c>
      <c r="AB5609" s="5">
        <f>IFERROR(VLOOKUP(C5609,[2]Sheet1!$B:$F,5,FALSE),0)</f>
        <v>66549474.509999998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80/81SANIMA</v>
      </c>
    </row>
    <row r="5610" spans="1:31" x14ac:dyDescent="0.45">
      <c r="A5610" s="12" t="s">
        <v>54</v>
      </c>
      <c r="B5610" s="12" t="s">
        <v>338</v>
      </c>
      <c r="C5610" s="12" t="s">
        <v>46</v>
      </c>
      <c r="D5610" s="12">
        <v>274</v>
      </c>
      <c r="E5610" s="12">
        <v>10500152.279999999</v>
      </c>
      <c r="F5610" s="12">
        <v>8151222</v>
      </c>
      <c r="G5610" s="12">
        <v>174566049.90000001</v>
      </c>
      <c r="H5610" s="12">
        <v>122551375.19</v>
      </c>
      <c r="I5610" s="12">
        <v>3573754.81</v>
      </c>
      <c r="J5610" s="12">
        <v>4542611.4800000004</v>
      </c>
      <c r="K5610" s="21">
        <v>2445881.48</v>
      </c>
      <c r="L5610" s="21">
        <v>1164177.8700000001</v>
      </c>
      <c r="M5610" s="21">
        <v>14.77</v>
      </c>
      <c r="N5610" s="21">
        <v>18.55</v>
      </c>
      <c r="O5610" s="21">
        <v>1.54</v>
      </c>
      <c r="P5610" s="21">
        <v>8.32</v>
      </c>
      <c r="Q5610" s="21">
        <v>0.55000000000000004</v>
      </c>
      <c r="R5610" s="21">
        <v>28.57</v>
      </c>
      <c r="S5610" s="22">
        <v>1.98</v>
      </c>
      <c r="T5610" s="21">
        <v>177.63</v>
      </c>
      <c r="U5610" s="21">
        <v>242.96</v>
      </c>
      <c r="V5610" s="12">
        <v>-0.1133</v>
      </c>
      <c r="W5610" s="21">
        <v>834360.36</v>
      </c>
      <c r="X5610" s="21">
        <v>7.95</v>
      </c>
      <c r="Y5610" s="12" t="str">
        <f>IFERROR(VLOOKUP(C5610,[1]Index!$D:$F,3,FALSE),"Non List")</f>
        <v>Commercial Banks</v>
      </c>
      <c r="Z5610">
        <f>IFERROR(VLOOKUP(C5610,[1]LP!$B:$C,2,FALSE),0)</f>
        <v>274</v>
      </c>
      <c r="AA5610" s="11">
        <f t="shared" si="134"/>
        <v>18.600000000000001</v>
      </c>
      <c r="AB5610" s="5">
        <f>IFERROR(VLOOKUP(C5610,[2]Sheet1!$B:$F,5,FALSE),0)</f>
        <v>30361886.129999999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80/81SBI</v>
      </c>
    </row>
    <row r="5611" spans="1:31" x14ac:dyDescent="0.45">
      <c r="A5611" s="12" t="s">
        <v>54</v>
      </c>
      <c r="B5611" s="12" t="s">
        <v>338</v>
      </c>
      <c r="C5611" s="12" t="s">
        <v>51</v>
      </c>
      <c r="D5611" s="12">
        <v>139</v>
      </c>
      <c r="E5611" s="12">
        <v>23542490</v>
      </c>
      <c r="F5611" s="12">
        <v>10029283</v>
      </c>
      <c r="G5611" s="12">
        <v>278334829</v>
      </c>
      <c r="H5611" s="12">
        <v>229901422</v>
      </c>
      <c r="I5611" s="12">
        <v>8439683</v>
      </c>
      <c r="J5611" s="12">
        <v>10191385</v>
      </c>
      <c r="K5611" s="21">
        <v>5331400</v>
      </c>
      <c r="L5611" s="21">
        <v>1812459</v>
      </c>
      <c r="M5611" s="21">
        <v>10.25</v>
      </c>
      <c r="N5611" s="21">
        <v>13.56</v>
      </c>
      <c r="O5611" s="21">
        <v>0.97</v>
      </c>
      <c r="P5611" s="21">
        <v>7.2</v>
      </c>
      <c r="Q5611" s="21">
        <v>0.53</v>
      </c>
      <c r="R5611" s="21">
        <v>13.15</v>
      </c>
      <c r="S5611" s="22">
        <v>4.8099999999999996</v>
      </c>
      <c r="T5611" s="21">
        <v>142.6</v>
      </c>
      <c r="U5611" s="21">
        <v>181.35</v>
      </c>
      <c r="V5611" s="12">
        <v>0.30470000000000003</v>
      </c>
      <c r="W5611" s="21">
        <v>166547</v>
      </c>
      <c r="X5611" s="21">
        <v>0.71</v>
      </c>
      <c r="Y5611" s="12" t="str">
        <f>IFERROR(VLOOKUP(C5611,[1]Index!$D:$F,3,FALSE),"Non List")</f>
        <v>Commercial Banks</v>
      </c>
      <c r="Z5611">
        <f>IFERROR(VLOOKUP(C5611,[1]LP!$B:$C,2,FALSE),0)</f>
        <v>139</v>
      </c>
      <c r="AA5611" s="11">
        <f t="shared" si="134"/>
        <v>13.6</v>
      </c>
      <c r="AB5611" s="5">
        <f>IFERROR(VLOOKUP(C5611,[2]Sheet1!$B:$F,5,FALSE),0)</f>
        <v>115358201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80/81PRVU</v>
      </c>
    </row>
    <row r="5612" spans="1:31" x14ac:dyDescent="0.45">
      <c r="A5612" s="12" t="s">
        <v>54</v>
      </c>
      <c r="B5612" s="12" t="s">
        <v>338</v>
      </c>
      <c r="C5612" s="12" t="s">
        <v>182</v>
      </c>
      <c r="D5612" s="12">
        <v>152.5</v>
      </c>
      <c r="E5612" s="12">
        <v>34128595</v>
      </c>
      <c r="F5612" s="12">
        <v>24765494</v>
      </c>
      <c r="G5612" s="12">
        <v>403386034</v>
      </c>
      <c r="H5612" s="12">
        <v>312240548</v>
      </c>
      <c r="I5612" s="12">
        <v>11032516</v>
      </c>
      <c r="J5612" s="12">
        <v>13010151</v>
      </c>
      <c r="K5612" s="21">
        <v>8457652</v>
      </c>
      <c r="L5612" s="21">
        <v>3275275</v>
      </c>
      <c r="M5612" s="21">
        <v>12.79</v>
      </c>
      <c r="N5612" s="21">
        <v>11.92</v>
      </c>
      <c r="O5612" s="21">
        <v>0.88</v>
      </c>
      <c r="P5612" s="21">
        <v>7.42</v>
      </c>
      <c r="Q5612" s="21">
        <v>0.66</v>
      </c>
      <c r="R5612" s="21">
        <v>10.49</v>
      </c>
      <c r="S5612" s="22">
        <v>4.66</v>
      </c>
      <c r="T5612" s="21">
        <v>172.57</v>
      </c>
      <c r="U5612" s="21">
        <v>222.85</v>
      </c>
      <c r="V5612" s="12">
        <v>0.46129999999999999</v>
      </c>
      <c r="W5612" s="21">
        <v>-5081626</v>
      </c>
      <c r="X5612" s="21">
        <v>-14.89</v>
      </c>
      <c r="Y5612" s="12" t="str">
        <f>IFERROR(VLOOKUP(C5612,[1]Index!$D:$F,3,FALSE),"Non List")</f>
        <v>Commercial Banks</v>
      </c>
      <c r="Z5612">
        <f>IFERROR(VLOOKUP(C5612,[1]LP!$B:$C,2,FALSE),0)</f>
        <v>152.5</v>
      </c>
      <c r="AA5612" s="11">
        <f t="shared" si="134"/>
        <v>11.9</v>
      </c>
      <c r="AB5612" s="5">
        <f>IFERROR(VLOOKUP(C5612,[2]Sheet1!$B:$F,5,FALSE),0)</f>
        <v>70134262.719999999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80/81NIMB</v>
      </c>
    </row>
    <row r="5613" spans="1:31" x14ac:dyDescent="0.45">
      <c r="A5613" s="12" t="s">
        <v>54</v>
      </c>
      <c r="B5613" s="12" t="s">
        <v>338</v>
      </c>
      <c r="C5613" s="12" t="s">
        <v>339</v>
      </c>
      <c r="D5613" s="12">
        <v>150.9</v>
      </c>
      <c r="E5613" s="12">
        <v>23187155</v>
      </c>
      <c r="F5613" s="12">
        <v>16600650</v>
      </c>
      <c r="G5613" s="12">
        <v>311610777</v>
      </c>
      <c r="H5613" s="12">
        <v>249675259</v>
      </c>
      <c r="I5613" s="12">
        <v>8532769</v>
      </c>
      <c r="J5613" s="12">
        <v>10410547</v>
      </c>
      <c r="K5613" s="21">
        <v>6233408</v>
      </c>
      <c r="L5613" s="21">
        <v>1615905</v>
      </c>
      <c r="M5613" s="21">
        <v>9.2799999999999994</v>
      </c>
      <c r="N5613" s="21">
        <v>16.260000000000002</v>
      </c>
      <c r="O5613" s="21">
        <v>0.88</v>
      </c>
      <c r="P5613" s="21">
        <v>5.42</v>
      </c>
      <c r="Q5613" s="21">
        <v>0.41</v>
      </c>
      <c r="R5613" s="21">
        <v>14.31</v>
      </c>
      <c r="S5613" s="22">
        <v>5.49</v>
      </c>
      <c r="T5613" s="21">
        <v>171.59</v>
      </c>
      <c r="U5613" s="21">
        <v>189.28</v>
      </c>
      <c r="V5613" s="12">
        <v>0.25440000000000002</v>
      </c>
      <c r="W5613" s="21">
        <v>-1248400</v>
      </c>
      <c r="X5613" s="21">
        <v>-5.38</v>
      </c>
      <c r="Y5613" s="12" t="str">
        <f>IFERROR(VLOOKUP(C5613,[1]Index!$D:$F,3,FALSE),"Non List")</f>
        <v>Commercial Banks</v>
      </c>
      <c r="Z5613">
        <f>IFERROR(VLOOKUP(C5613,[1]LP!$B:$C,2,FALSE),0)</f>
        <v>150.9</v>
      </c>
      <c r="AA5613" s="11">
        <f t="shared" si="134"/>
        <v>16.3</v>
      </c>
      <c r="AB5613" s="5">
        <f>IFERROR(VLOOKUP(C5613,[2]Sheet1!$B:$F,5,FALSE),0)</f>
        <v>113501122.06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80/81LSL</v>
      </c>
    </row>
    <row r="5614" spans="1:31" x14ac:dyDescent="0.45">
      <c r="A5614" s="12" t="s">
        <v>53</v>
      </c>
      <c r="B5614" s="12" t="s">
        <v>338</v>
      </c>
      <c r="C5614" t="s">
        <v>154</v>
      </c>
      <c r="D5614">
        <v>427</v>
      </c>
      <c r="E5614">
        <v>525000</v>
      </c>
      <c r="F5614">
        <v>249212.614</v>
      </c>
      <c r="G5614">
        <v>1418023.7290000001</v>
      </c>
      <c r="H5614">
        <v>1068897.2509999999</v>
      </c>
      <c r="I5614">
        <v>46804.998</v>
      </c>
      <c r="J5614">
        <v>48062.565999999999</v>
      </c>
      <c r="K5614">
        <v>34165.953000000001</v>
      </c>
      <c r="L5614">
        <v>9151.7279999999992</v>
      </c>
      <c r="M5614">
        <v>3.48</v>
      </c>
      <c r="N5614">
        <v>122.7</v>
      </c>
      <c r="O5614">
        <v>2.9</v>
      </c>
      <c r="P5614">
        <v>2.36</v>
      </c>
      <c r="Q5614">
        <v>0.41</v>
      </c>
      <c r="R5614">
        <v>355.83</v>
      </c>
      <c r="S5614">
        <v>4.66</v>
      </c>
      <c r="T5614">
        <v>147.47</v>
      </c>
      <c r="U5614">
        <v>107.46</v>
      </c>
      <c r="V5614">
        <v>-0.74829999999999997</v>
      </c>
      <c r="W5614" s="12">
        <v>0</v>
      </c>
      <c r="X5614" s="12">
        <v>0</v>
      </c>
      <c r="Y5614" s="12" t="str">
        <f>IFERROR(VLOOKUP(C5614,[1]Index!$D:$F,3,FALSE),"Non List")</f>
        <v>Development Banks</v>
      </c>
      <c r="Z5614">
        <f>IFERROR(VLOOKUP(C5614,[1]LP!$B:$C,2,FALSE),0)</f>
        <v>427</v>
      </c>
      <c r="AA5614" s="11">
        <f t="shared" si="134"/>
        <v>122.7</v>
      </c>
      <c r="AB5614" s="5">
        <f>IFERROR(VLOOKUP(C5614,[2]Sheet1!$B:$F,5,FALSE),0)</f>
        <v>1575000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80/81CORBL</v>
      </c>
    </row>
    <row r="5615" spans="1:31" x14ac:dyDescent="0.45">
      <c r="A5615" s="12" t="s">
        <v>53</v>
      </c>
      <c r="B5615" s="12" t="s">
        <v>338</v>
      </c>
      <c r="C5615" t="s">
        <v>125</v>
      </c>
      <c r="D5615">
        <v>358.9</v>
      </c>
      <c r="E5615">
        <v>1249694.47</v>
      </c>
      <c r="F5615">
        <v>650845.85</v>
      </c>
      <c r="G5615">
        <v>13836098.810000001</v>
      </c>
      <c r="H5615">
        <v>10549671.43</v>
      </c>
      <c r="I5615">
        <v>206001.06</v>
      </c>
      <c r="J5615">
        <v>242695.97</v>
      </c>
      <c r="K5615">
        <v>91678.03</v>
      </c>
      <c r="L5615">
        <v>-69945.06</v>
      </c>
      <c r="M5615">
        <v>-11.18</v>
      </c>
      <c r="N5615">
        <v>-32.1</v>
      </c>
      <c r="O5615">
        <v>2.36</v>
      </c>
      <c r="P5615">
        <v>-7.36</v>
      </c>
      <c r="Q5615">
        <v>-0.43</v>
      </c>
      <c r="R5615">
        <v>-75.760000000000005</v>
      </c>
      <c r="S5615">
        <v>4.7</v>
      </c>
      <c r="T5615">
        <v>152.08000000000001</v>
      </c>
      <c r="U5615" t="s">
        <v>314</v>
      </c>
      <c r="V5615" s="14" t="s">
        <v>314</v>
      </c>
      <c r="W5615">
        <v>-90304.16</v>
      </c>
      <c r="X5615">
        <v>-7.23</v>
      </c>
      <c r="Y5615" s="12" t="str">
        <f>IFERROR(VLOOKUP(C5615,[1]Index!$D:$F,3,FALSE),"Non List")</f>
        <v>Development Banks</v>
      </c>
      <c r="Z5615">
        <f>IFERROR(VLOOKUP(C5615,[1]LP!$B:$C,2,FALSE),0)</f>
        <v>358.9</v>
      </c>
      <c r="AA5615" s="11">
        <f t="shared" si="134"/>
        <v>-32.1</v>
      </c>
      <c r="AB5615" s="5">
        <f>IFERROR(VLOOKUP(C5615,[2]Sheet1!$B:$F,5,FALSE),0)</f>
        <v>6123503.0800000001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80/81EDBL</v>
      </c>
    </row>
    <row r="5616" spans="1:31" x14ac:dyDescent="0.45">
      <c r="A5616" s="12" t="s">
        <v>53</v>
      </c>
      <c r="B5616" s="12" t="s">
        <v>338</v>
      </c>
      <c r="C5616" t="s">
        <v>126</v>
      </c>
      <c r="D5616">
        <v>360</v>
      </c>
      <c r="E5616">
        <v>5680517.3300000001</v>
      </c>
      <c r="F5616">
        <v>2580763.67</v>
      </c>
      <c r="G5616">
        <v>78575554.790000007</v>
      </c>
      <c r="H5616">
        <v>63909099.630000003</v>
      </c>
      <c r="I5616">
        <v>1805043.51</v>
      </c>
      <c r="J5616">
        <v>2029489.7</v>
      </c>
      <c r="K5616">
        <v>1271948.07</v>
      </c>
      <c r="L5616">
        <v>512582.05</v>
      </c>
      <c r="M5616">
        <v>18.04</v>
      </c>
      <c r="N5616">
        <v>19.96</v>
      </c>
      <c r="O5616">
        <v>2.48</v>
      </c>
      <c r="P5616">
        <v>12.41</v>
      </c>
      <c r="Q5616">
        <v>0.55000000000000004</v>
      </c>
      <c r="R5616">
        <v>49.5</v>
      </c>
      <c r="S5616">
        <v>2.95</v>
      </c>
      <c r="T5616">
        <v>145.43</v>
      </c>
      <c r="U5616">
        <v>242.96</v>
      </c>
      <c r="V5616">
        <v>-0.3251</v>
      </c>
      <c r="W5616">
        <v>23186.77</v>
      </c>
      <c r="X5616">
        <v>0.41</v>
      </c>
      <c r="Y5616" s="12" t="str">
        <f>IFERROR(VLOOKUP(C5616,[1]Index!$D:$F,3,FALSE),"Non List")</f>
        <v>Development Banks</v>
      </c>
      <c r="Z5616">
        <f>IFERROR(VLOOKUP(C5616,[1]LP!$B:$C,2,FALSE),0)</f>
        <v>360</v>
      </c>
      <c r="AA5616" s="11">
        <f t="shared" si="134"/>
        <v>20</v>
      </c>
      <c r="AB5616" s="5">
        <f>IFERROR(VLOOKUP(C5616,[2]Sheet1!$B:$F,5,FALSE),0)</f>
        <v>27834534.920000002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80/81GBBL</v>
      </c>
    </row>
    <row r="5617" spans="1:31" x14ac:dyDescent="0.45">
      <c r="A5617" s="12" t="s">
        <v>53</v>
      </c>
      <c r="B5617" s="12" t="s">
        <v>338</v>
      </c>
      <c r="C5617" t="s">
        <v>129</v>
      </c>
      <c r="D5617">
        <v>281</v>
      </c>
      <c r="E5617">
        <v>4395785.8899999997</v>
      </c>
      <c r="F5617">
        <v>1451098.43</v>
      </c>
      <c r="G5617">
        <v>60225023.020000003</v>
      </c>
      <c r="H5617">
        <v>50809709.170000002</v>
      </c>
      <c r="I5617">
        <v>1124231.52</v>
      </c>
      <c r="J5617">
        <v>1283557.5</v>
      </c>
      <c r="K5617">
        <v>694859.64</v>
      </c>
      <c r="L5617">
        <v>101034.75</v>
      </c>
      <c r="M5617">
        <v>4.58</v>
      </c>
      <c r="N5617">
        <v>61.35</v>
      </c>
      <c r="O5617">
        <v>2.11</v>
      </c>
      <c r="P5617">
        <v>3.46</v>
      </c>
      <c r="Q5617">
        <v>0.13</v>
      </c>
      <c r="R5617">
        <v>129.44999999999999</v>
      </c>
      <c r="S5617">
        <v>4.88</v>
      </c>
      <c r="T5617">
        <v>133.01</v>
      </c>
      <c r="U5617">
        <v>117.08</v>
      </c>
      <c r="V5617" s="14">
        <v>-0.58340000000000003</v>
      </c>
      <c r="W5617">
        <v>-248495.12</v>
      </c>
      <c r="X5617">
        <v>-5.65</v>
      </c>
      <c r="Y5617" s="12" t="str">
        <f>IFERROR(VLOOKUP(C5617,[1]Index!$D:$F,3,FALSE),"Non List")</f>
        <v>Development Banks</v>
      </c>
      <c r="Z5617">
        <f>IFERROR(VLOOKUP(C5617,[1]LP!$B:$C,2,FALSE),0)</f>
        <v>281</v>
      </c>
      <c r="AA5617" s="11">
        <f t="shared" si="134"/>
        <v>61.4</v>
      </c>
      <c r="AB5617" s="5">
        <f>IFERROR(VLOOKUP(C5617,[2]Sheet1!$B:$F,5,FALSE),0)</f>
        <v>21539350.859999999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80/81JBBL</v>
      </c>
    </row>
    <row r="5618" spans="1:31" x14ac:dyDescent="0.45">
      <c r="A5618" s="12" t="s">
        <v>53</v>
      </c>
      <c r="B5618" s="12" t="s">
        <v>338</v>
      </c>
      <c r="C5618" t="s">
        <v>133</v>
      </c>
      <c r="D5618">
        <v>397</v>
      </c>
      <c r="E5618">
        <v>502830</v>
      </c>
      <c r="F5618">
        <v>51130.784</v>
      </c>
      <c r="G5618">
        <v>4663227.4519999996</v>
      </c>
      <c r="H5618">
        <v>3422576.6120000002</v>
      </c>
      <c r="I5618">
        <v>61173.65</v>
      </c>
      <c r="J5618">
        <v>65848.759999999995</v>
      </c>
      <c r="K5618">
        <v>11409.912</v>
      </c>
      <c r="L5618">
        <v>47830.690999999999</v>
      </c>
      <c r="M5618">
        <v>19.02</v>
      </c>
      <c r="N5618">
        <v>20.87</v>
      </c>
      <c r="O5618">
        <v>3.6</v>
      </c>
      <c r="P5618">
        <v>17.27</v>
      </c>
      <c r="Q5618">
        <v>0.89</v>
      </c>
      <c r="R5618">
        <v>75.13</v>
      </c>
      <c r="S5618">
        <v>4.47</v>
      </c>
      <c r="T5618">
        <v>110.17</v>
      </c>
      <c r="U5618">
        <v>217.13</v>
      </c>
      <c r="V5618" s="14">
        <v>-0.4531</v>
      </c>
      <c r="W5618">
        <v>-341711.98499999999</v>
      </c>
      <c r="X5618">
        <v>-67.959999999999994</v>
      </c>
      <c r="Y5618" s="12" t="str">
        <f>IFERROR(VLOOKUP(C5618,[1]Index!$D:$F,3,FALSE),"Non List")</f>
        <v>Development Banks</v>
      </c>
      <c r="Z5618">
        <f>IFERROR(VLOOKUP(C5618,[1]LP!$B:$C,2,FALSE),0)</f>
        <v>397</v>
      </c>
      <c r="AA5618" s="11">
        <f t="shared" si="134"/>
        <v>20.9</v>
      </c>
      <c r="AB5618" s="5">
        <f>IFERROR(VLOOKUP(C5618,[2]Sheet1!$B:$F,5,FALSE),0)</f>
        <v>2463867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80/81KRBL</v>
      </c>
    </row>
    <row r="5619" spans="1:31" x14ac:dyDescent="0.45">
      <c r="A5619" s="12" t="s">
        <v>53</v>
      </c>
      <c r="B5619" s="12" t="s">
        <v>338</v>
      </c>
      <c r="C5619" t="s">
        <v>134</v>
      </c>
      <c r="D5619">
        <v>419.1</v>
      </c>
      <c r="E5619">
        <v>1111426.5730000001</v>
      </c>
      <c r="F5619">
        <v>381162.65100000001</v>
      </c>
      <c r="G5619">
        <v>6372158.4560000002</v>
      </c>
      <c r="H5619">
        <v>3922979.2209999999</v>
      </c>
      <c r="I5619">
        <v>133200.48699999999</v>
      </c>
      <c r="J5619">
        <v>144067.04199999999</v>
      </c>
      <c r="K5619">
        <v>85663.379000000001</v>
      </c>
      <c r="L5619">
        <v>48869.171000000002</v>
      </c>
      <c r="M5619">
        <v>8.7799999999999994</v>
      </c>
      <c r="N5619">
        <v>47.73</v>
      </c>
      <c r="O5619">
        <v>3.12</v>
      </c>
      <c r="P5619">
        <v>6.55</v>
      </c>
      <c r="Q5619">
        <v>0.61</v>
      </c>
      <c r="R5619">
        <v>148.91999999999999</v>
      </c>
      <c r="S5619">
        <v>2.74</v>
      </c>
      <c r="T5619">
        <v>134.29</v>
      </c>
      <c r="U5619">
        <v>162.88</v>
      </c>
      <c r="V5619" s="14">
        <v>-0.61140000000000005</v>
      </c>
      <c r="W5619">
        <v>48701.678</v>
      </c>
      <c r="X5619">
        <v>4.38</v>
      </c>
      <c r="Y5619" s="12" t="str">
        <f>IFERROR(VLOOKUP(C5619,[1]Index!$D:$F,3,FALSE),"Non List")</f>
        <v>Development Banks</v>
      </c>
      <c r="Z5619">
        <f>IFERROR(VLOOKUP(C5619,[1]LP!$B:$C,2,FALSE),0)</f>
        <v>419.1</v>
      </c>
      <c r="AA5619" s="11">
        <f t="shared" si="134"/>
        <v>47.7</v>
      </c>
      <c r="AB5619" s="5">
        <f>IFERROR(VLOOKUP(C5619,[2]Sheet1!$B:$F,5,FALSE),0)</f>
        <v>5445990.2300000004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80/81MDB</v>
      </c>
    </row>
    <row r="5620" spans="1:31" x14ac:dyDescent="0.45">
      <c r="A5620" s="12" t="s">
        <v>53</v>
      </c>
      <c r="B5620" s="12" t="s">
        <v>338</v>
      </c>
      <c r="C5620" t="s">
        <v>136</v>
      </c>
      <c r="D5620">
        <v>337</v>
      </c>
      <c r="E5620">
        <v>7046938.0489999996</v>
      </c>
      <c r="F5620">
        <v>2609485.3190000001</v>
      </c>
      <c r="G5620">
        <v>112316539.346</v>
      </c>
      <c r="H5620">
        <v>96298814.033000007</v>
      </c>
      <c r="I5620">
        <v>2087796.422</v>
      </c>
      <c r="J5620">
        <v>2366838.4169999999</v>
      </c>
      <c r="K5620">
        <v>1403289.496</v>
      </c>
      <c r="L5620">
        <v>420017.36700000003</v>
      </c>
      <c r="M5620">
        <v>11.92</v>
      </c>
      <c r="N5620">
        <v>28.27</v>
      </c>
      <c r="O5620">
        <v>2.46</v>
      </c>
      <c r="P5620">
        <v>8.6999999999999993</v>
      </c>
      <c r="Q5620">
        <v>0.33</v>
      </c>
      <c r="R5620">
        <v>69.540000000000006</v>
      </c>
      <c r="S5620">
        <v>2.5099999999999998</v>
      </c>
      <c r="T5620">
        <v>137.03</v>
      </c>
      <c r="U5620">
        <v>191.71</v>
      </c>
      <c r="V5620" s="14">
        <v>-0.43109999999999998</v>
      </c>
      <c r="W5620">
        <v>-317213.092</v>
      </c>
      <c r="X5620">
        <v>-4.5</v>
      </c>
      <c r="Y5620" s="12" t="str">
        <f>IFERROR(VLOOKUP(C5620,[1]Index!$D:$F,3,FALSE),"Non List")</f>
        <v>Development Banks</v>
      </c>
      <c r="Z5620">
        <f>IFERROR(VLOOKUP(C5620,[1]LP!$B:$C,2,FALSE),0)</f>
        <v>337</v>
      </c>
      <c r="AA5620" s="11">
        <f t="shared" si="134"/>
        <v>28.3</v>
      </c>
      <c r="AB5620" s="5">
        <f>IFERROR(VLOOKUP(C5620,[2]Sheet1!$B:$F,5,FALSE),0)</f>
        <v>34531463.479999997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80/81MNBBL</v>
      </c>
    </row>
    <row r="5621" spans="1:31" x14ac:dyDescent="0.45">
      <c r="A5621" s="12" t="s">
        <v>53</v>
      </c>
      <c r="B5621" s="12" t="s">
        <v>338</v>
      </c>
      <c r="C5621" t="s">
        <v>156</v>
      </c>
      <c r="D5621">
        <v>400</v>
      </c>
      <c r="E5621">
        <v>262467.59999999998</v>
      </c>
      <c r="F5621">
        <v>-221853.69899999999</v>
      </c>
      <c r="G5621">
        <v>525253.61300000001</v>
      </c>
      <c r="H5621">
        <v>347142.29700000002</v>
      </c>
      <c r="I5621">
        <v>4445.9470000000001</v>
      </c>
      <c r="J5621">
        <v>4826.9179999999997</v>
      </c>
      <c r="K5621">
        <v>-18177.670999999998</v>
      </c>
      <c r="L5621">
        <v>-63862.292999999998</v>
      </c>
      <c r="M5621">
        <v>-48.66</v>
      </c>
      <c r="N5621">
        <v>-8.2200000000000006</v>
      </c>
      <c r="O5621">
        <v>25.85</v>
      </c>
      <c r="P5621">
        <v>-314.48</v>
      </c>
      <c r="Q5621">
        <v>-10.47</v>
      </c>
      <c r="R5621">
        <v>-212.49</v>
      </c>
      <c r="S5621">
        <v>27.75</v>
      </c>
      <c r="T5621">
        <v>15.47</v>
      </c>
      <c r="U5621" t="s">
        <v>314</v>
      </c>
      <c r="V5621" s="14" t="s">
        <v>314</v>
      </c>
      <c r="W5621">
        <v>-63862.292999999998</v>
      </c>
      <c r="X5621">
        <v>-24.33</v>
      </c>
      <c r="Y5621" s="12" t="str">
        <f>IFERROR(VLOOKUP(C5621,[1]Index!$D:$F,3,FALSE),"Non List")</f>
        <v>Development Banks</v>
      </c>
      <c r="Z5621">
        <f>IFERROR(VLOOKUP(C5621,[1]LP!$B:$C,2,FALSE),0)</f>
        <v>400</v>
      </c>
      <c r="AA5621" s="11">
        <f t="shared" si="134"/>
        <v>-8.1999999999999993</v>
      </c>
      <c r="AB5621" s="5">
        <f>IFERROR(VLOOKUP(C5621,[2]Sheet1!$B:$F,5,FALSE),0)</f>
        <v>761156.04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80/81NABBC</v>
      </c>
    </row>
    <row r="5622" spans="1:31" x14ac:dyDescent="0.45">
      <c r="A5622" s="12" t="s">
        <v>53</v>
      </c>
      <c r="B5622" s="12" t="s">
        <v>338</v>
      </c>
      <c r="C5622" t="s">
        <v>139</v>
      </c>
      <c r="D5622">
        <v>290</v>
      </c>
      <c r="E5622">
        <v>3430971.3020000001</v>
      </c>
      <c r="F5622">
        <v>1111204.5708000001</v>
      </c>
      <c r="G5622">
        <v>51857535.588100001</v>
      </c>
      <c r="H5622">
        <v>41634436.6369</v>
      </c>
      <c r="I5622">
        <v>946368.16870000004</v>
      </c>
      <c r="J5622">
        <v>1056928.754</v>
      </c>
      <c r="K5622">
        <v>538517.16059999994</v>
      </c>
      <c r="L5622">
        <v>100233.7665</v>
      </c>
      <c r="M5622">
        <v>5.84</v>
      </c>
      <c r="N5622">
        <v>49.66</v>
      </c>
      <c r="O5622">
        <v>2.19</v>
      </c>
      <c r="P5622">
        <v>4.41</v>
      </c>
      <c r="Q5622">
        <v>0.16</v>
      </c>
      <c r="R5622">
        <v>108.76</v>
      </c>
      <c r="S5622">
        <v>4.8899999999999997</v>
      </c>
      <c r="T5622">
        <v>132.38999999999999</v>
      </c>
      <c r="U5622">
        <v>131.88999999999999</v>
      </c>
      <c r="V5622" s="14">
        <v>-0.54520000000000002</v>
      </c>
      <c r="W5622">
        <v>-213657.15470000001</v>
      </c>
      <c r="X5622">
        <v>-6.23</v>
      </c>
      <c r="Y5622" s="12" t="str">
        <f>IFERROR(VLOOKUP(C5622,[1]Index!$D:$F,3,FALSE),"Non List")</f>
        <v>Development Banks</v>
      </c>
      <c r="Z5622">
        <f>IFERROR(VLOOKUP(C5622,[1]LP!$B:$C,2,FALSE),0)</f>
        <v>290</v>
      </c>
      <c r="AA5622" s="11">
        <f t="shared" si="134"/>
        <v>49.7</v>
      </c>
      <c r="AB5622" s="5">
        <f>IFERROR(VLOOKUP(C5622,[2]Sheet1!$B:$F,5,FALSE),0)</f>
        <v>16811183.489999998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80/81SADBL</v>
      </c>
    </row>
    <row r="5623" spans="1:31" x14ac:dyDescent="0.45">
      <c r="A5623" s="12" t="s">
        <v>53</v>
      </c>
      <c r="B5623" s="12" t="s">
        <v>338</v>
      </c>
      <c r="C5623" t="s">
        <v>141</v>
      </c>
      <c r="D5623">
        <v>360.2</v>
      </c>
      <c r="E5623">
        <v>4733690.9510000004</v>
      </c>
      <c r="F5623">
        <v>1831071.179</v>
      </c>
      <c r="G5623">
        <v>60624394.515000001</v>
      </c>
      <c r="H5623">
        <v>50415682.630999997</v>
      </c>
      <c r="I5623">
        <v>1041361.916</v>
      </c>
      <c r="J5623">
        <v>1219037.753</v>
      </c>
      <c r="K5623">
        <v>738260.86399999994</v>
      </c>
      <c r="L5623">
        <v>371207.897</v>
      </c>
      <c r="M5623">
        <v>15.68</v>
      </c>
      <c r="N5623">
        <v>22.97</v>
      </c>
      <c r="O5623">
        <v>2.6</v>
      </c>
      <c r="P5623">
        <v>11.31</v>
      </c>
      <c r="Q5623">
        <v>0.54</v>
      </c>
      <c r="R5623">
        <v>59.72</v>
      </c>
      <c r="S5623">
        <v>2.62</v>
      </c>
      <c r="T5623">
        <v>138.68</v>
      </c>
      <c r="U5623">
        <v>221.19</v>
      </c>
      <c r="V5623">
        <v>-0.38590000000000002</v>
      </c>
      <c r="W5623">
        <v>67466.592000000004</v>
      </c>
      <c r="X5623">
        <v>1.43</v>
      </c>
      <c r="Y5623" s="12" t="str">
        <f>IFERROR(VLOOKUP(C5623,[1]Index!$D:$F,3,FALSE),"Non List")</f>
        <v>Development Banks</v>
      </c>
      <c r="Z5623">
        <f>IFERROR(VLOOKUP(C5623,[1]LP!$B:$C,2,FALSE),0)</f>
        <v>360.2</v>
      </c>
      <c r="AA5623" s="11">
        <f t="shared" si="134"/>
        <v>23</v>
      </c>
      <c r="AB5623" s="5">
        <f>IFERROR(VLOOKUP(C5623,[2]Sheet1!$B:$F,5,FALSE),0)</f>
        <v>23195085.649999999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80/81SHINE</v>
      </c>
    </row>
    <row r="5624" spans="1:31" x14ac:dyDescent="0.45">
      <c r="A5624" s="12" t="s">
        <v>53</v>
      </c>
      <c r="B5624" s="12" t="s">
        <v>338</v>
      </c>
      <c r="C5624" t="s">
        <v>142</v>
      </c>
      <c r="D5624">
        <v>364</v>
      </c>
      <c r="E5624">
        <v>557456.06999999995</v>
      </c>
      <c r="F5624">
        <v>86974.36</v>
      </c>
      <c r="G5624">
        <v>4948818.24</v>
      </c>
      <c r="H5624">
        <v>3600141.42</v>
      </c>
      <c r="I5624">
        <v>95757.96</v>
      </c>
      <c r="J5624">
        <v>106361.05</v>
      </c>
      <c r="K5624">
        <v>27193.94</v>
      </c>
      <c r="L5624">
        <v>25163.08</v>
      </c>
      <c r="M5624">
        <v>9.02</v>
      </c>
      <c r="N5624">
        <v>40.35</v>
      </c>
      <c r="O5624">
        <v>3.15</v>
      </c>
      <c r="P5624">
        <v>7.81</v>
      </c>
      <c r="Q5624">
        <v>0.41</v>
      </c>
      <c r="R5624">
        <v>127.1</v>
      </c>
      <c r="S5624">
        <v>1.05</v>
      </c>
      <c r="T5624">
        <v>115.6</v>
      </c>
      <c r="U5624">
        <v>153.16999999999999</v>
      </c>
      <c r="V5624" s="14">
        <v>-0.57920000000000005</v>
      </c>
      <c r="W5624">
        <v>-31738.880000000001</v>
      </c>
      <c r="X5624">
        <v>-5.69</v>
      </c>
      <c r="Y5624" s="12" t="str">
        <f>IFERROR(VLOOKUP(C5624,[1]Index!$D:$F,3,FALSE),"Non List")</f>
        <v>Development Banks</v>
      </c>
      <c r="Z5624">
        <f>IFERROR(VLOOKUP(C5624,[1]LP!$B:$C,2,FALSE),0)</f>
        <v>364</v>
      </c>
      <c r="AA5624" s="11">
        <f t="shared" si="134"/>
        <v>40.4</v>
      </c>
      <c r="AB5624" s="5">
        <f>IFERROR(VLOOKUP(C5624,[2]Sheet1!$B:$F,5,FALSE),0)</f>
        <v>2731534.73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80/81SINDU</v>
      </c>
    </row>
    <row r="5625" spans="1:31" x14ac:dyDescent="0.45">
      <c r="A5625" s="12" t="s">
        <v>53</v>
      </c>
      <c r="B5625" s="12" t="s">
        <v>338</v>
      </c>
      <c r="C5625" t="s">
        <v>144</v>
      </c>
      <c r="D5625">
        <v>400</v>
      </c>
      <c r="E5625">
        <v>538722</v>
      </c>
      <c r="F5625">
        <v>77695.7</v>
      </c>
      <c r="G5625">
        <v>4115823.36</v>
      </c>
      <c r="H5625">
        <v>3554470.66</v>
      </c>
      <c r="I5625">
        <v>81850.62</v>
      </c>
      <c r="J5625">
        <v>91331.38</v>
      </c>
      <c r="K5625">
        <v>43700.89</v>
      </c>
      <c r="L5625">
        <v>12601.2</v>
      </c>
      <c r="M5625">
        <v>4.66</v>
      </c>
      <c r="N5625">
        <v>85.84</v>
      </c>
      <c r="O5625">
        <v>3.5</v>
      </c>
      <c r="P5625">
        <v>4.09</v>
      </c>
      <c r="Q5625">
        <v>0.25</v>
      </c>
      <c r="R5625">
        <v>300.44</v>
      </c>
      <c r="S5625">
        <v>4.7</v>
      </c>
      <c r="T5625">
        <v>114.42</v>
      </c>
      <c r="U5625">
        <v>109.53</v>
      </c>
      <c r="V5625">
        <v>-0.72619999999999996</v>
      </c>
      <c r="W5625">
        <v>113.42</v>
      </c>
      <c r="X5625">
        <v>0.02</v>
      </c>
      <c r="Y5625" s="12" t="str">
        <f>IFERROR(VLOOKUP(C5625,[1]Index!$D:$F,3,FALSE),"Non List")</f>
        <v>Development Banks</v>
      </c>
      <c r="Z5625">
        <f>IFERROR(VLOOKUP(C5625,[1]LP!$B:$C,2,FALSE),0)</f>
        <v>400</v>
      </c>
      <c r="AA5625" s="11">
        <f t="shared" si="134"/>
        <v>85.8</v>
      </c>
      <c r="AB5625" s="5">
        <f>IFERROR(VLOOKUP(C5625,[2]Sheet1!$B:$F,5,FALSE),0)</f>
        <v>2335500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80/81GRDBL</v>
      </c>
    </row>
    <row r="5626" spans="1:31" x14ac:dyDescent="0.45">
      <c r="A5626" s="12" t="s">
        <v>53</v>
      </c>
      <c r="B5626" s="12" t="s">
        <v>338</v>
      </c>
      <c r="C5626" t="s">
        <v>146</v>
      </c>
      <c r="D5626">
        <v>315</v>
      </c>
      <c r="E5626">
        <v>4171318.6</v>
      </c>
      <c r="F5626">
        <v>2254028.91</v>
      </c>
      <c r="G5626">
        <v>53040339.420000002</v>
      </c>
      <c r="H5626">
        <v>40508710.890000001</v>
      </c>
      <c r="I5626">
        <v>892406.81</v>
      </c>
      <c r="J5626">
        <v>1021522.94</v>
      </c>
      <c r="K5626">
        <v>489334.15</v>
      </c>
      <c r="L5626">
        <v>278036.82</v>
      </c>
      <c r="M5626">
        <v>13.32</v>
      </c>
      <c r="N5626">
        <v>23.65</v>
      </c>
      <c r="O5626">
        <v>2.04</v>
      </c>
      <c r="P5626">
        <v>8.65</v>
      </c>
      <c r="Q5626">
        <v>0.43</v>
      </c>
      <c r="R5626">
        <v>48.25</v>
      </c>
      <c r="S5626">
        <v>4.21</v>
      </c>
      <c r="T5626">
        <v>154.04</v>
      </c>
      <c r="U5626">
        <v>214.86</v>
      </c>
      <c r="V5626" s="14">
        <v>-0.31790000000000002</v>
      </c>
      <c r="W5626">
        <v>68361.919999999998</v>
      </c>
      <c r="X5626">
        <v>1.64</v>
      </c>
      <c r="Y5626" s="12" t="str">
        <f>IFERROR(VLOOKUP(C5626,[1]Index!$D:$F,3,FALSE),"Non List")</f>
        <v>Development Banks</v>
      </c>
      <c r="Z5626">
        <f>IFERROR(VLOOKUP(C5626,[1]LP!$B:$C,2,FALSE),0)</f>
        <v>315</v>
      </c>
      <c r="AA5626" s="11">
        <f t="shared" si="134"/>
        <v>23.6</v>
      </c>
      <c r="AB5626" s="5">
        <f>IFERROR(VLOOKUP(C5626,[2]Sheet1!$B:$F,5,FALSE),0)</f>
        <v>20439460.93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80/81MLBL</v>
      </c>
    </row>
    <row r="5627" spans="1:31" x14ac:dyDescent="0.45">
      <c r="A5627" s="12" t="s">
        <v>53</v>
      </c>
      <c r="B5627" s="12" t="s">
        <v>338</v>
      </c>
      <c r="C5627" t="s">
        <v>151</v>
      </c>
      <c r="D5627">
        <v>365.1</v>
      </c>
      <c r="E5627">
        <v>3518134.1379999998</v>
      </c>
      <c r="F5627">
        <v>2738409.5839999998</v>
      </c>
      <c r="G5627">
        <v>56085602.461000003</v>
      </c>
      <c r="H5627">
        <v>44461722.982000001</v>
      </c>
      <c r="I5627">
        <v>859432.89</v>
      </c>
      <c r="J5627">
        <v>968694.17500000005</v>
      </c>
      <c r="K5627">
        <v>565547.56000000006</v>
      </c>
      <c r="L5627">
        <v>212269.79699999999</v>
      </c>
      <c r="M5627">
        <v>12.06</v>
      </c>
      <c r="N5627">
        <v>30.27</v>
      </c>
      <c r="O5627">
        <v>2.0499999999999998</v>
      </c>
      <c r="P5627">
        <v>6.79</v>
      </c>
      <c r="Q5627">
        <v>0.31</v>
      </c>
      <c r="R5627">
        <v>62.05</v>
      </c>
      <c r="S5627">
        <v>3.55</v>
      </c>
      <c r="T5627">
        <v>177.84</v>
      </c>
      <c r="U5627">
        <v>219.67</v>
      </c>
      <c r="V5627" s="14">
        <v>-0.39829999999999999</v>
      </c>
      <c r="W5627">
        <v>15086.39</v>
      </c>
      <c r="X5627">
        <v>0.43</v>
      </c>
      <c r="Y5627" s="12" t="str">
        <f>IFERROR(VLOOKUP(C5627,[1]Index!$D:$F,3,FALSE),"Non List")</f>
        <v>Development Banks</v>
      </c>
      <c r="Z5627">
        <f>IFERROR(VLOOKUP(C5627,[1]LP!$B:$C,2,FALSE),0)</f>
        <v>365.1</v>
      </c>
      <c r="AA5627" s="11">
        <f t="shared" si="134"/>
        <v>30.3</v>
      </c>
      <c r="AB5627" s="5">
        <f>IFERROR(VLOOKUP(C5627,[2]Sheet1!$B:$F,5,FALSE),0)</f>
        <v>17238924.239999998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80/81LBBL</v>
      </c>
    </row>
    <row r="5628" spans="1:31" x14ac:dyDescent="0.45">
      <c r="A5628" s="12" t="s">
        <v>53</v>
      </c>
      <c r="B5628" s="12" t="s">
        <v>338</v>
      </c>
      <c r="C5628" t="s">
        <v>147</v>
      </c>
      <c r="D5628">
        <v>343.4</v>
      </c>
      <c r="E5628">
        <v>3281164.6690000002</v>
      </c>
      <c r="F5628">
        <v>1693388.064</v>
      </c>
      <c r="G5628">
        <v>56296442.377999999</v>
      </c>
      <c r="H5628">
        <v>43982694.986000001</v>
      </c>
      <c r="I5628">
        <v>958840.48400000005</v>
      </c>
      <c r="J5628">
        <v>1162434.483</v>
      </c>
      <c r="K5628">
        <v>582033.70200000005</v>
      </c>
      <c r="L5628">
        <v>258919.57699999999</v>
      </c>
      <c r="M5628">
        <v>15.78</v>
      </c>
      <c r="N5628">
        <v>21.76</v>
      </c>
      <c r="O5628">
        <v>2.27</v>
      </c>
      <c r="P5628">
        <v>10.41</v>
      </c>
      <c r="Q5628">
        <v>0.39</v>
      </c>
      <c r="R5628">
        <v>49.4</v>
      </c>
      <c r="S5628">
        <v>3.42</v>
      </c>
      <c r="T5628">
        <v>151.61000000000001</v>
      </c>
      <c r="U5628">
        <v>232.01</v>
      </c>
      <c r="V5628">
        <v>-0.32440000000000002</v>
      </c>
      <c r="W5628">
        <v>174527.258</v>
      </c>
      <c r="X5628">
        <v>5.32</v>
      </c>
      <c r="Y5628" s="12" t="str">
        <f>IFERROR(VLOOKUP(C5628,[1]Index!$D:$F,3,FALSE),"Non List")</f>
        <v>Development Banks</v>
      </c>
      <c r="Z5628">
        <f>IFERROR(VLOOKUP(C5628,[1]LP!$B:$C,2,FALSE),0)</f>
        <v>343.4</v>
      </c>
      <c r="AA5628" s="11">
        <f t="shared" si="134"/>
        <v>21.8</v>
      </c>
      <c r="AB5628" s="5">
        <f>IFERROR(VLOOKUP(C5628,[2]Sheet1!$B:$F,5,FALSE),0)</f>
        <v>16077707.220000001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80/81KSBBL</v>
      </c>
    </row>
    <row r="5629" spans="1:31" x14ac:dyDescent="0.45">
      <c r="A5629" s="12" t="s">
        <v>53</v>
      </c>
      <c r="B5629" s="12" t="s">
        <v>338</v>
      </c>
      <c r="C5629" t="s">
        <v>148</v>
      </c>
      <c r="D5629">
        <v>294</v>
      </c>
      <c r="E5629">
        <v>834338.43200000003</v>
      </c>
      <c r="F5629">
        <v>-319303.065</v>
      </c>
      <c r="G5629">
        <v>5237751.1229999997</v>
      </c>
      <c r="H5629">
        <v>3769630.3130000001</v>
      </c>
      <c r="I5629">
        <v>69559.832999999999</v>
      </c>
      <c r="J5629">
        <v>82944.482999999993</v>
      </c>
      <c r="K5629">
        <v>-8437.1029999999992</v>
      </c>
      <c r="L5629">
        <v>-119186.186</v>
      </c>
      <c r="M5629">
        <v>-28.56</v>
      </c>
      <c r="N5629">
        <v>-10.29</v>
      </c>
      <c r="O5629">
        <v>4.76</v>
      </c>
      <c r="P5629">
        <v>-46.28</v>
      </c>
      <c r="Q5629">
        <v>-1.88</v>
      </c>
      <c r="R5629">
        <v>-48.98</v>
      </c>
      <c r="S5629">
        <v>14.16</v>
      </c>
      <c r="T5629">
        <v>61.73</v>
      </c>
      <c r="U5629" t="s">
        <v>314</v>
      </c>
      <c r="V5629" s="14" t="s">
        <v>314</v>
      </c>
      <c r="W5629">
        <v>-527323.245</v>
      </c>
      <c r="X5629">
        <v>-63.2</v>
      </c>
      <c r="Y5629" s="12" t="str">
        <f>IFERROR(VLOOKUP(C5629,[1]Index!$D:$F,3,FALSE),"Non List")</f>
        <v>Development Banks</v>
      </c>
      <c r="Z5629">
        <f>IFERROR(VLOOKUP(C5629,[1]LP!$B:$C,2,FALSE),0)</f>
        <v>294</v>
      </c>
      <c r="AA5629" s="11">
        <f t="shared" si="134"/>
        <v>-10.3</v>
      </c>
      <c r="AB5629" s="5">
        <f>IFERROR(VLOOKUP(C5629,[2]Sheet1!$B:$F,5,FALSE),0)</f>
        <v>3608513.71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80/81SAPDBL</v>
      </c>
    </row>
    <row r="5630" spans="1:31" x14ac:dyDescent="0.45">
      <c r="A5630" s="12" t="s">
        <v>54</v>
      </c>
      <c r="B5630" s="12" t="s">
        <v>338</v>
      </c>
      <c r="C5630" t="s">
        <v>129</v>
      </c>
      <c r="D5630">
        <v>281</v>
      </c>
      <c r="E5630">
        <v>4395785.8899999997</v>
      </c>
      <c r="F5630">
        <v>1503381.12</v>
      </c>
      <c r="G5630">
        <v>63425432.130000003</v>
      </c>
      <c r="H5630">
        <v>50731389.259999998</v>
      </c>
      <c r="I5630">
        <v>1706859.28</v>
      </c>
      <c r="J5630">
        <v>1922793.54</v>
      </c>
      <c r="K5630">
        <v>1051048.6000000001</v>
      </c>
      <c r="L5630">
        <v>152433.42000000001</v>
      </c>
      <c r="M5630">
        <v>4.6100000000000003</v>
      </c>
      <c r="N5630">
        <v>60.95</v>
      </c>
      <c r="O5630">
        <v>2.09</v>
      </c>
      <c r="P5630">
        <v>3.45</v>
      </c>
      <c r="Q5630">
        <v>0.2</v>
      </c>
      <c r="R5630">
        <v>127.39</v>
      </c>
      <c r="S5630">
        <v>4.97</v>
      </c>
      <c r="T5630">
        <v>134.19999999999999</v>
      </c>
      <c r="U5630" s="14">
        <v>117.98</v>
      </c>
      <c r="V5630" s="14">
        <v>-0.58009999999999995</v>
      </c>
      <c r="W5630">
        <v>-286658.46600000001</v>
      </c>
      <c r="X5630" s="12">
        <v>-6.52</v>
      </c>
      <c r="Y5630" s="12" t="str">
        <f>IFERROR(VLOOKUP(C5630,[1]Index!$D:$F,3,FALSE),"Non List")</f>
        <v>Development Banks</v>
      </c>
      <c r="Z5630">
        <f>IFERROR(VLOOKUP(C5630,[1]LP!$B:$C,2,FALSE),0)</f>
        <v>281</v>
      </c>
      <c r="AA5630" s="11">
        <f t="shared" si="134"/>
        <v>61</v>
      </c>
      <c r="AB5630" s="5">
        <f>IFERROR(VLOOKUP(C5630,[2]Sheet1!$B:$F,5,FALSE),0)</f>
        <v>21539350.859999999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80/81JBBL</v>
      </c>
    </row>
    <row r="5631" spans="1:31" x14ac:dyDescent="0.45">
      <c r="A5631" s="12" t="s">
        <v>54</v>
      </c>
      <c r="B5631" s="12" t="s">
        <v>338</v>
      </c>
      <c r="C5631" t="s">
        <v>141</v>
      </c>
      <c r="D5631">
        <v>360.2</v>
      </c>
      <c r="E5631">
        <v>4733690.9510000004</v>
      </c>
      <c r="F5631">
        <v>1959514.2150000001</v>
      </c>
      <c r="G5631">
        <v>62776430.108999997</v>
      </c>
      <c r="H5631">
        <v>51677052.534000002</v>
      </c>
      <c r="I5631">
        <v>1631011.9909999999</v>
      </c>
      <c r="J5631">
        <v>1874590.855</v>
      </c>
      <c r="K5631">
        <v>1631134.29</v>
      </c>
      <c r="L5631">
        <v>1106438.9539999999</v>
      </c>
      <c r="M5631">
        <v>31.16</v>
      </c>
      <c r="N5631">
        <v>11.56</v>
      </c>
      <c r="O5631">
        <v>2.5499999999999998</v>
      </c>
      <c r="P5631">
        <v>22.04</v>
      </c>
      <c r="Q5631">
        <v>1.57</v>
      </c>
      <c r="R5631">
        <v>29.48</v>
      </c>
      <c r="S5631">
        <v>3.41</v>
      </c>
      <c r="T5631">
        <v>141.4</v>
      </c>
      <c r="U5631" s="14">
        <v>314.86</v>
      </c>
      <c r="V5631" s="14">
        <v>-0.12590000000000001</v>
      </c>
      <c r="W5631">
        <v>148885.90700000001</v>
      </c>
      <c r="X5631" s="12">
        <v>3.15</v>
      </c>
      <c r="Y5631" s="12" t="str">
        <f>IFERROR(VLOOKUP(C5631,[1]Index!$D:$F,3,FALSE),"Non List")</f>
        <v>Development Banks</v>
      </c>
      <c r="Z5631">
        <f>IFERROR(VLOOKUP(C5631,[1]LP!$B:$C,2,FALSE),0)</f>
        <v>360.2</v>
      </c>
      <c r="AA5631" s="11">
        <f t="shared" si="134"/>
        <v>11.6</v>
      </c>
      <c r="AB5631" s="5">
        <f>IFERROR(VLOOKUP(C5631,[2]Sheet1!$B:$F,5,FALSE),0)</f>
        <v>23195085.649999999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80/81SHINE</v>
      </c>
    </row>
    <row r="5632" spans="1:31" x14ac:dyDescent="0.45">
      <c r="A5632" s="12" t="s">
        <v>54</v>
      </c>
      <c r="B5632" s="12" t="s">
        <v>338</v>
      </c>
      <c r="C5632" t="s">
        <v>144</v>
      </c>
      <c r="D5632">
        <v>400</v>
      </c>
      <c r="E5632">
        <v>538722</v>
      </c>
      <c r="F5632">
        <v>68651.383000000002</v>
      </c>
      <c r="G5632">
        <v>4592577.193</v>
      </c>
      <c r="H5632">
        <v>3648279.0860000001</v>
      </c>
      <c r="I5632">
        <v>132416.489</v>
      </c>
      <c r="J5632">
        <v>148278.85</v>
      </c>
      <c r="K5632">
        <v>74974.932000000001</v>
      </c>
      <c r="L5632">
        <v>18125.433000000001</v>
      </c>
      <c r="M5632">
        <v>4.4800000000000004</v>
      </c>
      <c r="N5632">
        <v>89.29</v>
      </c>
      <c r="O5632">
        <v>3.55</v>
      </c>
      <c r="P5632">
        <v>3.98</v>
      </c>
      <c r="Q5632">
        <v>0.32</v>
      </c>
      <c r="R5632">
        <v>316.98</v>
      </c>
      <c r="S5632">
        <v>5.86</v>
      </c>
      <c r="T5632">
        <v>112.74</v>
      </c>
      <c r="U5632" s="14">
        <v>106.6</v>
      </c>
      <c r="V5632" s="14">
        <v>-0.73350000000000004</v>
      </c>
      <c r="W5632">
        <v>3921.7957999999999</v>
      </c>
      <c r="X5632" s="12">
        <v>0.73</v>
      </c>
      <c r="Y5632" s="12" t="str">
        <f>IFERROR(VLOOKUP(C5632,[1]Index!$D:$F,3,FALSE),"Non List")</f>
        <v>Development Banks</v>
      </c>
      <c r="Z5632">
        <f>IFERROR(VLOOKUP(C5632,[1]LP!$B:$C,2,FALSE),0)</f>
        <v>400</v>
      </c>
      <c r="AA5632" s="11">
        <f t="shared" si="134"/>
        <v>89.3</v>
      </c>
      <c r="AB5632" s="5">
        <f>IFERROR(VLOOKUP(C5632,[2]Sheet1!$B:$F,5,FALSE),0)</f>
        <v>2335500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80/81GRDBL</v>
      </c>
    </row>
    <row r="5633" spans="1:31" x14ac:dyDescent="0.45">
      <c r="A5633" s="12" t="s">
        <v>53</v>
      </c>
      <c r="B5633" s="12" t="s">
        <v>338</v>
      </c>
      <c r="C5633" s="12" t="s">
        <v>157</v>
      </c>
      <c r="D5633" s="12">
        <v>361.1</v>
      </c>
      <c r="E5633" s="12">
        <v>948875.45900000003</v>
      </c>
      <c r="F5633" s="12">
        <v>233992.98</v>
      </c>
      <c r="G5633" s="12">
        <v>6812238.7199999997</v>
      </c>
      <c r="H5633" s="12">
        <v>4638785.5949999997</v>
      </c>
      <c r="I5633" s="12">
        <v>120925.34</v>
      </c>
      <c r="J5633" s="12">
        <v>132937.01300000001</v>
      </c>
      <c r="K5633" s="21">
        <v>53798.631000000001</v>
      </c>
      <c r="L5633" s="21">
        <v>-47646.03</v>
      </c>
      <c r="M5633" s="21">
        <v>-10.039999999999999</v>
      </c>
      <c r="N5633" s="21">
        <v>-35.97</v>
      </c>
      <c r="O5633" s="21">
        <v>2.9</v>
      </c>
      <c r="P5633" s="21">
        <v>-8.06</v>
      </c>
      <c r="Q5633" s="21">
        <v>-0.56999999999999995</v>
      </c>
      <c r="R5633" s="21">
        <v>-104.31</v>
      </c>
      <c r="S5633" s="22">
        <v>9.44</v>
      </c>
      <c r="T5633" s="21">
        <v>124.66</v>
      </c>
      <c r="U5633" s="21" t="s">
        <v>314</v>
      </c>
      <c r="V5633" s="12" t="s">
        <v>314</v>
      </c>
      <c r="W5633" s="21">
        <v>-114038.50199999999</v>
      </c>
      <c r="X5633" s="21">
        <v>-12.02</v>
      </c>
      <c r="Y5633" s="12" t="str">
        <f>IFERROR(VLOOKUP(C5633,[1]Index!$D:$F,3,FALSE),"Non List")</f>
        <v>Finance</v>
      </c>
      <c r="Z5633">
        <f>IFERROR(VLOOKUP(C5633,[1]LP!$B:$C,2,FALSE),0)</f>
        <v>361.1</v>
      </c>
      <c r="AA5633" s="11">
        <f t="shared" si="134"/>
        <v>-36</v>
      </c>
      <c r="AB5633" s="5">
        <f>IFERROR(VLOOKUP(C5633,[2]Sheet1!$B:$F,5,FALSE),0)</f>
        <v>4626716.74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80/81CFCL</v>
      </c>
    </row>
    <row r="5634" spans="1:31" x14ac:dyDescent="0.45">
      <c r="A5634" s="12" t="s">
        <v>53</v>
      </c>
      <c r="B5634" s="12" t="s">
        <v>338</v>
      </c>
      <c r="C5634" t="s">
        <v>158</v>
      </c>
      <c r="D5634">
        <v>447.7</v>
      </c>
      <c r="E5634">
        <v>946115.2</v>
      </c>
      <c r="F5634">
        <v>701851.46</v>
      </c>
      <c r="G5634">
        <v>12059216.73</v>
      </c>
      <c r="H5634">
        <v>8515776.2300000004</v>
      </c>
      <c r="I5634">
        <v>121638.26</v>
      </c>
      <c r="J5634">
        <v>148887.45000000001</v>
      </c>
      <c r="K5634">
        <v>38189.83</v>
      </c>
      <c r="L5634">
        <v>22885.21</v>
      </c>
      <c r="M5634">
        <v>4.82</v>
      </c>
      <c r="N5634">
        <v>92.88</v>
      </c>
      <c r="O5634">
        <v>2.57</v>
      </c>
      <c r="P5634">
        <v>2.78</v>
      </c>
      <c r="Q5634">
        <v>0.15</v>
      </c>
      <c r="R5634">
        <v>238.7</v>
      </c>
      <c r="S5634">
        <v>5.23</v>
      </c>
      <c r="T5634">
        <v>174.18</v>
      </c>
      <c r="U5634">
        <v>137.44</v>
      </c>
      <c r="V5634" s="14">
        <v>-0.69299999999999995</v>
      </c>
      <c r="W5634">
        <v>-69851.83</v>
      </c>
      <c r="X5634">
        <v>-7.38</v>
      </c>
      <c r="Y5634" s="12" t="str">
        <f>IFERROR(VLOOKUP(C5634,[1]Index!$D:$F,3,FALSE),"Non List")</f>
        <v>Finance</v>
      </c>
      <c r="Z5634">
        <f>IFERROR(VLOOKUP(C5634,[1]LP!$B:$C,2,FALSE),0)</f>
        <v>447.7</v>
      </c>
      <c r="AA5634" s="11">
        <f t="shared" si="134"/>
        <v>92.9</v>
      </c>
      <c r="AB5634" s="5">
        <f>IFERROR(VLOOKUP(C5634,[2]Sheet1!$B:$F,5,FALSE),0)</f>
        <v>4635964.4800000004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80/81GFCL</v>
      </c>
    </row>
    <row r="5635" spans="1:31" x14ac:dyDescent="0.45">
      <c r="A5635" s="12" t="s">
        <v>53</v>
      </c>
      <c r="B5635" s="12" t="s">
        <v>338</v>
      </c>
      <c r="C5635" t="s">
        <v>174</v>
      </c>
      <c r="D5635">
        <v>354</v>
      </c>
      <c r="E5635">
        <v>1012176</v>
      </c>
      <c r="F5635">
        <v>405450</v>
      </c>
      <c r="G5635">
        <v>7864976</v>
      </c>
      <c r="H5635">
        <v>5223556</v>
      </c>
      <c r="I5635">
        <v>85584</v>
      </c>
      <c r="J5635">
        <v>96904</v>
      </c>
      <c r="K5635">
        <v>16318</v>
      </c>
      <c r="L5635">
        <v>-67030</v>
      </c>
      <c r="M5635">
        <v>-13.24</v>
      </c>
      <c r="N5635">
        <v>-26.74</v>
      </c>
      <c r="O5635">
        <v>2.5299999999999998</v>
      </c>
      <c r="P5635">
        <v>-9.4600000000000009</v>
      </c>
      <c r="Q5635">
        <v>-0.67</v>
      </c>
      <c r="R5635">
        <v>-67.650000000000006</v>
      </c>
      <c r="S5635">
        <v>6.45</v>
      </c>
      <c r="T5635">
        <v>140.06</v>
      </c>
      <c r="U5635" t="s">
        <v>314</v>
      </c>
      <c r="V5635" s="14" t="s">
        <v>314</v>
      </c>
      <c r="W5635" s="12">
        <v>0</v>
      </c>
      <c r="X5635" s="12">
        <v>0</v>
      </c>
      <c r="Y5635" s="12" t="str">
        <f>IFERROR(VLOOKUP(C5635,[1]Index!$D:$F,3,FALSE),"Non List")</f>
        <v>Finance</v>
      </c>
      <c r="Z5635">
        <f>IFERROR(VLOOKUP(C5635,[1]LP!$B:$C,2,FALSE),0)</f>
        <v>354</v>
      </c>
      <c r="AA5635" s="11">
        <f t="shared" si="134"/>
        <v>-26.7</v>
      </c>
      <c r="AB5635" s="5">
        <f>IFERROR(VLOOKUP(C5635,[2]Sheet1!$B:$F,5,FALSE),0)</f>
        <v>4824030.82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80/81GMFIL</v>
      </c>
    </row>
    <row r="5636" spans="1:31" x14ac:dyDescent="0.45">
      <c r="A5636" s="12" t="s">
        <v>53</v>
      </c>
      <c r="B5636" s="12" t="s">
        <v>338</v>
      </c>
      <c r="C5636" t="s">
        <v>159</v>
      </c>
      <c r="D5636">
        <v>498</v>
      </c>
      <c r="E5636">
        <v>1183470.96</v>
      </c>
      <c r="F5636">
        <v>636432.98</v>
      </c>
      <c r="G5636">
        <v>18283268.940000001</v>
      </c>
      <c r="H5636">
        <v>13774515.58</v>
      </c>
      <c r="I5636">
        <v>236915.16</v>
      </c>
      <c r="J5636">
        <v>282009.64</v>
      </c>
      <c r="K5636">
        <v>124017.06</v>
      </c>
      <c r="L5636">
        <v>53222.16</v>
      </c>
      <c r="M5636">
        <v>8.98</v>
      </c>
      <c r="N5636">
        <v>55.46</v>
      </c>
      <c r="O5636">
        <v>3.24</v>
      </c>
      <c r="P5636">
        <v>5.85</v>
      </c>
      <c r="Q5636">
        <v>0.25</v>
      </c>
      <c r="R5636">
        <v>179.69</v>
      </c>
      <c r="S5636">
        <v>2.21</v>
      </c>
      <c r="T5636">
        <v>153.78</v>
      </c>
      <c r="U5636">
        <v>176.27</v>
      </c>
      <c r="V5636" s="14">
        <v>-0.64600000000000002</v>
      </c>
      <c r="W5636">
        <v>-33406.89</v>
      </c>
      <c r="X5636">
        <v>-2.82</v>
      </c>
      <c r="Y5636" s="12" t="str">
        <f>IFERROR(VLOOKUP(C5636,[1]Index!$D:$F,3,FALSE),"Non List")</f>
        <v>Finance</v>
      </c>
      <c r="Z5636">
        <f>IFERROR(VLOOKUP(C5636,[1]LP!$B:$C,2,FALSE),0)</f>
        <v>498</v>
      </c>
      <c r="AA5636" s="11">
        <f t="shared" si="134"/>
        <v>55.5</v>
      </c>
      <c r="AB5636" s="5">
        <f>IFERROR(VLOOKUP(C5636,[2]Sheet1!$B:$F,5,FALSE),0)</f>
        <v>5799007.7000000002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80/81ICFC</v>
      </c>
    </row>
    <row r="5637" spans="1:31" x14ac:dyDescent="0.45">
      <c r="A5637" s="12" t="s">
        <v>53</v>
      </c>
      <c r="B5637" s="12" t="s">
        <v>338</v>
      </c>
      <c r="C5637" t="s">
        <v>161</v>
      </c>
      <c r="D5637">
        <v>439</v>
      </c>
      <c r="E5637">
        <v>690472.8</v>
      </c>
      <c r="F5637">
        <v>-48574.5461</v>
      </c>
      <c r="G5637">
        <v>3718079.4298</v>
      </c>
      <c r="H5637">
        <v>3164981.0466</v>
      </c>
      <c r="I5637">
        <v>101311.9966</v>
      </c>
      <c r="J5637">
        <v>103475.0943</v>
      </c>
      <c r="K5637">
        <v>80748.997799999997</v>
      </c>
      <c r="L5637">
        <v>1986.0159000000001</v>
      </c>
      <c r="M5637">
        <v>0.56000000000000005</v>
      </c>
      <c r="N5637">
        <v>783.93</v>
      </c>
      <c r="O5637">
        <v>4.72</v>
      </c>
      <c r="P5637">
        <v>0.62</v>
      </c>
      <c r="Q5637">
        <v>0.03</v>
      </c>
      <c r="R5637">
        <v>3700.15</v>
      </c>
      <c r="S5637">
        <v>19.989999999999998</v>
      </c>
      <c r="T5637">
        <v>92.97</v>
      </c>
      <c r="U5637">
        <v>34.229999999999997</v>
      </c>
      <c r="V5637" s="14">
        <v>-0.92200000000000004</v>
      </c>
      <c r="W5637">
        <v>1986.02</v>
      </c>
      <c r="X5637">
        <v>0.28999999999999998</v>
      </c>
      <c r="Y5637" s="12" t="str">
        <f>IFERROR(VLOOKUP(C5637,[1]Index!$D:$F,3,FALSE),"Non List")</f>
        <v>Finance</v>
      </c>
      <c r="Z5637">
        <f>IFERROR(VLOOKUP(C5637,[1]LP!$B:$C,2,FALSE),0)</f>
        <v>439</v>
      </c>
      <c r="AA5637" s="11">
        <f t="shared" si="134"/>
        <v>783.9</v>
      </c>
      <c r="AB5637" s="5">
        <f>IFERROR(VLOOKUP(C5637,[2]Sheet1!$B:$F,5,FALSE),0)</f>
        <v>3383316.92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5"/>
        <v>80/81JFL</v>
      </c>
    </row>
    <row r="5638" spans="1:31" x14ac:dyDescent="0.45">
      <c r="A5638" s="12" t="s">
        <v>53</v>
      </c>
      <c r="B5638" s="12" t="s">
        <v>338</v>
      </c>
      <c r="C5638" t="s">
        <v>162</v>
      </c>
      <c r="D5638">
        <v>499</v>
      </c>
      <c r="E5638">
        <v>1351553</v>
      </c>
      <c r="F5638">
        <v>733536</v>
      </c>
      <c r="G5638">
        <v>14457813</v>
      </c>
      <c r="H5638">
        <v>12452622</v>
      </c>
      <c r="I5638">
        <v>373386</v>
      </c>
      <c r="J5638">
        <v>417288</v>
      </c>
      <c r="K5638">
        <v>255423</v>
      </c>
      <c r="L5638">
        <v>105471</v>
      </c>
      <c r="M5638">
        <v>15.6</v>
      </c>
      <c r="N5638">
        <v>31.99</v>
      </c>
      <c r="O5638">
        <v>3.23</v>
      </c>
      <c r="P5638">
        <v>10.119999999999999</v>
      </c>
      <c r="Q5638">
        <v>0.56999999999999995</v>
      </c>
      <c r="R5638">
        <v>103.33</v>
      </c>
      <c r="S5638">
        <v>3.5</v>
      </c>
      <c r="T5638">
        <v>154.27000000000001</v>
      </c>
      <c r="U5638">
        <v>232.7</v>
      </c>
      <c r="V5638" s="14">
        <v>-0.53369999999999995</v>
      </c>
      <c r="W5638">
        <v>-25655</v>
      </c>
      <c r="X5638">
        <v>-1.9</v>
      </c>
      <c r="Y5638" s="12" t="str">
        <f>IFERROR(VLOOKUP(C5638,[1]Index!$D:$F,3,FALSE),"Non List")</f>
        <v>Finance</v>
      </c>
      <c r="Z5638">
        <f>IFERROR(VLOOKUP(C5638,[1]LP!$B:$C,2,FALSE),0)</f>
        <v>499</v>
      </c>
      <c r="AA5638" s="11">
        <f t="shared" si="134"/>
        <v>32</v>
      </c>
      <c r="AB5638" s="5">
        <f>IFERROR(VLOOKUP(C5638,[2]Sheet1!$B:$F,5,FALSE),0)</f>
        <v>6622606.8200000003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5"/>
        <v>80/81MFIL</v>
      </c>
    </row>
    <row r="5639" spans="1:31" x14ac:dyDescent="0.45">
      <c r="A5639" s="12" t="s">
        <v>53</v>
      </c>
      <c r="B5639" s="12" t="s">
        <v>338</v>
      </c>
      <c r="C5639" t="s">
        <v>178</v>
      </c>
      <c r="D5639">
        <v>369.8</v>
      </c>
      <c r="E5639">
        <v>610200</v>
      </c>
      <c r="F5639">
        <v>79823.121199999994</v>
      </c>
      <c r="G5639">
        <v>1602505.9678</v>
      </c>
      <c r="H5639">
        <v>1333868.8428</v>
      </c>
      <c r="I5639">
        <v>38425.347800000003</v>
      </c>
      <c r="J5639">
        <v>44223.1512</v>
      </c>
      <c r="K5639">
        <v>21741.5942</v>
      </c>
      <c r="L5639">
        <v>11249.5656</v>
      </c>
      <c r="M5639">
        <v>3.68</v>
      </c>
      <c r="N5639">
        <v>100.49</v>
      </c>
      <c r="O5639">
        <v>3.27</v>
      </c>
      <c r="P5639">
        <v>3.26</v>
      </c>
      <c r="Q5639">
        <v>0.48</v>
      </c>
      <c r="R5639">
        <v>328.6</v>
      </c>
      <c r="S5639">
        <v>1.48</v>
      </c>
      <c r="T5639">
        <v>113.08</v>
      </c>
      <c r="U5639">
        <v>96.76</v>
      </c>
      <c r="V5639" s="14">
        <v>-0.73829999999999996</v>
      </c>
      <c r="W5639">
        <v>11249.57</v>
      </c>
      <c r="X5639">
        <v>1.84</v>
      </c>
      <c r="Y5639" s="12" t="str">
        <f>IFERROR(VLOOKUP(C5639,[1]Index!$D:$F,3,FALSE),"Non List")</f>
        <v>Finance</v>
      </c>
      <c r="Z5639">
        <f>IFERROR(VLOOKUP(C5639,[1]LP!$B:$C,2,FALSE),0)</f>
        <v>369.8</v>
      </c>
      <c r="AA5639" s="11">
        <f t="shared" si="134"/>
        <v>100.5</v>
      </c>
      <c r="AB5639" s="5">
        <f>IFERROR(VLOOKUP(C5639,[2]Sheet1!$B:$F,5,FALSE),0)</f>
        <v>2989980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5"/>
        <v>80/81MPFL</v>
      </c>
    </row>
    <row r="5640" spans="1:31" x14ac:dyDescent="0.45">
      <c r="A5640" s="12" t="s">
        <v>53</v>
      </c>
      <c r="B5640" s="12" t="s">
        <v>338</v>
      </c>
      <c r="C5640" t="s">
        <v>180</v>
      </c>
      <c r="D5640">
        <v>441</v>
      </c>
      <c r="E5640">
        <v>729496.74699999997</v>
      </c>
      <c r="F5640">
        <v>266023.016</v>
      </c>
      <c r="G5640">
        <v>1994396.1440000001</v>
      </c>
      <c r="H5640">
        <v>1489913.8559999999</v>
      </c>
      <c r="I5640">
        <v>49240.163999999997</v>
      </c>
      <c r="J5640">
        <v>68909.148000000001</v>
      </c>
      <c r="K5640">
        <v>14285.535</v>
      </c>
      <c r="L5640">
        <v>812.26599999999996</v>
      </c>
      <c r="M5640">
        <v>0.22</v>
      </c>
      <c r="N5640">
        <v>2004.55</v>
      </c>
      <c r="O5640">
        <v>3.23</v>
      </c>
      <c r="P5640">
        <v>0.16</v>
      </c>
      <c r="Q5640">
        <v>0.02</v>
      </c>
      <c r="R5640">
        <v>6474.7</v>
      </c>
      <c r="S5640">
        <v>10.52</v>
      </c>
      <c r="T5640">
        <v>136.47</v>
      </c>
      <c r="U5640">
        <v>25.99</v>
      </c>
      <c r="V5640" s="14">
        <v>-0.94110000000000005</v>
      </c>
      <c r="W5640">
        <v>-212338.15599999999</v>
      </c>
      <c r="X5640">
        <v>-29.11</v>
      </c>
      <c r="Y5640" s="12" t="str">
        <f>IFERROR(VLOOKUP(C5640,[1]Index!$D:$F,3,FALSE),"Non List")</f>
        <v>Finance</v>
      </c>
      <c r="Z5640">
        <f>IFERROR(VLOOKUP(C5640,[1]LP!$B:$C,2,FALSE),0)</f>
        <v>441</v>
      </c>
      <c r="AA5640" s="11">
        <f t="shared" si="134"/>
        <v>2004.5</v>
      </c>
      <c r="AB5640" s="5">
        <f>IFERROR(VLOOKUP(C5640,[2]Sheet1!$B:$F,5,FALSE),0)</f>
        <v>2918008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5"/>
        <v>80/81NFS</v>
      </c>
    </row>
    <row r="5641" spans="1:31" x14ac:dyDescent="0.45">
      <c r="A5641" s="12" t="s">
        <v>53</v>
      </c>
      <c r="B5641" s="12" t="s">
        <v>338</v>
      </c>
      <c r="C5641" t="s">
        <v>163</v>
      </c>
      <c r="D5641">
        <v>520</v>
      </c>
      <c r="E5641">
        <v>1082556.6100000001</v>
      </c>
      <c r="F5641">
        <v>381531.53</v>
      </c>
      <c r="G5641">
        <v>12288841.65</v>
      </c>
      <c r="H5641">
        <v>8707490.7300000004</v>
      </c>
      <c r="I5641">
        <v>174127.85</v>
      </c>
      <c r="J5641">
        <v>190553.45</v>
      </c>
      <c r="K5641">
        <v>74578.05</v>
      </c>
      <c r="L5641">
        <v>29054.06</v>
      </c>
      <c r="M5641">
        <v>5.36</v>
      </c>
      <c r="N5641">
        <v>97.01</v>
      </c>
      <c r="O5641">
        <v>3.84</v>
      </c>
      <c r="P5641">
        <v>3.97</v>
      </c>
      <c r="Q5641">
        <v>0.2</v>
      </c>
      <c r="R5641">
        <v>372.52</v>
      </c>
      <c r="S5641">
        <v>4.76</v>
      </c>
      <c r="T5641">
        <v>135.24</v>
      </c>
      <c r="U5641">
        <v>127.71</v>
      </c>
      <c r="V5641" s="14">
        <v>-0.75439999999999996</v>
      </c>
      <c r="W5641">
        <v>-232379.17</v>
      </c>
      <c r="X5641">
        <v>-21.47</v>
      </c>
      <c r="Y5641" s="12" t="str">
        <f>IFERROR(VLOOKUP(C5641,[1]Index!$D:$F,3,FALSE),"Non List")</f>
        <v>Finance</v>
      </c>
      <c r="Z5641">
        <f>IFERROR(VLOOKUP(C5641,[1]LP!$B:$C,2,FALSE),0)</f>
        <v>520</v>
      </c>
      <c r="AA5641" s="11">
        <f t="shared" si="134"/>
        <v>97</v>
      </c>
      <c r="AB5641" s="5">
        <f>IFERROR(VLOOKUP(C5641,[2]Sheet1!$B:$F,5,FALSE),0)</f>
        <v>4330226.4000000004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5"/>
        <v>80/81PFL</v>
      </c>
    </row>
    <row r="5642" spans="1:31" x14ac:dyDescent="0.45">
      <c r="A5642" s="12" t="s">
        <v>53</v>
      </c>
      <c r="B5642" s="12" t="s">
        <v>338</v>
      </c>
      <c r="C5642" t="s">
        <v>164</v>
      </c>
      <c r="D5642">
        <v>314.5</v>
      </c>
      <c r="E5642">
        <v>848106</v>
      </c>
      <c r="F5642">
        <v>-325199.73200000002</v>
      </c>
      <c r="G5642">
        <v>3997000.95</v>
      </c>
      <c r="H5642">
        <v>3602121.156</v>
      </c>
      <c r="I5642">
        <v>41763.597000000002</v>
      </c>
      <c r="J5642">
        <v>72578.764999999999</v>
      </c>
      <c r="K5642">
        <v>-29832.203000000001</v>
      </c>
      <c r="L5642">
        <v>-105750.89</v>
      </c>
      <c r="M5642">
        <v>-24.92</v>
      </c>
      <c r="N5642">
        <v>-12.62</v>
      </c>
      <c r="O5642">
        <v>5.0999999999999996</v>
      </c>
      <c r="P5642">
        <v>-40.450000000000003</v>
      </c>
      <c r="Q5642">
        <v>-1.73</v>
      </c>
      <c r="R5642">
        <v>-64.36</v>
      </c>
      <c r="S5642">
        <v>11.45</v>
      </c>
      <c r="T5642">
        <v>61.66</v>
      </c>
      <c r="U5642" t="s">
        <v>314</v>
      </c>
      <c r="V5642" s="14" t="s">
        <v>314</v>
      </c>
      <c r="W5642">
        <v>-450100.65</v>
      </c>
      <c r="X5642">
        <v>-53.07</v>
      </c>
      <c r="Y5642" s="12" t="str">
        <f>IFERROR(VLOOKUP(C5642,[1]Index!$D:$F,3,FALSE),"Non List")</f>
        <v>Finance</v>
      </c>
      <c r="Z5642">
        <f>IFERROR(VLOOKUP(C5642,[1]LP!$B:$C,2,FALSE),0)</f>
        <v>314.5</v>
      </c>
      <c r="AA5642" s="11">
        <f t="shared" si="134"/>
        <v>-12.6</v>
      </c>
      <c r="AB5642" s="5">
        <f>IFERROR(VLOOKUP(C5642,[2]Sheet1!$B:$F,5,FALSE),0)</f>
        <v>4155719.4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5"/>
        <v>80/81PROFL</v>
      </c>
    </row>
    <row r="5643" spans="1:31" x14ac:dyDescent="0.45">
      <c r="A5643" s="12" t="s">
        <v>53</v>
      </c>
      <c r="B5643" s="12" t="s">
        <v>338</v>
      </c>
      <c r="C5643" t="s">
        <v>166</v>
      </c>
      <c r="D5643">
        <v>374.9</v>
      </c>
      <c r="E5643">
        <v>981683.19999999995</v>
      </c>
      <c r="F5643">
        <v>337377.58899999998</v>
      </c>
      <c r="G5643">
        <v>6937207.8679999998</v>
      </c>
      <c r="H5643">
        <v>5294985.3880000003</v>
      </c>
      <c r="I5643">
        <v>101724.086</v>
      </c>
      <c r="J5643">
        <v>116878.905</v>
      </c>
      <c r="K5643">
        <v>58328.712</v>
      </c>
      <c r="L5643">
        <v>25644.8763</v>
      </c>
      <c r="M5643">
        <v>5.22</v>
      </c>
      <c r="N5643">
        <v>71.819999999999993</v>
      </c>
      <c r="O5643">
        <v>2.79</v>
      </c>
      <c r="P5643">
        <v>3.89</v>
      </c>
      <c r="Q5643">
        <v>0.28999999999999998</v>
      </c>
      <c r="R5643">
        <v>200.38</v>
      </c>
      <c r="S5643">
        <v>1.94</v>
      </c>
      <c r="T5643">
        <v>134.37</v>
      </c>
      <c r="U5643">
        <v>125.63</v>
      </c>
      <c r="V5643" s="14">
        <v>-0.66490000000000005</v>
      </c>
      <c r="W5643">
        <v>192.82300000000001</v>
      </c>
      <c r="X5643">
        <v>0.02</v>
      </c>
      <c r="Y5643" s="12" t="str">
        <f>IFERROR(VLOOKUP(C5643,[1]Index!$D:$F,3,FALSE),"Non List")</f>
        <v>Finance</v>
      </c>
      <c r="Z5643">
        <f>IFERROR(VLOOKUP(C5643,[1]LP!$B:$C,2,FALSE),0)</f>
        <v>374.9</v>
      </c>
      <c r="AA5643" s="11">
        <f t="shared" ref="AA5643:AA5706" si="136">ROUND(IFERROR(Z5643/M5643,0),1)</f>
        <v>71.8</v>
      </c>
      <c r="AB5643" s="5">
        <f>IFERROR(VLOOKUP(C5643,[2]Sheet1!$B:$F,5,FALSE),0)</f>
        <v>4810249.01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ref="AE5643:AE5706" si="137">B5643&amp;C5643</f>
        <v>80/81SIFC</v>
      </c>
    </row>
    <row r="5644" spans="1:31" x14ac:dyDescent="0.45">
      <c r="A5644" s="12" t="s">
        <v>53</v>
      </c>
      <c r="B5644" s="12" t="s">
        <v>338</v>
      </c>
      <c r="C5644" t="s">
        <v>170</v>
      </c>
      <c r="D5644">
        <v>359.9</v>
      </c>
      <c r="E5644">
        <v>1121452</v>
      </c>
      <c r="F5644">
        <v>-21302</v>
      </c>
      <c r="G5644">
        <v>6654380</v>
      </c>
      <c r="H5644">
        <v>5225863</v>
      </c>
      <c r="I5644">
        <v>85806</v>
      </c>
      <c r="J5644">
        <v>105888</v>
      </c>
      <c r="K5644">
        <v>4832</v>
      </c>
      <c r="L5644">
        <v>-54764</v>
      </c>
      <c r="M5644">
        <v>-9.76</v>
      </c>
      <c r="N5644">
        <v>-36.880000000000003</v>
      </c>
      <c r="O5644">
        <v>3.67</v>
      </c>
      <c r="P5644">
        <v>-9.9600000000000009</v>
      </c>
      <c r="Q5644">
        <v>-0.62</v>
      </c>
      <c r="R5644">
        <v>-135.35</v>
      </c>
      <c r="S5644">
        <v>9.67</v>
      </c>
      <c r="T5644">
        <v>98.1</v>
      </c>
      <c r="U5644" t="s">
        <v>314</v>
      </c>
      <c r="V5644" t="s">
        <v>314</v>
      </c>
      <c r="W5644">
        <v>-312811</v>
      </c>
      <c r="X5644">
        <v>-27.89</v>
      </c>
      <c r="Y5644" s="12" t="str">
        <f>IFERROR(VLOOKUP(C5644,[1]Index!$D:$F,3,FALSE),"Non List")</f>
        <v>Finance</v>
      </c>
      <c r="Z5644">
        <f>IFERROR(VLOOKUP(C5644,[1]LP!$B:$C,2,FALSE),0)</f>
        <v>359.9</v>
      </c>
      <c r="AA5644" s="11">
        <f t="shared" si="136"/>
        <v>-36.9</v>
      </c>
      <c r="AB5644" s="5">
        <f>IFERROR(VLOOKUP(C5644,[2]Sheet1!$B:$F,5,FALSE),0)</f>
        <v>5495113.7199999997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80/81RLFL</v>
      </c>
    </row>
    <row r="5645" spans="1:31" x14ac:dyDescent="0.45">
      <c r="A5645" s="12" t="s">
        <v>53</v>
      </c>
      <c r="B5645" s="12" t="s">
        <v>338</v>
      </c>
      <c r="C5645" t="s">
        <v>171</v>
      </c>
      <c r="D5645">
        <v>820</v>
      </c>
      <c r="E5645">
        <v>867993.8</v>
      </c>
      <c r="F5645">
        <v>530754.69999999995</v>
      </c>
      <c r="G5645">
        <v>8267517.574</v>
      </c>
      <c r="H5645">
        <v>5791269.1780000003</v>
      </c>
      <c r="I5645">
        <v>183086.5</v>
      </c>
      <c r="J5645">
        <v>239612.33900000001</v>
      </c>
      <c r="K5645">
        <v>107843.122</v>
      </c>
      <c r="L5645">
        <v>121605.72</v>
      </c>
      <c r="M5645">
        <v>28</v>
      </c>
      <c r="N5645">
        <v>29.29</v>
      </c>
      <c r="O5645">
        <v>5.09</v>
      </c>
      <c r="P5645">
        <v>17.39</v>
      </c>
      <c r="Q5645">
        <v>1.17</v>
      </c>
      <c r="R5645">
        <v>149.09</v>
      </c>
      <c r="S5645">
        <v>13.73</v>
      </c>
      <c r="T5645">
        <v>161.15</v>
      </c>
      <c r="U5645">
        <v>318.63</v>
      </c>
      <c r="V5645" s="14">
        <v>-0.61140000000000005</v>
      </c>
      <c r="W5645">
        <v>519446.95199999999</v>
      </c>
      <c r="X5645">
        <v>59.84</v>
      </c>
      <c r="Y5645" s="12" t="str">
        <f>IFERROR(VLOOKUP(C5645,[1]Index!$D:$F,3,FALSE),"Non List")</f>
        <v>Finance</v>
      </c>
      <c r="Z5645">
        <f>IFERROR(VLOOKUP(C5645,[1]LP!$B:$C,2,FALSE),0)</f>
        <v>820</v>
      </c>
      <c r="AA5645" s="11">
        <f t="shared" si="136"/>
        <v>29.3</v>
      </c>
      <c r="AB5645" s="5">
        <f>IFERROR(VLOOKUP(C5645,[2]Sheet1!$B:$F,5,FALSE),0)</f>
        <v>4253169.62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80/81GUFL</v>
      </c>
    </row>
    <row r="5646" spans="1:31" x14ac:dyDescent="0.45">
      <c r="A5646" s="12" t="s">
        <v>53</v>
      </c>
      <c r="B5646" s="12" t="s">
        <v>338</v>
      </c>
      <c r="C5646" t="s">
        <v>172</v>
      </c>
      <c r="D5646">
        <v>350</v>
      </c>
      <c r="E5646">
        <v>854816.77899999998</v>
      </c>
      <c r="F5646">
        <v>306242.31900000002</v>
      </c>
      <c r="G5646">
        <v>4789295.602</v>
      </c>
      <c r="H5646">
        <v>3616272.8790000002</v>
      </c>
      <c r="I5646">
        <v>59797.720999999998</v>
      </c>
      <c r="J5646">
        <v>89886.691999999995</v>
      </c>
      <c r="K5646">
        <v>11763.592000000001</v>
      </c>
      <c r="L5646">
        <v>10847.571</v>
      </c>
      <c r="M5646">
        <v>2.52</v>
      </c>
      <c r="N5646">
        <v>138.88999999999999</v>
      </c>
      <c r="O5646">
        <v>2.58</v>
      </c>
      <c r="P5646">
        <v>1.87</v>
      </c>
      <c r="Q5646">
        <v>0.17</v>
      </c>
      <c r="R5646">
        <v>358.34</v>
      </c>
      <c r="S5646">
        <v>3.32</v>
      </c>
      <c r="T5646">
        <v>135.83000000000001</v>
      </c>
      <c r="U5646">
        <v>87.76</v>
      </c>
      <c r="V5646" s="14">
        <v>-0.74929999999999997</v>
      </c>
      <c r="W5646">
        <v>-306837.897</v>
      </c>
      <c r="X5646">
        <v>-35.9</v>
      </c>
      <c r="Y5646" s="12" t="str">
        <f>IFERROR(VLOOKUP(C5646,[1]Index!$D:$F,3,FALSE),"Non List")</f>
        <v>Finance</v>
      </c>
      <c r="Z5646">
        <f>IFERROR(VLOOKUP(C5646,[1]LP!$B:$C,2,FALSE),0)</f>
        <v>350</v>
      </c>
      <c r="AA5646" s="11">
        <f t="shared" si="136"/>
        <v>138.9</v>
      </c>
      <c r="AB5646" s="5">
        <f>IFERROR(VLOOKUP(C5646,[2]Sheet1!$B:$F,5,FALSE),0)</f>
        <v>3419267.12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80/81BFC</v>
      </c>
    </row>
    <row r="5647" spans="1:31" x14ac:dyDescent="0.45">
      <c r="A5647" s="12" t="s">
        <v>53</v>
      </c>
      <c r="B5647" s="12" t="s">
        <v>338</v>
      </c>
      <c r="C5647" t="s">
        <v>179</v>
      </c>
      <c r="D5647">
        <v>313.7</v>
      </c>
      <c r="E5647">
        <v>818911</v>
      </c>
      <c r="F5647">
        <v>-202458</v>
      </c>
      <c r="G5647">
        <v>1537505</v>
      </c>
      <c r="H5647">
        <v>1411803</v>
      </c>
      <c r="I5647">
        <v>35848</v>
      </c>
      <c r="J5647">
        <v>43657</v>
      </c>
      <c r="K5647">
        <v>-18843</v>
      </c>
      <c r="L5647">
        <v>-21345</v>
      </c>
      <c r="M5647">
        <v>-5.2</v>
      </c>
      <c r="N5647">
        <v>-60.33</v>
      </c>
      <c r="O5647">
        <v>4.17</v>
      </c>
      <c r="P5647">
        <v>-6.93</v>
      </c>
      <c r="Q5647">
        <v>-0.89</v>
      </c>
      <c r="R5647">
        <v>-251.58</v>
      </c>
      <c r="S5647">
        <v>4.68</v>
      </c>
      <c r="T5647">
        <v>75.28</v>
      </c>
      <c r="U5647" t="s">
        <v>314</v>
      </c>
      <c r="V5647" t="s">
        <v>314</v>
      </c>
      <c r="W5647">
        <v>-482081</v>
      </c>
      <c r="X5647">
        <v>-58.87</v>
      </c>
      <c r="Y5647" s="12" t="str">
        <f>IFERROR(VLOOKUP(C5647,[1]Index!$D:$F,3,FALSE),"Non List")</f>
        <v>Finance</v>
      </c>
      <c r="Z5647">
        <f>IFERROR(VLOOKUP(C5647,[1]LP!$B:$C,2,FALSE),0)</f>
        <v>313.7</v>
      </c>
      <c r="AA5647" s="11">
        <f t="shared" si="136"/>
        <v>-60.3</v>
      </c>
      <c r="AB5647" s="5">
        <f>IFERROR(VLOOKUP(C5647,[2]Sheet1!$B:$F,5,FALSE),0)</f>
        <v>3327237.42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80/81SFCL</v>
      </c>
    </row>
    <row r="5648" spans="1:31" x14ac:dyDescent="0.45">
      <c r="A5648" s="12" t="s">
        <v>54</v>
      </c>
      <c r="B5648" s="12" t="s">
        <v>338</v>
      </c>
      <c r="C5648" t="s">
        <v>158</v>
      </c>
      <c r="D5648">
        <v>447.7</v>
      </c>
      <c r="E5648">
        <v>946115.2</v>
      </c>
      <c r="F5648">
        <v>432605.4</v>
      </c>
      <c r="G5648">
        <v>12419681.767999999</v>
      </c>
      <c r="H5648">
        <v>8397840.7019999996</v>
      </c>
      <c r="I5648">
        <v>185367.864</v>
      </c>
      <c r="J5648">
        <v>230905.82199999999</v>
      </c>
      <c r="K5648">
        <v>67038.831000000006</v>
      </c>
      <c r="L5648">
        <v>-86464.887000000002</v>
      </c>
      <c r="M5648">
        <v>-12.17</v>
      </c>
      <c r="N5648">
        <v>-36.79</v>
      </c>
      <c r="O5648">
        <v>3.07</v>
      </c>
      <c r="P5648">
        <v>-8.36</v>
      </c>
      <c r="Q5648">
        <v>-0.59</v>
      </c>
      <c r="R5648">
        <v>-112.95</v>
      </c>
      <c r="S5648">
        <v>113.98</v>
      </c>
      <c r="T5648">
        <v>145.72</v>
      </c>
      <c r="U5648" t="s">
        <v>314</v>
      </c>
      <c r="V5648" s="14" t="s">
        <v>314</v>
      </c>
      <c r="W5648">
        <v>206839.93979999999</v>
      </c>
      <c r="X5648">
        <v>21.86</v>
      </c>
      <c r="Y5648" s="12" t="str">
        <f>IFERROR(VLOOKUP(C5648,[1]Index!$D:$F,3,FALSE),"Non List")</f>
        <v>Finance</v>
      </c>
      <c r="Z5648">
        <f>IFERROR(VLOOKUP(C5648,[1]LP!$B:$C,2,FALSE),0)</f>
        <v>447.7</v>
      </c>
      <c r="AA5648" s="11">
        <f t="shared" si="136"/>
        <v>-36.799999999999997</v>
      </c>
      <c r="AB5648" s="5">
        <f>IFERROR(VLOOKUP(C5648,[2]Sheet1!$B:$F,5,FALSE),0)</f>
        <v>4635964.4800000004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80/81GFCL</v>
      </c>
    </row>
    <row r="5649" spans="1:31" x14ac:dyDescent="0.45">
      <c r="A5649" s="12" t="s">
        <v>54</v>
      </c>
      <c r="B5649" s="12" t="s">
        <v>338</v>
      </c>
      <c r="C5649" t="s">
        <v>174</v>
      </c>
      <c r="D5649">
        <v>354</v>
      </c>
      <c r="E5649">
        <v>1012176</v>
      </c>
      <c r="F5649">
        <v>415781</v>
      </c>
      <c r="G5649">
        <v>7855619</v>
      </c>
      <c r="H5649">
        <v>5389940</v>
      </c>
      <c r="I5649">
        <v>126305</v>
      </c>
      <c r="J5649">
        <v>143779</v>
      </c>
      <c r="K5649">
        <v>25096</v>
      </c>
      <c r="L5649">
        <v>-55093</v>
      </c>
      <c r="M5649">
        <v>-7.25</v>
      </c>
      <c r="N5649">
        <v>-48.83</v>
      </c>
      <c r="O5649">
        <v>2.5099999999999998</v>
      </c>
      <c r="P5649">
        <v>-5.14</v>
      </c>
      <c r="Q5649">
        <v>-0.56000000000000005</v>
      </c>
      <c r="R5649">
        <v>-122.56</v>
      </c>
      <c r="S5649">
        <v>5.73</v>
      </c>
      <c r="T5649">
        <v>141.08000000000001</v>
      </c>
      <c r="U5649" t="s">
        <v>314</v>
      </c>
      <c r="V5649" s="14" t="s">
        <v>314</v>
      </c>
      <c r="W5649">
        <v>-61746</v>
      </c>
      <c r="X5649">
        <v>-6.1</v>
      </c>
      <c r="Y5649" s="12" t="str">
        <f>IFERROR(VLOOKUP(C5649,[1]Index!$D:$F,3,FALSE),"Non List")</f>
        <v>Finance</v>
      </c>
      <c r="Z5649">
        <f>IFERROR(VLOOKUP(C5649,[1]LP!$B:$C,2,FALSE),0)</f>
        <v>354</v>
      </c>
      <c r="AA5649" s="11">
        <f t="shared" si="136"/>
        <v>-48.8</v>
      </c>
      <c r="AB5649" s="5">
        <f>IFERROR(VLOOKUP(C5649,[2]Sheet1!$B:$F,5,FALSE),0)</f>
        <v>4824030.82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80/81GMFIL</v>
      </c>
    </row>
    <row r="5650" spans="1:31" x14ac:dyDescent="0.45">
      <c r="A5650" s="12" t="s">
        <v>54</v>
      </c>
      <c r="B5650" s="12" t="s">
        <v>338</v>
      </c>
      <c r="C5650" t="s">
        <v>162</v>
      </c>
      <c r="D5650">
        <v>499</v>
      </c>
      <c r="E5650">
        <v>1351552.848</v>
      </c>
      <c r="F5650">
        <v>807607.03799999994</v>
      </c>
      <c r="G5650">
        <v>15436258.390000001</v>
      </c>
      <c r="H5650">
        <v>13259597.486</v>
      </c>
      <c r="I5650">
        <v>545577.70400000003</v>
      </c>
      <c r="J5650">
        <v>611711.652</v>
      </c>
      <c r="K5650">
        <v>366433.85499999998</v>
      </c>
      <c r="L5650">
        <v>150986.864</v>
      </c>
      <c r="M5650">
        <v>14.89</v>
      </c>
      <c r="N5650">
        <v>33.51</v>
      </c>
      <c r="O5650">
        <v>3.12</v>
      </c>
      <c r="P5650">
        <v>9.32</v>
      </c>
      <c r="Q5650">
        <v>0.77</v>
      </c>
      <c r="R5650">
        <v>104.55</v>
      </c>
      <c r="S5650">
        <v>3.95</v>
      </c>
      <c r="T5650">
        <v>159.75</v>
      </c>
      <c r="U5650">
        <v>231.34</v>
      </c>
      <c r="V5650" s="14">
        <v>-0.53639999999999999</v>
      </c>
      <c r="W5650">
        <v>20844.87</v>
      </c>
      <c r="X5650">
        <v>1.54</v>
      </c>
      <c r="Y5650" s="12" t="str">
        <f>IFERROR(VLOOKUP(C5650,[1]Index!$D:$F,3,FALSE),"Non List")</f>
        <v>Finance</v>
      </c>
      <c r="Z5650">
        <f>IFERROR(VLOOKUP(C5650,[1]LP!$B:$C,2,FALSE),0)</f>
        <v>499</v>
      </c>
      <c r="AA5650" s="11">
        <f t="shared" si="136"/>
        <v>33.5</v>
      </c>
      <c r="AB5650" s="5">
        <f>IFERROR(VLOOKUP(C5650,[2]Sheet1!$B:$F,5,FALSE),0)</f>
        <v>6622606.8200000003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80/81MFIL</v>
      </c>
    </row>
    <row r="5651" spans="1:31" x14ac:dyDescent="0.45">
      <c r="A5651" s="12" t="s">
        <v>54</v>
      </c>
      <c r="B5651" s="12" t="s">
        <v>338</v>
      </c>
      <c r="C5651" t="s">
        <v>178</v>
      </c>
      <c r="D5651">
        <v>369.8</v>
      </c>
      <c r="E5651">
        <v>610200</v>
      </c>
      <c r="F5651">
        <v>84007.739000000001</v>
      </c>
      <c r="G5651">
        <v>1786108.15</v>
      </c>
      <c r="H5651">
        <v>1396523.2818</v>
      </c>
      <c r="I5651">
        <v>62085.213900000002</v>
      </c>
      <c r="J5651">
        <v>74325.046499999997</v>
      </c>
      <c r="K5651">
        <v>40648.247199999998</v>
      </c>
      <c r="L5651">
        <v>15932.891799999999</v>
      </c>
      <c r="M5651">
        <v>3.48</v>
      </c>
      <c r="N5651">
        <v>106.26</v>
      </c>
      <c r="O5651">
        <v>3.25</v>
      </c>
      <c r="P5651">
        <v>3.06</v>
      </c>
      <c r="Q5651">
        <v>0.63</v>
      </c>
      <c r="R5651">
        <v>345.35</v>
      </c>
      <c r="S5651">
        <v>3.44</v>
      </c>
      <c r="T5651">
        <v>113.77</v>
      </c>
      <c r="U5651">
        <v>94.38</v>
      </c>
      <c r="V5651" s="14">
        <v>-0.74480000000000002</v>
      </c>
      <c r="W5651">
        <v>15932.89</v>
      </c>
      <c r="X5651">
        <v>2.61</v>
      </c>
      <c r="Y5651" s="12" t="str">
        <f>IFERROR(VLOOKUP(C5651,[1]Index!$D:$F,3,FALSE),"Non List")</f>
        <v>Finance</v>
      </c>
      <c r="Z5651">
        <f>IFERROR(VLOOKUP(C5651,[1]LP!$B:$C,2,FALSE),0)</f>
        <v>369.8</v>
      </c>
      <c r="AA5651" s="11">
        <f t="shared" si="136"/>
        <v>106.3</v>
      </c>
      <c r="AB5651" s="5">
        <f>IFERROR(VLOOKUP(C5651,[2]Sheet1!$B:$F,5,FALSE),0)</f>
        <v>2989980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80/81MPFL</v>
      </c>
    </row>
    <row r="5652" spans="1:31" x14ac:dyDescent="0.45">
      <c r="A5652" s="12" t="s">
        <v>54</v>
      </c>
      <c r="B5652" s="12" t="s">
        <v>338</v>
      </c>
      <c r="C5652" t="s">
        <v>180</v>
      </c>
      <c r="D5652">
        <v>441</v>
      </c>
      <c r="E5652">
        <v>729496.74699999997</v>
      </c>
      <c r="F5652">
        <v>254052.489</v>
      </c>
      <c r="G5652">
        <v>2244815.98</v>
      </c>
      <c r="H5652">
        <v>1736738.8319999999</v>
      </c>
      <c r="I5652">
        <v>75953.914000000004</v>
      </c>
      <c r="J5652">
        <v>101337.66800000001</v>
      </c>
      <c r="K5652">
        <v>18562.775000000001</v>
      </c>
      <c r="L5652">
        <v>1318.7080000000001</v>
      </c>
      <c r="M5652">
        <v>0.24</v>
      </c>
      <c r="N5652">
        <v>1837.5</v>
      </c>
      <c r="O5652">
        <v>3.27</v>
      </c>
      <c r="P5652">
        <v>0.18</v>
      </c>
      <c r="Q5652">
        <v>0.03</v>
      </c>
      <c r="R5652">
        <v>6008.63</v>
      </c>
      <c r="S5652">
        <v>9.24</v>
      </c>
      <c r="T5652">
        <v>134.83000000000001</v>
      </c>
      <c r="U5652">
        <v>26.98</v>
      </c>
      <c r="V5652">
        <v>-0.93879999999999997</v>
      </c>
      <c r="W5652">
        <v>-221002.22399999999</v>
      </c>
      <c r="X5652">
        <v>-30.3</v>
      </c>
      <c r="Y5652" s="12" t="str">
        <f>IFERROR(VLOOKUP(C5652,[1]Index!$D:$F,3,FALSE),"Non List")</f>
        <v>Finance</v>
      </c>
      <c r="Z5652">
        <f>IFERROR(VLOOKUP(C5652,[1]LP!$B:$C,2,FALSE),0)</f>
        <v>441</v>
      </c>
      <c r="AA5652" s="11">
        <f t="shared" si="136"/>
        <v>1837.5</v>
      </c>
      <c r="AB5652" s="5">
        <f>IFERROR(VLOOKUP(C5652,[2]Sheet1!$B:$F,5,FALSE),0)</f>
        <v>2918008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80/81NFS</v>
      </c>
    </row>
    <row r="5653" spans="1:31" x14ac:dyDescent="0.45">
      <c r="A5653" s="12" t="s">
        <v>54</v>
      </c>
      <c r="B5653" s="12" t="s">
        <v>338</v>
      </c>
      <c r="C5653" t="s">
        <v>171</v>
      </c>
      <c r="D5653">
        <v>820</v>
      </c>
      <c r="E5653">
        <v>867993.8</v>
      </c>
      <c r="F5653">
        <v>453722.83399999997</v>
      </c>
      <c r="G5653">
        <v>8744935.2400000002</v>
      </c>
      <c r="H5653">
        <v>5990270.5800000001</v>
      </c>
      <c r="I5653">
        <v>235128.05799999999</v>
      </c>
      <c r="J5653">
        <v>305449.41700000002</v>
      </c>
      <c r="K5653">
        <v>121802.70299999999</v>
      </c>
      <c r="L5653">
        <v>54875.593999999997</v>
      </c>
      <c r="M5653">
        <v>8.43</v>
      </c>
      <c r="N5653">
        <v>97.27</v>
      </c>
      <c r="O5653">
        <v>5.39</v>
      </c>
      <c r="P5653">
        <v>5.54</v>
      </c>
      <c r="Q5653">
        <v>0.51</v>
      </c>
      <c r="R5653">
        <v>524.29</v>
      </c>
      <c r="S5653">
        <v>14.5</v>
      </c>
      <c r="T5653">
        <v>152.27000000000001</v>
      </c>
      <c r="U5653">
        <v>169.95</v>
      </c>
      <c r="V5653" s="14">
        <v>-0.79269999999999996</v>
      </c>
      <c r="W5653">
        <v>-594768.96400000004</v>
      </c>
      <c r="X5653">
        <v>-68.52</v>
      </c>
      <c r="Y5653" s="12" t="str">
        <f>IFERROR(VLOOKUP(C5653,[1]Index!$D:$F,3,FALSE),"Non List")</f>
        <v>Finance</v>
      </c>
      <c r="Z5653">
        <f>IFERROR(VLOOKUP(C5653,[1]LP!$B:$C,2,FALSE),0)</f>
        <v>820</v>
      </c>
      <c r="AA5653" s="11">
        <f t="shared" si="136"/>
        <v>97.3</v>
      </c>
      <c r="AB5653" s="5">
        <f>IFERROR(VLOOKUP(C5653,[2]Sheet1!$B:$F,5,FALSE),0)</f>
        <v>4253169.62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80/81GUFL</v>
      </c>
    </row>
    <row r="5654" spans="1:31" x14ac:dyDescent="0.45">
      <c r="A5654" s="12" t="s">
        <v>53</v>
      </c>
      <c r="B5654" s="12" t="s">
        <v>338</v>
      </c>
      <c r="C5654" t="s">
        <v>61</v>
      </c>
      <c r="D5654">
        <v>830</v>
      </c>
      <c r="E5654">
        <v>2977172.1</v>
      </c>
      <c r="F5654">
        <v>3915617.7897999999</v>
      </c>
      <c r="G5654">
        <v>31889677.821400002</v>
      </c>
      <c r="H5654">
        <v>31876102.004000001</v>
      </c>
      <c r="I5654">
        <v>1384747.4872000001</v>
      </c>
      <c r="J5654">
        <v>1512361.0078</v>
      </c>
      <c r="K5654">
        <v>854722.31980000006</v>
      </c>
      <c r="L5654">
        <v>436225.25</v>
      </c>
      <c r="M5654">
        <v>29.3</v>
      </c>
      <c r="N5654">
        <v>28.33</v>
      </c>
      <c r="O5654">
        <v>3.58</v>
      </c>
      <c r="P5654">
        <v>12.66</v>
      </c>
      <c r="Q5654">
        <v>1</v>
      </c>
      <c r="R5654">
        <v>101.42</v>
      </c>
      <c r="S5654">
        <v>2.95</v>
      </c>
      <c r="T5654">
        <v>231.52</v>
      </c>
      <c r="U5654">
        <v>390.68</v>
      </c>
      <c r="V5654" s="14">
        <v>-0.52929999999999999</v>
      </c>
      <c r="W5654">
        <v>1289322.6993</v>
      </c>
      <c r="X5654">
        <v>43.31</v>
      </c>
      <c r="Y5654" s="12" t="str">
        <f>IFERROR(VLOOKUP(C5654,[1]Index!$D:$F,3,FALSE),"Non List")</f>
        <v>Microfinance</v>
      </c>
      <c r="Z5654">
        <f>IFERROR(VLOOKUP(C5654,[1]LP!$B:$C,2,FALSE),0)</f>
        <v>830</v>
      </c>
      <c r="AA5654" s="11">
        <f t="shared" si="136"/>
        <v>28.3</v>
      </c>
      <c r="AB5654" s="5">
        <f>IFERROR(VLOOKUP(C5654,[2]Sheet1!$B:$F,5,FALSE),0)</f>
        <v>14588143.289999999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80/81CBBL</v>
      </c>
    </row>
    <row r="5655" spans="1:31" x14ac:dyDescent="0.45">
      <c r="A5655" s="12" t="s">
        <v>53</v>
      </c>
      <c r="B5655" s="12" t="s">
        <v>338</v>
      </c>
      <c r="C5655" t="s">
        <v>62</v>
      </c>
      <c r="D5655">
        <v>688</v>
      </c>
      <c r="E5655">
        <v>1706196.987</v>
      </c>
      <c r="F5655">
        <v>1750268.36</v>
      </c>
      <c r="G5655">
        <v>9101141.0099999998</v>
      </c>
      <c r="H5655">
        <v>21700397.640000001</v>
      </c>
      <c r="I5655">
        <v>588634.63</v>
      </c>
      <c r="J5655">
        <v>709866.3</v>
      </c>
      <c r="K5655">
        <v>301871.28000000003</v>
      </c>
      <c r="L5655">
        <v>121317.19</v>
      </c>
      <c r="M5655">
        <v>14.22</v>
      </c>
      <c r="N5655">
        <v>48.38</v>
      </c>
      <c r="O5655">
        <v>3.4</v>
      </c>
      <c r="P5655">
        <v>7.02</v>
      </c>
      <c r="Q5655">
        <v>0.52</v>
      </c>
      <c r="R5655">
        <v>164.49</v>
      </c>
      <c r="S5655">
        <v>10.41</v>
      </c>
      <c r="T5655">
        <v>202.58</v>
      </c>
      <c r="U5655">
        <v>254.59</v>
      </c>
      <c r="V5655" s="14">
        <v>-0.63</v>
      </c>
      <c r="W5655">
        <v>100482.61</v>
      </c>
      <c r="X5655">
        <v>5.89</v>
      </c>
      <c r="Y5655" s="12" t="str">
        <f>IFERROR(VLOOKUP(C5655,[1]Index!$D:$F,3,FALSE),"Non List")</f>
        <v>Microfinance</v>
      </c>
      <c r="Z5655">
        <f>IFERROR(VLOOKUP(C5655,[1]LP!$B:$C,2,FALSE),0)</f>
        <v>688</v>
      </c>
      <c r="AA5655" s="11">
        <f t="shared" si="136"/>
        <v>48.4</v>
      </c>
      <c r="AB5655" s="5">
        <f>IFERROR(VLOOKUP(C5655,[2]Sheet1!$B:$F,5,FALSE),0)</f>
        <v>7600332.0300000003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80/81DDBL</v>
      </c>
    </row>
    <row r="5656" spans="1:31" x14ac:dyDescent="0.45">
      <c r="A5656" s="12" t="s">
        <v>53</v>
      </c>
      <c r="B5656" s="12" t="s">
        <v>338</v>
      </c>
      <c r="C5656" t="s">
        <v>63</v>
      </c>
      <c r="D5656">
        <v>606.9</v>
      </c>
      <c r="E5656">
        <v>1233826.9029999999</v>
      </c>
      <c r="F5656">
        <v>348187.52</v>
      </c>
      <c r="H5656">
        <v>21769.11</v>
      </c>
      <c r="I5656">
        <v>153832.25399999999</v>
      </c>
      <c r="J5656">
        <v>165976.29199999999</v>
      </c>
      <c r="K5656">
        <v>131965.15299999999</v>
      </c>
      <c r="L5656">
        <v>84914.513999999996</v>
      </c>
      <c r="M5656">
        <v>13.76</v>
      </c>
      <c r="N5656">
        <v>44.11</v>
      </c>
      <c r="O5656">
        <v>4.7300000000000004</v>
      </c>
      <c r="P5656">
        <v>10.73</v>
      </c>
      <c r="Q5656">
        <v>1.19</v>
      </c>
      <c r="R5656">
        <v>208.64</v>
      </c>
      <c r="S5656">
        <v>2.87</v>
      </c>
      <c r="T5656">
        <v>128.22</v>
      </c>
      <c r="U5656">
        <v>199.24</v>
      </c>
      <c r="V5656" s="14">
        <v>-0.67169999999999996</v>
      </c>
      <c r="W5656">
        <v>63386.28</v>
      </c>
      <c r="X5656">
        <v>5.14</v>
      </c>
      <c r="Y5656" s="12" t="str">
        <f>IFERROR(VLOOKUP(C5656,[1]Index!$D:$F,3,FALSE),"Non List")</f>
        <v>Microfinance</v>
      </c>
      <c r="Z5656">
        <f>IFERROR(VLOOKUP(C5656,[1]LP!$B:$C,2,FALSE),0)</f>
        <v>606.9</v>
      </c>
      <c r="AA5656" s="11">
        <f t="shared" si="136"/>
        <v>44.1</v>
      </c>
      <c r="AB5656" s="5">
        <f>IFERROR(VLOOKUP(C5656,[2]Sheet1!$B:$F,5,FALSE),0)</f>
        <v>6045751.8200000003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80/81FMDBL</v>
      </c>
    </row>
    <row r="5657" spans="1:31" x14ac:dyDescent="0.45">
      <c r="A5657" s="12" t="s">
        <v>53</v>
      </c>
      <c r="B5657" s="12" t="s">
        <v>338</v>
      </c>
      <c r="C5657" t="s">
        <v>64</v>
      </c>
      <c r="D5657">
        <v>762</v>
      </c>
      <c r="E5657">
        <v>372321.739</v>
      </c>
      <c r="F5657">
        <v>225113.27499999999</v>
      </c>
      <c r="G5657">
        <v>1293998.4580000001</v>
      </c>
      <c r="H5657">
        <v>3696636.051</v>
      </c>
      <c r="I5657">
        <v>116912.409</v>
      </c>
      <c r="J5657">
        <v>139164.508</v>
      </c>
      <c r="K5657">
        <v>28249.472000000002</v>
      </c>
      <c r="L5657">
        <v>17947.415000000001</v>
      </c>
      <c r="M5657">
        <v>9.64</v>
      </c>
      <c r="N5657">
        <v>79.05</v>
      </c>
      <c r="O5657">
        <v>4.75</v>
      </c>
      <c r="P5657">
        <v>6.01</v>
      </c>
      <c r="Q5657">
        <v>0.45</v>
      </c>
      <c r="R5657">
        <v>375.49</v>
      </c>
      <c r="S5657">
        <v>4.82</v>
      </c>
      <c r="T5657">
        <v>160.46</v>
      </c>
      <c r="U5657">
        <v>186.56</v>
      </c>
      <c r="V5657" s="14">
        <v>-0.75519999999999998</v>
      </c>
      <c r="W5657">
        <v>7664.6080000000002</v>
      </c>
      <c r="X5657">
        <v>2.06</v>
      </c>
      <c r="Y5657" s="12" t="str">
        <f>IFERROR(VLOOKUP(C5657,[1]Index!$D:$F,3,FALSE),"Non List")</f>
        <v>Microfinance</v>
      </c>
      <c r="Z5657">
        <f>IFERROR(VLOOKUP(C5657,[1]LP!$B:$C,2,FALSE),0)</f>
        <v>762</v>
      </c>
      <c r="AA5657" s="11">
        <f t="shared" si="136"/>
        <v>79</v>
      </c>
      <c r="AB5657" s="5">
        <f>IFERROR(VLOOKUP(C5657,[2]Sheet1!$B:$F,5,FALSE),0)</f>
        <v>1320997.53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80/81KMCDB</v>
      </c>
    </row>
    <row r="5658" spans="1:31" x14ac:dyDescent="0.45">
      <c r="A5658" s="12" t="s">
        <v>53</v>
      </c>
      <c r="B5658" s="12" t="s">
        <v>338</v>
      </c>
      <c r="C5658" t="s">
        <v>65</v>
      </c>
      <c r="D5658">
        <v>595</v>
      </c>
      <c r="E5658">
        <v>732000</v>
      </c>
      <c r="F5658">
        <v>595686.17200000002</v>
      </c>
      <c r="G5658">
        <v>3416737.0180000002</v>
      </c>
      <c r="H5658">
        <v>10920583.184</v>
      </c>
      <c r="I5658">
        <v>242538.39300000001</v>
      </c>
      <c r="J5658">
        <v>357912.66600000003</v>
      </c>
      <c r="K5658">
        <v>111190.94899999999</v>
      </c>
      <c r="L5658">
        <v>24808.647000000001</v>
      </c>
      <c r="M5658">
        <v>6.76</v>
      </c>
      <c r="N5658">
        <v>88.02</v>
      </c>
      <c r="O5658">
        <v>3.28</v>
      </c>
      <c r="P5658">
        <v>3.74</v>
      </c>
      <c r="Q5658">
        <v>0.21</v>
      </c>
      <c r="R5658">
        <v>288.70999999999998</v>
      </c>
      <c r="S5658">
        <v>8.83</v>
      </c>
      <c r="T5658">
        <v>181.38</v>
      </c>
      <c r="U5658">
        <v>166.1</v>
      </c>
      <c r="V5658" s="14">
        <v>-0.7208</v>
      </c>
      <c r="W5658">
        <v>-51933.711000000003</v>
      </c>
      <c r="X5658">
        <v>-7.09</v>
      </c>
      <c r="Y5658" s="12" t="str">
        <f>IFERROR(VLOOKUP(C5658,[1]Index!$D:$F,3,FALSE),"Non List")</f>
        <v>Microfinance</v>
      </c>
      <c r="Z5658">
        <f>IFERROR(VLOOKUP(C5658,[1]LP!$B:$C,2,FALSE),0)</f>
        <v>0</v>
      </c>
      <c r="AA5658" s="11">
        <f t="shared" si="136"/>
        <v>0</v>
      </c>
      <c r="AB5658" s="5">
        <f>IFERROR(VLOOKUP(C5658,[2]Sheet1!$B:$F,5,FALSE),0)</f>
        <v>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80/81NLBBL</v>
      </c>
    </row>
    <row r="5659" spans="1:31" x14ac:dyDescent="0.45">
      <c r="A5659" s="12" t="s">
        <v>53</v>
      </c>
      <c r="B5659" s="12" t="s">
        <v>338</v>
      </c>
      <c r="C5659" t="s">
        <v>92</v>
      </c>
      <c r="D5659">
        <v>631</v>
      </c>
      <c r="E5659">
        <v>2612079.75</v>
      </c>
      <c r="F5659">
        <v>1906782.335</v>
      </c>
      <c r="G5659">
        <v>19447568.359999999</v>
      </c>
      <c r="H5659">
        <v>23693079.682999998</v>
      </c>
      <c r="I5659">
        <v>898331.18599999999</v>
      </c>
      <c r="J5659">
        <v>1085039.2039999999</v>
      </c>
      <c r="K5659">
        <v>571715.11</v>
      </c>
      <c r="L5659">
        <v>25593.297999999999</v>
      </c>
      <c r="M5659">
        <v>1.94</v>
      </c>
      <c r="N5659">
        <v>325.26</v>
      </c>
      <c r="O5659">
        <v>3.65</v>
      </c>
      <c r="P5659">
        <v>1.1299999999999999</v>
      </c>
      <c r="Q5659">
        <v>0.09</v>
      </c>
      <c r="R5659">
        <v>1187.2</v>
      </c>
      <c r="S5659">
        <v>11.7</v>
      </c>
      <c r="T5659">
        <v>173</v>
      </c>
      <c r="U5659">
        <v>86.9</v>
      </c>
      <c r="V5659" s="14">
        <v>-0.86229999999999996</v>
      </c>
      <c r="W5659">
        <v>69588.129000000001</v>
      </c>
      <c r="X5659">
        <v>2.66</v>
      </c>
      <c r="Y5659" s="12" t="str">
        <f>IFERROR(VLOOKUP(C5659,[1]Index!$D:$F,3,FALSE),"Non List")</f>
        <v>Microfinance</v>
      </c>
      <c r="Z5659">
        <f>IFERROR(VLOOKUP(C5659,[1]LP!$B:$C,2,FALSE),0)</f>
        <v>631</v>
      </c>
      <c r="AA5659" s="11">
        <f t="shared" si="136"/>
        <v>325.3</v>
      </c>
      <c r="AB5659" s="5">
        <f>IFERROR(VLOOKUP(C5659,[2]Sheet1!$B:$F,5,FALSE),0)</f>
        <v>12799190.779999999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80/81NUBL</v>
      </c>
    </row>
    <row r="5660" spans="1:31" x14ac:dyDescent="0.45">
      <c r="A5660" s="12" t="s">
        <v>53</v>
      </c>
      <c r="B5660" s="12" t="s">
        <v>338</v>
      </c>
      <c r="C5660" t="s">
        <v>68</v>
      </c>
      <c r="D5660">
        <v>802</v>
      </c>
      <c r="E5660">
        <v>3806373.8</v>
      </c>
      <c r="F5660">
        <v>5234685.5199999996</v>
      </c>
      <c r="G5660">
        <v>1741098.5</v>
      </c>
      <c r="H5660">
        <v>51337.52</v>
      </c>
      <c r="I5660">
        <v>990218.28</v>
      </c>
      <c r="J5660">
        <v>994002.57</v>
      </c>
      <c r="K5660">
        <v>804935.28</v>
      </c>
      <c r="L5660">
        <v>442499.61</v>
      </c>
      <c r="M5660">
        <v>23.24</v>
      </c>
      <c r="N5660">
        <v>34.51</v>
      </c>
      <c r="O5660">
        <v>3.38</v>
      </c>
      <c r="P5660">
        <v>9.7899999999999991</v>
      </c>
      <c r="Q5660">
        <v>0.95</v>
      </c>
      <c r="R5660">
        <v>116.64</v>
      </c>
      <c r="S5660">
        <v>2</v>
      </c>
      <c r="T5660">
        <v>237.52</v>
      </c>
      <c r="U5660">
        <v>352.42</v>
      </c>
      <c r="V5660">
        <v>-0.56059999999999999</v>
      </c>
      <c r="W5660">
        <v>1453987.14</v>
      </c>
      <c r="X5660">
        <v>38.200000000000003</v>
      </c>
      <c r="Y5660" s="12" t="str">
        <f>IFERROR(VLOOKUP(C5660,[1]Index!$D:$F,3,FALSE),"Non List")</f>
        <v>Microfinance</v>
      </c>
      <c r="Z5660">
        <f>IFERROR(VLOOKUP(C5660,[1]LP!$B:$C,2,FALSE),0)</f>
        <v>802</v>
      </c>
      <c r="AA5660" s="11">
        <f t="shared" si="136"/>
        <v>34.5</v>
      </c>
      <c r="AB5660" s="5">
        <f>IFERROR(VLOOKUP(C5660,[2]Sheet1!$B:$F,5,FALSE),0)</f>
        <v>11419121.380000001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80/81SKBBL</v>
      </c>
    </row>
    <row r="5661" spans="1:31" x14ac:dyDescent="0.45">
      <c r="A5661" s="12" t="s">
        <v>53</v>
      </c>
      <c r="B5661" s="12" t="s">
        <v>338</v>
      </c>
      <c r="C5661" t="s">
        <v>69</v>
      </c>
      <c r="D5661">
        <v>653.20000000000005</v>
      </c>
      <c r="E5661">
        <v>671104.99509999994</v>
      </c>
      <c r="F5661">
        <v>266538.49</v>
      </c>
      <c r="G5661">
        <v>3464556.93</v>
      </c>
      <c r="H5661">
        <v>7603318.9500000002</v>
      </c>
      <c r="I5661">
        <v>166557.64000000001</v>
      </c>
      <c r="J5661">
        <v>224675.1</v>
      </c>
      <c r="K5661">
        <v>60286.5</v>
      </c>
      <c r="L5661">
        <v>39178.76</v>
      </c>
      <c r="M5661">
        <v>11.66</v>
      </c>
      <c r="N5661">
        <v>56.02</v>
      </c>
      <c r="O5661">
        <v>4.68</v>
      </c>
      <c r="P5661">
        <v>8.36</v>
      </c>
      <c r="Q5661">
        <v>0.48</v>
      </c>
      <c r="R5661">
        <v>262.17</v>
      </c>
      <c r="S5661">
        <v>5.89</v>
      </c>
      <c r="T5661">
        <v>139.72</v>
      </c>
      <c r="U5661">
        <v>191.46</v>
      </c>
      <c r="V5661" s="14">
        <v>-0.70689999999999997</v>
      </c>
      <c r="W5661">
        <v>30559.42</v>
      </c>
      <c r="X5661">
        <v>4.55</v>
      </c>
      <c r="Y5661" s="12" t="str">
        <f>IFERROR(VLOOKUP(C5661,[1]Index!$D:$F,3,FALSE),"Non List")</f>
        <v>Microfinance</v>
      </c>
      <c r="Z5661">
        <f>IFERROR(VLOOKUP(C5661,[1]LP!$B:$C,2,FALSE),0)</f>
        <v>653.20000000000005</v>
      </c>
      <c r="AA5661" s="11">
        <f t="shared" si="136"/>
        <v>56</v>
      </c>
      <c r="AB5661" s="5">
        <f>IFERROR(VLOOKUP(C5661,[2]Sheet1!$B:$F,5,FALSE),0)</f>
        <v>3288414.49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80/81SLBBL</v>
      </c>
    </row>
    <row r="5662" spans="1:31" x14ac:dyDescent="0.45">
      <c r="A5662" s="12" t="s">
        <v>53</v>
      </c>
      <c r="B5662" s="12" t="s">
        <v>338</v>
      </c>
      <c r="C5662" t="s">
        <v>71</v>
      </c>
      <c r="D5662">
        <v>733.9</v>
      </c>
      <c r="E5662">
        <v>1450000</v>
      </c>
      <c r="F5662">
        <v>1654543.841</v>
      </c>
      <c r="G5662">
        <v>13352647.939999999</v>
      </c>
      <c r="H5662">
        <v>18357518.719999999</v>
      </c>
      <c r="I5662">
        <v>666619.24</v>
      </c>
      <c r="J5662">
        <v>857134.28</v>
      </c>
      <c r="K5662">
        <v>351864.97</v>
      </c>
      <c r="L5662">
        <v>41563.199999999997</v>
      </c>
      <c r="M5662">
        <v>5.72</v>
      </c>
      <c r="N5662">
        <v>128.30000000000001</v>
      </c>
      <c r="O5662">
        <v>3.43</v>
      </c>
      <c r="P5662">
        <v>2.68</v>
      </c>
      <c r="Q5662">
        <v>0.2</v>
      </c>
      <c r="R5662">
        <v>440.07</v>
      </c>
      <c r="S5662">
        <v>11.36</v>
      </c>
      <c r="T5662">
        <v>214.11</v>
      </c>
      <c r="U5662">
        <v>166</v>
      </c>
      <c r="V5662" s="14">
        <v>-0.77380000000000004</v>
      </c>
      <c r="W5662">
        <v>76195.289999999994</v>
      </c>
      <c r="X5662">
        <v>5.25</v>
      </c>
      <c r="Y5662" s="12" t="str">
        <f>IFERROR(VLOOKUP(C5662,[1]Index!$D:$F,3,FALSE),"Non List")</f>
        <v>Microfinance</v>
      </c>
      <c r="Z5662">
        <f>IFERROR(VLOOKUP(C5662,[1]LP!$B:$C,2,FALSE),0)</f>
        <v>733.9</v>
      </c>
      <c r="AA5662" s="11">
        <f t="shared" si="136"/>
        <v>128.30000000000001</v>
      </c>
      <c r="AB5662" s="5">
        <f>IFERROR(VLOOKUP(C5662,[2]Sheet1!$B:$F,5,FALSE),0)</f>
        <v>4349998.3600000003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80/81SWBBL</v>
      </c>
    </row>
    <row r="5663" spans="1:31" x14ac:dyDescent="0.45">
      <c r="A5663" s="12" t="s">
        <v>53</v>
      </c>
      <c r="B5663" s="12" t="s">
        <v>338</v>
      </c>
      <c r="C5663" t="s">
        <v>72</v>
      </c>
      <c r="D5663">
        <v>1014</v>
      </c>
      <c r="E5663">
        <v>196002.76</v>
      </c>
      <c r="F5663">
        <v>131751.17000000001</v>
      </c>
      <c r="G5663">
        <v>947461.95</v>
      </c>
      <c r="H5663">
        <v>2491160.0499999998</v>
      </c>
      <c r="I5663">
        <v>55778.03</v>
      </c>
      <c r="J5663">
        <v>70780.78</v>
      </c>
      <c r="K5663">
        <v>25654.5</v>
      </c>
      <c r="L5663">
        <v>13324.61</v>
      </c>
      <c r="M5663">
        <v>13.58</v>
      </c>
      <c r="N5663">
        <v>74.67</v>
      </c>
      <c r="O5663">
        <v>6.06</v>
      </c>
      <c r="P5663">
        <v>8.1300000000000008</v>
      </c>
      <c r="Q5663">
        <v>0.48</v>
      </c>
      <c r="R5663">
        <v>452.5</v>
      </c>
      <c r="S5663">
        <v>4.47</v>
      </c>
      <c r="T5663">
        <v>167.22</v>
      </c>
      <c r="U5663">
        <v>226.04</v>
      </c>
      <c r="V5663">
        <v>-0.77710000000000001</v>
      </c>
      <c r="W5663">
        <v>13324.61</v>
      </c>
      <c r="X5663">
        <v>6.8</v>
      </c>
      <c r="Y5663" s="12" t="str">
        <f>IFERROR(VLOOKUP(C5663,[1]Index!$D:$F,3,FALSE),"Non List")</f>
        <v>Microfinance</v>
      </c>
      <c r="Z5663">
        <f>IFERROR(VLOOKUP(C5663,[1]LP!$B:$C,2,FALSE),0)</f>
        <v>1014</v>
      </c>
      <c r="AA5663" s="11">
        <f t="shared" si="136"/>
        <v>74.7</v>
      </c>
      <c r="AB5663" s="5">
        <f>IFERROR(VLOOKUP(C5663,[2]Sheet1!$B:$F,5,FALSE),0)</f>
        <v>784011.01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80/81MLBBL</v>
      </c>
    </row>
    <row r="5664" spans="1:31" x14ac:dyDescent="0.45">
      <c r="A5664" s="12" t="s">
        <v>53</v>
      </c>
      <c r="B5664" s="12" t="s">
        <v>338</v>
      </c>
      <c r="C5664" t="s">
        <v>74</v>
      </c>
      <c r="D5664">
        <v>897.7</v>
      </c>
      <c r="E5664">
        <v>441662.1</v>
      </c>
      <c r="F5664">
        <v>288604.51899999997</v>
      </c>
      <c r="G5664">
        <v>2251039.2889999999</v>
      </c>
      <c r="H5664">
        <v>6709147.7180000003</v>
      </c>
      <c r="I5664">
        <v>178939.11300000001</v>
      </c>
      <c r="J5664">
        <v>237746.745</v>
      </c>
      <c r="K5664">
        <v>55795.082999999999</v>
      </c>
      <c r="L5664">
        <v>21522.919000000002</v>
      </c>
      <c r="M5664">
        <v>9.74</v>
      </c>
      <c r="N5664">
        <v>92.17</v>
      </c>
      <c r="O5664">
        <v>5.43</v>
      </c>
      <c r="P5664">
        <v>5.89</v>
      </c>
      <c r="Q5664">
        <v>0.3</v>
      </c>
      <c r="R5664">
        <v>500.48</v>
      </c>
      <c r="S5664">
        <v>9.6300000000000008</v>
      </c>
      <c r="T5664">
        <v>165.35</v>
      </c>
      <c r="U5664">
        <v>190.36</v>
      </c>
      <c r="V5664" s="14">
        <v>-0.78790000000000004</v>
      </c>
      <c r="W5664">
        <v>14773.011</v>
      </c>
      <c r="X5664">
        <v>3.34</v>
      </c>
      <c r="Y5664" s="12" t="str">
        <f>IFERROR(VLOOKUP(C5664,[1]Index!$D:$F,3,FALSE),"Non List")</f>
        <v>Microfinance</v>
      </c>
      <c r="Z5664">
        <f>IFERROR(VLOOKUP(C5664,[1]LP!$B:$C,2,FALSE),0)</f>
        <v>897.7</v>
      </c>
      <c r="AA5664" s="11">
        <f t="shared" si="136"/>
        <v>92.2</v>
      </c>
      <c r="AB5664" s="5">
        <f>IFERROR(VLOOKUP(C5664,[2]Sheet1!$B:$F,5,FALSE),0)</f>
        <v>1324986.3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80/81LLBS</v>
      </c>
    </row>
    <row r="5665" spans="1:31" x14ac:dyDescent="0.45">
      <c r="A5665" s="12" t="s">
        <v>53</v>
      </c>
      <c r="B5665" s="12" t="s">
        <v>338</v>
      </c>
      <c r="C5665" t="s">
        <v>75</v>
      </c>
      <c r="D5665">
        <v>580</v>
      </c>
      <c r="E5665">
        <v>665764.27300000004</v>
      </c>
      <c r="F5665">
        <v>428832.47200000001</v>
      </c>
      <c r="G5665">
        <v>2594673.64</v>
      </c>
      <c r="H5665">
        <v>8266436.9749999996</v>
      </c>
      <c r="I5665">
        <v>178555.65400000001</v>
      </c>
      <c r="J5665">
        <v>223359.171</v>
      </c>
      <c r="K5665">
        <v>46415.351000000002</v>
      </c>
      <c r="L5665">
        <v>34005.427000000003</v>
      </c>
      <c r="M5665">
        <v>10.199999999999999</v>
      </c>
      <c r="N5665">
        <v>56.86</v>
      </c>
      <c r="O5665">
        <v>3.53</v>
      </c>
      <c r="P5665">
        <v>6.21</v>
      </c>
      <c r="Q5665">
        <v>0.37</v>
      </c>
      <c r="R5665">
        <v>200.72</v>
      </c>
      <c r="S5665">
        <v>4.51</v>
      </c>
      <c r="T5665">
        <v>164.41</v>
      </c>
      <c r="U5665">
        <v>194.25</v>
      </c>
      <c r="V5665" s="14">
        <v>-0.66510000000000002</v>
      </c>
      <c r="W5665">
        <v>19874.425999999999</v>
      </c>
      <c r="X5665">
        <v>2.99</v>
      </c>
      <c r="Y5665" s="12" t="str">
        <f>IFERROR(VLOOKUP(C5665,[1]Index!$D:$F,3,FALSE),"Non List")</f>
        <v>Microfinance</v>
      </c>
      <c r="Z5665">
        <f>IFERROR(VLOOKUP(C5665,[1]LP!$B:$C,2,FALSE),0)</f>
        <v>0</v>
      </c>
      <c r="AA5665" s="11">
        <f t="shared" si="136"/>
        <v>0</v>
      </c>
      <c r="AB5665" s="5">
        <f>IFERROR(VLOOKUP(C5665,[2]Sheet1!$B:$F,5,FALSE),0)</f>
        <v>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80/81MMFDB</v>
      </c>
    </row>
    <row r="5666" spans="1:31" x14ac:dyDescent="0.45">
      <c r="A5666" s="12" t="s">
        <v>53</v>
      </c>
      <c r="B5666" s="12" t="s">
        <v>338</v>
      </c>
      <c r="C5666" t="s">
        <v>77</v>
      </c>
      <c r="D5666">
        <v>1100.0999999999999</v>
      </c>
      <c r="E5666">
        <v>170091.9</v>
      </c>
      <c r="F5666">
        <v>94052.87</v>
      </c>
      <c r="G5666">
        <v>835964.44</v>
      </c>
      <c r="H5666">
        <v>2074420.82</v>
      </c>
      <c r="I5666">
        <v>43701.75</v>
      </c>
      <c r="J5666">
        <v>65058.34</v>
      </c>
      <c r="K5666">
        <v>11013.88</v>
      </c>
      <c r="L5666">
        <v>10136.709999999999</v>
      </c>
      <c r="M5666">
        <v>11.9</v>
      </c>
      <c r="N5666">
        <v>92.45</v>
      </c>
      <c r="O5666">
        <v>7.08</v>
      </c>
      <c r="P5666">
        <v>7.68</v>
      </c>
      <c r="Q5666">
        <v>0.42</v>
      </c>
      <c r="R5666">
        <v>654.54999999999995</v>
      </c>
      <c r="S5666">
        <v>7.87</v>
      </c>
      <c r="T5666">
        <v>155.30000000000001</v>
      </c>
      <c r="U5666">
        <v>203.92</v>
      </c>
      <c r="V5666" s="14">
        <v>-0.81459999999999999</v>
      </c>
      <c r="W5666">
        <v>10136.709999999999</v>
      </c>
      <c r="X5666">
        <v>5.96</v>
      </c>
      <c r="Y5666" s="12" t="str">
        <f>IFERROR(VLOOKUP(C5666,[1]Index!$D:$F,3,FALSE),"Non List")</f>
        <v>Microfinance</v>
      </c>
      <c r="Z5666">
        <f>IFERROR(VLOOKUP(C5666,[1]LP!$B:$C,2,FALSE),0)</f>
        <v>1100.0999999999999</v>
      </c>
      <c r="AA5666" s="11">
        <f t="shared" si="136"/>
        <v>92.4</v>
      </c>
      <c r="AB5666" s="5">
        <f>IFERROR(VLOOKUP(C5666,[2]Sheet1!$B:$F,5,FALSE),0)</f>
        <v>765413.55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80/81JSLBB</v>
      </c>
    </row>
    <row r="5667" spans="1:31" x14ac:dyDescent="0.45">
      <c r="A5667" s="12" t="s">
        <v>53</v>
      </c>
      <c r="B5667" s="12" t="s">
        <v>338</v>
      </c>
      <c r="C5667" t="s">
        <v>80</v>
      </c>
      <c r="D5667">
        <v>701.1</v>
      </c>
      <c r="E5667">
        <v>745040.36</v>
      </c>
      <c r="F5667">
        <v>361260.13589999999</v>
      </c>
      <c r="G5667">
        <v>2004288.05</v>
      </c>
      <c r="H5667">
        <v>9023469.4790000003</v>
      </c>
      <c r="I5667">
        <v>201993.9607</v>
      </c>
      <c r="J5667">
        <v>227185.17439999999</v>
      </c>
      <c r="K5667">
        <v>24519.877199999999</v>
      </c>
      <c r="L5667">
        <v>41042.345800000003</v>
      </c>
      <c r="M5667">
        <v>11</v>
      </c>
      <c r="N5667">
        <v>63.74</v>
      </c>
      <c r="O5667">
        <v>4.72</v>
      </c>
      <c r="P5667">
        <v>7.42</v>
      </c>
      <c r="Q5667">
        <v>0.39</v>
      </c>
      <c r="R5667">
        <v>300.85000000000002</v>
      </c>
      <c r="S5667">
        <v>7.07</v>
      </c>
      <c r="T5667">
        <v>148.49</v>
      </c>
      <c r="U5667">
        <v>191.71</v>
      </c>
      <c r="V5667">
        <v>-0.72660000000000002</v>
      </c>
      <c r="W5667">
        <v>-89054.673299999995</v>
      </c>
      <c r="X5667">
        <v>-11.95</v>
      </c>
      <c r="Y5667" s="12" t="str">
        <f>IFERROR(VLOOKUP(C5667,[1]Index!$D:$F,3,FALSE),"Non List")</f>
        <v>Microfinance</v>
      </c>
      <c r="Z5667">
        <f>IFERROR(VLOOKUP(C5667,[1]LP!$B:$C,2,FALSE),0)</f>
        <v>701.1</v>
      </c>
      <c r="AA5667" s="11">
        <f t="shared" si="136"/>
        <v>63.7</v>
      </c>
      <c r="AB5667" s="5">
        <f>IFERROR(VLOOKUP(C5667,[2]Sheet1!$B:$F,5,FALSE),0)</f>
        <v>1908048.36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80/81VLBS</v>
      </c>
    </row>
    <row r="5668" spans="1:31" x14ac:dyDescent="0.45">
      <c r="A5668" s="12" t="s">
        <v>53</v>
      </c>
      <c r="B5668" s="12" t="s">
        <v>338</v>
      </c>
      <c r="C5668" t="s">
        <v>81</v>
      </c>
      <c r="D5668">
        <v>599</v>
      </c>
      <c r="E5668">
        <v>944351.07</v>
      </c>
      <c r="F5668">
        <v>269696.37</v>
      </c>
      <c r="H5668">
        <v>13271.14</v>
      </c>
      <c r="I5668">
        <v>122011.52</v>
      </c>
      <c r="J5668">
        <v>130853.65</v>
      </c>
      <c r="K5668">
        <v>103180.92</v>
      </c>
      <c r="L5668">
        <v>69304.31</v>
      </c>
      <c r="M5668">
        <v>14.66</v>
      </c>
      <c r="N5668">
        <v>40.86</v>
      </c>
      <c r="O5668">
        <v>4.66</v>
      </c>
      <c r="P5668">
        <v>11.42</v>
      </c>
      <c r="Q5668">
        <v>0.95</v>
      </c>
      <c r="R5668">
        <v>190.41</v>
      </c>
      <c r="S5668">
        <v>1.82</v>
      </c>
      <c r="T5668">
        <v>128.56</v>
      </c>
      <c r="U5668">
        <v>205.93</v>
      </c>
      <c r="V5668">
        <v>-0.65620000000000001</v>
      </c>
      <c r="W5668">
        <v>47477.39</v>
      </c>
      <c r="X5668">
        <v>5.03</v>
      </c>
      <c r="Y5668" s="12" t="str">
        <f>IFERROR(VLOOKUP(C5668,[1]Index!$D:$F,3,FALSE),"Non List")</f>
        <v>Microfinance</v>
      </c>
      <c r="Z5668">
        <f>IFERROR(VLOOKUP(C5668,[1]LP!$B:$C,2,FALSE),0)</f>
        <v>599</v>
      </c>
      <c r="AA5668" s="11">
        <f t="shared" si="136"/>
        <v>40.9</v>
      </c>
      <c r="AB5668" s="5">
        <f>IFERROR(VLOOKUP(C5668,[2]Sheet1!$B:$F,5,FALSE),0)</f>
        <v>3777404.26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80/81RSDC</v>
      </c>
    </row>
    <row r="5669" spans="1:31" x14ac:dyDescent="0.45">
      <c r="A5669" s="12" t="s">
        <v>53</v>
      </c>
      <c r="B5669" s="12" t="s">
        <v>338</v>
      </c>
      <c r="C5669" t="s">
        <v>82</v>
      </c>
      <c r="D5669">
        <v>592</v>
      </c>
      <c r="E5669">
        <v>721449.15</v>
      </c>
      <c r="F5669">
        <v>216082.62</v>
      </c>
      <c r="G5669">
        <v>1411093.92</v>
      </c>
      <c r="H5669">
        <v>4733326.88</v>
      </c>
      <c r="I5669">
        <v>107655.39</v>
      </c>
      <c r="J5669">
        <v>127213.91</v>
      </c>
      <c r="K5669">
        <v>-41285.29</v>
      </c>
      <c r="L5669">
        <v>-67563.08</v>
      </c>
      <c r="M5669">
        <v>-18.72</v>
      </c>
      <c r="N5669">
        <v>-31.62</v>
      </c>
      <c r="O5669">
        <v>4.5599999999999996</v>
      </c>
      <c r="P5669">
        <v>-14.41</v>
      </c>
      <c r="Q5669">
        <v>-1.27</v>
      </c>
      <c r="R5669">
        <v>-144.19</v>
      </c>
      <c r="S5669">
        <v>7.85</v>
      </c>
      <c r="T5669">
        <v>129.94999999999999</v>
      </c>
      <c r="U5669" t="s">
        <v>314</v>
      </c>
      <c r="V5669" s="14" t="s">
        <v>314</v>
      </c>
      <c r="W5669">
        <v>58290.48</v>
      </c>
      <c r="X5669">
        <v>8.08</v>
      </c>
      <c r="Y5669" s="12" t="str">
        <f>IFERROR(VLOOKUP(C5669,[1]Index!$D:$F,3,FALSE),"Non List")</f>
        <v>Microfinance</v>
      </c>
      <c r="Z5669">
        <f>IFERROR(VLOOKUP(C5669,[1]LP!$B:$C,2,FALSE),0)</f>
        <v>592</v>
      </c>
      <c r="AA5669" s="11">
        <f t="shared" si="136"/>
        <v>-31.6</v>
      </c>
      <c r="AB5669" s="5">
        <f>IFERROR(VLOOKUP(C5669,[2]Sheet1!$B:$F,5,FALSE),0)</f>
        <v>2164347.4500000002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80/81NMBMF</v>
      </c>
    </row>
    <row r="5670" spans="1:31" x14ac:dyDescent="0.45">
      <c r="A5670" s="12" t="s">
        <v>53</v>
      </c>
      <c r="B5670" s="12" t="s">
        <v>338</v>
      </c>
      <c r="C5670" t="s">
        <v>83</v>
      </c>
      <c r="D5670">
        <v>610</v>
      </c>
      <c r="E5670">
        <v>1320000</v>
      </c>
      <c r="F5670">
        <v>649688.23600000003</v>
      </c>
      <c r="G5670">
        <v>3381091.2590000001</v>
      </c>
      <c r="H5670">
        <v>13787272.159</v>
      </c>
      <c r="I5670">
        <v>396312.03200000001</v>
      </c>
      <c r="J5670">
        <v>455709.32199999999</v>
      </c>
      <c r="K5670">
        <v>142128.19500000001</v>
      </c>
      <c r="L5670">
        <v>64309.838000000003</v>
      </c>
      <c r="M5670">
        <v>9.74</v>
      </c>
      <c r="N5670">
        <v>62.63</v>
      </c>
      <c r="O5670">
        <v>4.09</v>
      </c>
      <c r="P5670">
        <v>6.53</v>
      </c>
      <c r="Q5670">
        <v>0.45</v>
      </c>
      <c r="R5670">
        <v>256.16000000000003</v>
      </c>
      <c r="S5670">
        <v>7.87</v>
      </c>
      <c r="T5670">
        <v>149.22</v>
      </c>
      <c r="U5670">
        <v>180.84</v>
      </c>
      <c r="V5670">
        <v>-0.70350000000000001</v>
      </c>
      <c r="W5670">
        <v>69720.75</v>
      </c>
      <c r="X5670">
        <v>5.28</v>
      </c>
      <c r="Y5670" s="12" t="str">
        <f>IFERROR(VLOOKUP(C5670,[1]Index!$D:$F,3,FALSE),"Non List")</f>
        <v>Microfinance</v>
      </c>
      <c r="Z5670">
        <f>IFERROR(VLOOKUP(C5670,[1]LP!$B:$C,2,FALSE),0)</f>
        <v>610</v>
      </c>
      <c r="AA5670" s="11">
        <f t="shared" si="136"/>
        <v>62.6</v>
      </c>
      <c r="AB5670" s="5">
        <f>IFERROR(VLOOKUP(C5670,[2]Sheet1!$B:$F,5,FALSE),0)</f>
        <v>4039202.89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80/81MERO</v>
      </c>
    </row>
    <row r="5671" spans="1:31" x14ac:dyDescent="0.45">
      <c r="A5671" s="12" t="s">
        <v>53</v>
      </c>
      <c r="B5671" s="12" t="s">
        <v>338</v>
      </c>
      <c r="C5671" t="s">
        <v>99</v>
      </c>
      <c r="D5671">
        <v>679</v>
      </c>
      <c r="E5671">
        <v>485760</v>
      </c>
      <c r="F5671">
        <v>360352.28600000002</v>
      </c>
      <c r="G5671">
        <v>1759389.7879999999</v>
      </c>
      <c r="H5671">
        <v>5404211.5599999996</v>
      </c>
      <c r="I5671">
        <v>123486.204</v>
      </c>
      <c r="J5671">
        <v>152124.758</v>
      </c>
      <c r="K5671">
        <v>8633.8539999999994</v>
      </c>
      <c r="L5671">
        <v>11210.826999999999</v>
      </c>
      <c r="M5671">
        <v>4.5999999999999996</v>
      </c>
      <c r="N5671">
        <v>147.61000000000001</v>
      </c>
      <c r="O5671">
        <v>3.9</v>
      </c>
      <c r="P5671">
        <v>2.65</v>
      </c>
      <c r="Q5671">
        <v>0.17</v>
      </c>
      <c r="R5671">
        <v>575.67999999999995</v>
      </c>
      <c r="S5671">
        <v>9.9600000000000009</v>
      </c>
      <c r="T5671">
        <v>174.18</v>
      </c>
      <c r="U5671">
        <v>134.27000000000001</v>
      </c>
      <c r="V5671" s="14">
        <v>-0.80230000000000001</v>
      </c>
      <c r="W5671">
        <v>92.400999999999996</v>
      </c>
      <c r="X5671">
        <v>0.02</v>
      </c>
      <c r="Y5671" s="12" t="str">
        <f>IFERROR(VLOOKUP(C5671,[1]Index!$D:$F,3,FALSE),"Non List")</f>
        <v>Microfinance</v>
      </c>
      <c r="Z5671">
        <f>IFERROR(VLOOKUP(C5671,[1]LP!$B:$C,2,FALSE),0)</f>
        <v>679</v>
      </c>
      <c r="AA5671" s="11">
        <f t="shared" si="136"/>
        <v>147.6</v>
      </c>
      <c r="AB5671" s="5">
        <f>IFERROR(VLOOKUP(C5671,[2]Sheet1!$B:$F,5,FALSE),0)</f>
        <v>1457280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80/81NADEP</v>
      </c>
    </row>
    <row r="5672" spans="1:31" x14ac:dyDescent="0.45">
      <c r="A5672" s="12" t="s">
        <v>53</v>
      </c>
      <c r="B5672" s="12" t="s">
        <v>338</v>
      </c>
      <c r="C5672" t="s">
        <v>103</v>
      </c>
      <c r="D5672">
        <v>710</v>
      </c>
      <c r="E5672">
        <v>641616</v>
      </c>
      <c r="F5672">
        <v>250320.5</v>
      </c>
      <c r="G5672">
        <v>2817074.7</v>
      </c>
      <c r="H5672">
        <v>9479205.1999999993</v>
      </c>
      <c r="I5672">
        <v>143407.93</v>
      </c>
      <c r="J5672">
        <v>204265.36</v>
      </c>
      <c r="K5672">
        <v>-18865.439999999999</v>
      </c>
      <c r="L5672">
        <v>-32883.49</v>
      </c>
      <c r="M5672">
        <v>-10.24</v>
      </c>
      <c r="N5672">
        <v>-69.34</v>
      </c>
      <c r="O5672">
        <v>5.1100000000000003</v>
      </c>
      <c r="P5672">
        <v>-7.37</v>
      </c>
      <c r="Q5672">
        <v>-0.32</v>
      </c>
      <c r="R5672">
        <v>-354.33</v>
      </c>
      <c r="S5672">
        <v>50.14</v>
      </c>
      <c r="T5672">
        <v>139.01</v>
      </c>
      <c r="U5672" s="6" t="s">
        <v>314</v>
      </c>
      <c r="V5672" t="s">
        <v>314</v>
      </c>
      <c r="W5672">
        <v>-31830.865300000001</v>
      </c>
      <c r="X5672">
        <v>-4.96</v>
      </c>
      <c r="Y5672" s="12" t="str">
        <f>IFERROR(VLOOKUP(C5672,[1]Index!$D:$F,3,FALSE),"Non List")</f>
        <v>Microfinance</v>
      </c>
      <c r="Z5672">
        <f>IFERROR(VLOOKUP(C5672,[1]LP!$B:$C,2,FALSE),0)</f>
        <v>710</v>
      </c>
      <c r="AA5672" s="11">
        <f t="shared" si="136"/>
        <v>-69.3</v>
      </c>
      <c r="AB5672" s="5">
        <f>IFERROR(VLOOKUP(C5672,[2]Sheet1!$B:$F,5,FALSE),0)</f>
        <v>2085252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80/81ALBSL</v>
      </c>
    </row>
    <row r="5673" spans="1:31" x14ac:dyDescent="0.45">
      <c r="A5673" s="12" t="s">
        <v>53</v>
      </c>
      <c r="B5673" s="12" t="s">
        <v>338</v>
      </c>
      <c r="C5673" t="s">
        <v>84</v>
      </c>
      <c r="D5673">
        <v>1130</v>
      </c>
      <c r="E5673">
        <v>1165521.45</v>
      </c>
      <c r="F5673">
        <v>1668325</v>
      </c>
      <c r="G5673">
        <v>5240714</v>
      </c>
      <c r="H5673">
        <v>18365978</v>
      </c>
      <c r="I5673">
        <v>353177</v>
      </c>
      <c r="J5673">
        <v>514834</v>
      </c>
      <c r="K5673">
        <v>187875</v>
      </c>
      <c r="L5673">
        <v>104197</v>
      </c>
      <c r="M5673">
        <v>17.86</v>
      </c>
      <c r="N5673">
        <v>63.27</v>
      </c>
      <c r="O5673">
        <v>4.6500000000000004</v>
      </c>
      <c r="P5673">
        <v>7.35</v>
      </c>
      <c r="Q5673">
        <v>0.51</v>
      </c>
      <c r="R5673">
        <v>294.20999999999998</v>
      </c>
      <c r="S5673">
        <v>3.74</v>
      </c>
      <c r="T5673">
        <v>243.14</v>
      </c>
      <c r="U5673">
        <v>312.58</v>
      </c>
      <c r="V5673">
        <v>-0.72340000000000004</v>
      </c>
      <c r="W5673">
        <v>385223</v>
      </c>
      <c r="X5673">
        <v>33.049999999999997</v>
      </c>
      <c r="Y5673" s="12" t="str">
        <f>IFERROR(VLOOKUP(C5673,[1]Index!$D:$F,3,FALSE),"Non List")</f>
        <v>Microfinance</v>
      </c>
      <c r="Z5673">
        <f>IFERROR(VLOOKUP(C5673,[1]LP!$B:$C,2,FALSE),0)</f>
        <v>1130</v>
      </c>
      <c r="AA5673" s="11">
        <f t="shared" si="136"/>
        <v>63.3</v>
      </c>
      <c r="AB5673" s="5">
        <f>IFERROR(VLOOKUP(C5673,[2]Sheet1!$B:$F,5,FALSE),0)</f>
        <v>3026859.21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80/81NMFBS</v>
      </c>
    </row>
    <row r="5674" spans="1:31" x14ac:dyDescent="0.45">
      <c r="A5674" s="12" t="s">
        <v>53</v>
      </c>
      <c r="B5674" s="12" t="s">
        <v>338</v>
      </c>
      <c r="C5674" t="s">
        <v>104</v>
      </c>
      <c r="D5674">
        <v>1110</v>
      </c>
      <c r="E5674">
        <v>151554.5325</v>
      </c>
      <c r="F5674">
        <v>70838.589399999997</v>
      </c>
      <c r="G5674">
        <v>486372.29700000002</v>
      </c>
      <c r="H5674">
        <v>2059863.8021</v>
      </c>
      <c r="I5674">
        <v>52529.105900000002</v>
      </c>
      <c r="J5674">
        <v>55238.245999999999</v>
      </c>
      <c r="K5674">
        <v>-3662.0016999999998</v>
      </c>
      <c r="L5674">
        <v>10742.314700000001</v>
      </c>
      <c r="M5674">
        <v>14.16</v>
      </c>
      <c r="N5674">
        <v>78.39</v>
      </c>
      <c r="O5674">
        <v>7.56</v>
      </c>
      <c r="P5674">
        <v>9.66</v>
      </c>
      <c r="Q5674">
        <v>0.46</v>
      </c>
      <c r="R5674">
        <v>592.63</v>
      </c>
      <c r="S5674">
        <v>4.66</v>
      </c>
      <c r="T5674">
        <v>146.74</v>
      </c>
      <c r="U5674">
        <v>216.22</v>
      </c>
      <c r="V5674" s="14">
        <v>-0.80520000000000003</v>
      </c>
      <c r="W5674">
        <v>5610.2452999999996</v>
      </c>
      <c r="X5674">
        <v>3.7</v>
      </c>
      <c r="Y5674" s="12" t="str">
        <f>IFERROR(VLOOKUP(C5674,[1]Index!$D:$F,3,FALSE),"Non List")</f>
        <v>Microfinance</v>
      </c>
      <c r="Z5674">
        <f>IFERROR(VLOOKUP(C5674,[1]LP!$B:$C,2,FALSE),0)</f>
        <v>1110</v>
      </c>
      <c r="AA5674" s="11">
        <f t="shared" si="136"/>
        <v>78.400000000000006</v>
      </c>
      <c r="AB5674" s="5">
        <f>IFERROR(VLOOKUP(C5674,[2]Sheet1!$B:$F,5,FALSE),0)</f>
        <v>490582.02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80/81GMFBS</v>
      </c>
    </row>
    <row r="5675" spans="1:31" x14ac:dyDescent="0.45">
      <c r="A5675" s="12" t="s">
        <v>53</v>
      </c>
      <c r="B5675" s="12" t="s">
        <v>338</v>
      </c>
      <c r="C5675" t="s">
        <v>325</v>
      </c>
      <c r="D5675">
        <v>721.9</v>
      </c>
      <c r="E5675">
        <v>319818.2</v>
      </c>
      <c r="F5675">
        <v>144472.95499999999</v>
      </c>
      <c r="G5675">
        <v>953862.11199999996</v>
      </c>
      <c r="H5675">
        <v>4396981.0429999996</v>
      </c>
      <c r="I5675">
        <v>117279.811</v>
      </c>
      <c r="J5675">
        <v>148071.451</v>
      </c>
      <c r="K5675">
        <v>15343.099</v>
      </c>
      <c r="L5675">
        <v>5258.1390000000001</v>
      </c>
      <c r="M5675">
        <v>3.28</v>
      </c>
      <c r="N5675">
        <v>220.09</v>
      </c>
      <c r="O5675">
        <v>4.97</v>
      </c>
      <c r="P5675">
        <v>2.27</v>
      </c>
      <c r="Q5675">
        <v>0.11</v>
      </c>
      <c r="R5675">
        <v>1093.8499999999999</v>
      </c>
      <c r="S5675">
        <v>3.59</v>
      </c>
      <c r="T5675">
        <v>145.16999999999999</v>
      </c>
      <c r="U5675">
        <v>103.51</v>
      </c>
      <c r="V5675">
        <v>-0.85660000000000003</v>
      </c>
      <c r="W5675">
        <v>-19361.330000000002</v>
      </c>
      <c r="X5675">
        <v>-6.05</v>
      </c>
      <c r="Y5675" s="12" t="str">
        <f>IFERROR(VLOOKUP(C5675,[1]Index!$D:$F,3,FALSE),"Non List")</f>
        <v>Microfinance</v>
      </c>
      <c r="Z5675">
        <f>IFERROR(VLOOKUP(C5675,[1]LP!$B:$C,2,FALSE),0)</f>
        <v>721.9</v>
      </c>
      <c r="AA5675" s="11">
        <f t="shared" si="136"/>
        <v>220.1</v>
      </c>
      <c r="AB5675" s="5">
        <f>IFERROR(VLOOKUP(C5675,[2]Sheet1!$B:$F,5,FALSE),0)</f>
        <v>1567109.18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80/81HLBSL</v>
      </c>
    </row>
    <row r="5676" spans="1:31" x14ac:dyDescent="0.45">
      <c r="A5676" s="12" t="s">
        <v>53</v>
      </c>
      <c r="B5676" s="12" t="s">
        <v>338</v>
      </c>
      <c r="C5676" t="s">
        <v>96</v>
      </c>
      <c r="D5676">
        <v>959</v>
      </c>
      <c r="E5676">
        <v>497415.94199999998</v>
      </c>
      <c r="F5676">
        <v>184000.11600000001</v>
      </c>
      <c r="G5676">
        <v>1263188.0209999999</v>
      </c>
      <c r="H5676">
        <v>4849262.1059999997</v>
      </c>
      <c r="I5676">
        <v>108958.614</v>
      </c>
      <c r="J5676">
        <v>149976.20699999999</v>
      </c>
      <c r="K5676">
        <v>28560.393</v>
      </c>
      <c r="L5676">
        <v>14981.81</v>
      </c>
      <c r="M5676">
        <v>6.02</v>
      </c>
      <c r="N5676">
        <v>159.30000000000001</v>
      </c>
      <c r="O5676">
        <v>7</v>
      </c>
      <c r="P5676">
        <v>4.4000000000000004</v>
      </c>
      <c r="Q5676">
        <v>0.28000000000000003</v>
      </c>
      <c r="R5676">
        <v>1115.0999999999999</v>
      </c>
      <c r="S5676">
        <v>4.95</v>
      </c>
      <c r="T5676">
        <v>136.99</v>
      </c>
      <c r="U5676">
        <v>136.22</v>
      </c>
      <c r="V5676">
        <v>-0.85799999999999998</v>
      </c>
      <c r="W5676">
        <v>-48206.902000000002</v>
      </c>
      <c r="X5676">
        <v>-9.69</v>
      </c>
      <c r="Y5676" s="12" t="str">
        <f>IFERROR(VLOOKUP(C5676,[1]Index!$D:$F,3,FALSE),"Non List")</f>
        <v>Microfinance</v>
      </c>
      <c r="Z5676">
        <f>IFERROR(VLOOKUP(C5676,[1]LP!$B:$C,2,FALSE),0)</f>
        <v>959</v>
      </c>
      <c r="AA5676" s="11">
        <f t="shared" si="136"/>
        <v>159.30000000000001</v>
      </c>
      <c r="AB5676" s="5">
        <f>IFERROR(VLOOKUP(C5676,[2]Sheet1!$B:$F,5,FALSE),0)</f>
        <v>1616622.66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80/81ILBS</v>
      </c>
    </row>
    <row r="5677" spans="1:31" x14ac:dyDescent="0.45">
      <c r="A5677" s="12" t="s">
        <v>53</v>
      </c>
      <c r="B5677" s="12" t="s">
        <v>338</v>
      </c>
      <c r="C5677" t="s">
        <v>87</v>
      </c>
      <c r="D5677">
        <v>1116.3</v>
      </c>
      <c r="E5677">
        <v>1055563.7339999999</v>
      </c>
      <c r="F5677">
        <v>1646807.223</v>
      </c>
      <c r="G5677">
        <v>8568722.0800000001</v>
      </c>
      <c r="H5677">
        <v>19112055.594000001</v>
      </c>
      <c r="I5677">
        <v>569980.277</v>
      </c>
      <c r="J5677">
        <v>654575.51699999999</v>
      </c>
      <c r="K5677">
        <v>358655.533</v>
      </c>
      <c r="L5677">
        <v>-25879.955000000002</v>
      </c>
      <c r="M5677">
        <v>-4.9000000000000004</v>
      </c>
      <c r="N5677">
        <v>-227.82</v>
      </c>
      <c r="O5677">
        <v>4.3600000000000003</v>
      </c>
      <c r="P5677">
        <v>-1.92</v>
      </c>
      <c r="Q5677">
        <v>-0.12</v>
      </c>
      <c r="R5677">
        <v>-993.3</v>
      </c>
      <c r="S5677">
        <v>7.71</v>
      </c>
      <c r="T5677">
        <v>256.01</v>
      </c>
      <c r="U5677" s="6" t="s">
        <v>314</v>
      </c>
      <c r="V5677" s="14" t="s">
        <v>314</v>
      </c>
      <c r="W5677">
        <v>423585.54700000002</v>
      </c>
      <c r="X5677">
        <v>40.130000000000003</v>
      </c>
      <c r="Y5677" s="12" t="str">
        <f>IFERROR(VLOOKUP(C5677,[1]Index!$D:$F,3,FALSE),"Non List")</f>
        <v>Microfinance</v>
      </c>
      <c r="Z5677">
        <f>IFERROR(VLOOKUP(C5677,[1]LP!$B:$C,2,FALSE),0)</f>
        <v>1116.3</v>
      </c>
      <c r="AA5677" s="11">
        <f t="shared" si="136"/>
        <v>-227.8</v>
      </c>
      <c r="AB5677" s="5">
        <f>IFERROR(VLOOKUP(C5677,[2]Sheet1!$B:$F,5,FALSE),0)</f>
        <v>3166691.2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80/81FOWAD</v>
      </c>
    </row>
    <row r="5678" spans="1:31" x14ac:dyDescent="0.45">
      <c r="A5678" s="12" t="s">
        <v>53</v>
      </c>
      <c r="B5678" s="12" t="s">
        <v>338</v>
      </c>
      <c r="C5678" t="s">
        <v>93</v>
      </c>
      <c r="D5678">
        <v>714.9</v>
      </c>
      <c r="E5678">
        <v>415527.73690000002</v>
      </c>
      <c r="F5678">
        <v>176895.42</v>
      </c>
      <c r="G5678">
        <v>988788.05</v>
      </c>
      <c r="H5678">
        <v>3108841.43</v>
      </c>
      <c r="I5678">
        <v>89669.14</v>
      </c>
      <c r="J5678">
        <v>103452.23</v>
      </c>
      <c r="K5678">
        <v>21119.24</v>
      </c>
      <c r="L5678">
        <v>13916.65</v>
      </c>
      <c r="M5678">
        <v>6.68</v>
      </c>
      <c r="N5678">
        <v>107.02</v>
      </c>
      <c r="O5678">
        <v>5.01</v>
      </c>
      <c r="P5678">
        <v>4.7</v>
      </c>
      <c r="Q5678">
        <v>0.39</v>
      </c>
      <c r="R5678">
        <v>536.16999999999996</v>
      </c>
      <c r="S5678">
        <v>6.02</v>
      </c>
      <c r="T5678">
        <v>142.57</v>
      </c>
      <c r="U5678">
        <v>146.38</v>
      </c>
      <c r="V5678" s="14">
        <v>-0.79520000000000002</v>
      </c>
      <c r="W5678">
        <v>902.41</v>
      </c>
      <c r="X5678">
        <v>0.22</v>
      </c>
      <c r="Y5678" s="12" t="str">
        <f>IFERROR(VLOOKUP(C5678,[1]Index!$D:$F,3,FALSE),"Non List")</f>
        <v>Microfinance</v>
      </c>
      <c r="Z5678">
        <f>IFERROR(VLOOKUP(C5678,[1]LP!$B:$C,2,FALSE),0)</f>
        <v>714.9</v>
      </c>
      <c r="AA5678" s="11">
        <f t="shared" si="136"/>
        <v>107</v>
      </c>
      <c r="AB5678" s="5">
        <f>IFERROR(VLOOKUP(C5678,[2]Sheet1!$B:$F,5,FALSE),0)</f>
        <v>1182467.46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80/81SMATA</v>
      </c>
    </row>
    <row r="5679" spans="1:31" x14ac:dyDescent="0.45">
      <c r="A5679" s="12" t="s">
        <v>53</v>
      </c>
      <c r="B5679" s="12" t="s">
        <v>338</v>
      </c>
      <c r="C5679" t="s">
        <v>94</v>
      </c>
      <c r="D5679">
        <v>1081</v>
      </c>
      <c r="E5679">
        <v>322378.58519999997</v>
      </c>
      <c r="F5679">
        <v>308383.72759999998</v>
      </c>
      <c r="G5679">
        <v>1571619.2272000001</v>
      </c>
      <c r="H5679">
        <v>4245910.1041000001</v>
      </c>
      <c r="I5679">
        <v>122321.7271</v>
      </c>
      <c r="J5679">
        <v>159921.28779999999</v>
      </c>
      <c r="K5679">
        <v>49161.215499999998</v>
      </c>
      <c r="L5679">
        <v>26113.080900000001</v>
      </c>
      <c r="M5679">
        <v>16.2</v>
      </c>
      <c r="N5679">
        <v>66.73</v>
      </c>
      <c r="O5679">
        <v>5.52</v>
      </c>
      <c r="P5679">
        <v>8.2799999999999994</v>
      </c>
      <c r="Q5679">
        <v>0.56000000000000005</v>
      </c>
      <c r="R5679">
        <v>368.35</v>
      </c>
      <c r="S5679">
        <v>4.6399999999999997</v>
      </c>
      <c r="T5679">
        <v>195.66</v>
      </c>
      <c r="U5679">
        <v>267.05</v>
      </c>
      <c r="V5679" s="14">
        <v>-0.753</v>
      </c>
      <c r="W5679">
        <v>76395.074699999997</v>
      </c>
      <c r="X5679">
        <v>23.7</v>
      </c>
      <c r="Y5679" s="12" t="str">
        <f>IFERROR(VLOOKUP(C5679,[1]Index!$D:$F,3,FALSE),"Non List")</f>
        <v>Microfinance</v>
      </c>
      <c r="Z5679">
        <f>IFERROR(VLOOKUP(C5679,[1]LP!$B:$C,2,FALSE),0)</f>
        <v>1081</v>
      </c>
      <c r="AA5679" s="11">
        <f t="shared" si="136"/>
        <v>66.7</v>
      </c>
      <c r="AB5679" s="5">
        <f>IFERROR(VLOOKUP(C5679,[2]Sheet1!$B:$F,5,FALSE),0)</f>
        <v>967135.62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80/81MSLB</v>
      </c>
    </row>
    <row r="5680" spans="1:31" x14ac:dyDescent="0.45">
      <c r="A5680" s="12" t="s">
        <v>53</v>
      </c>
      <c r="B5680" s="12" t="s">
        <v>338</v>
      </c>
      <c r="C5680" t="s">
        <v>89</v>
      </c>
      <c r="D5680">
        <v>965</v>
      </c>
      <c r="E5680">
        <v>618900.04500000004</v>
      </c>
      <c r="F5680">
        <v>501846.353</v>
      </c>
      <c r="H5680">
        <v>7545774.5920000002</v>
      </c>
      <c r="I5680">
        <v>286392.50699999998</v>
      </c>
      <c r="J5680">
        <v>334032.55200000003</v>
      </c>
      <c r="K5680">
        <v>174345.76300000001</v>
      </c>
      <c r="L5680">
        <v>47830.9</v>
      </c>
      <c r="M5680">
        <v>15.44</v>
      </c>
      <c r="N5680">
        <v>62.5</v>
      </c>
      <c r="O5680">
        <v>5.33</v>
      </c>
      <c r="P5680">
        <v>8.5399999999999991</v>
      </c>
      <c r="Q5680">
        <v>0.59</v>
      </c>
      <c r="R5680">
        <v>333.13</v>
      </c>
      <c r="S5680">
        <v>4.21</v>
      </c>
      <c r="T5680">
        <v>181.09</v>
      </c>
      <c r="U5680">
        <v>250.82</v>
      </c>
      <c r="V5680" s="14">
        <v>-0.74009999999999998</v>
      </c>
      <c r="W5680">
        <v>8792.7530000000006</v>
      </c>
      <c r="X5680">
        <v>1.42</v>
      </c>
      <c r="Y5680" s="12" t="str">
        <f>IFERROR(VLOOKUP(C5680,[1]Index!$D:$F,3,FALSE),"Non List")</f>
        <v>Microfinance</v>
      </c>
      <c r="Z5680">
        <f>IFERROR(VLOOKUP(C5680,[1]LP!$B:$C,2,FALSE),0)</f>
        <v>965</v>
      </c>
      <c r="AA5680" s="11">
        <f t="shared" si="136"/>
        <v>62.5</v>
      </c>
      <c r="AB5680" s="5">
        <f>IFERROR(VLOOKUP(C5680,[2]Sheet1!$B:$F,5,FALSE),0)</f>
        <v>1856700.13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80/81GILB</v>
      </c>
    </row>
    <row r="5681" spans="1:31" x14ac:dyDescent="0.45">
      <c r="A5681" s="12" t="s">
        <v>53</v>
      </c>
      <c r="B5681" s="12" t="s">
        <v>338</v>
      </c>
      <c r="C5681" t="s">
        <v>90</v>
      </c>
      <c r="D5681">
        <v>1330</v>
      </c>
      <c r="E5681">
        <v>95238</v>
      </c>
      <c r="F5681">
        <v>54086.1</v>
      </c>
      <c r="G5681">
        <v>324355.99</v>
      </c>
      <c r="H5681">
        <v>1702015.33</v>
      </c>
      <c r="I5681">
        <v>29386.37</v>
      </c>
      <c r="J5681">
        <v>42992.33</v>
      </c>
      <c r="K5681">
        <v>8052.12</v>
      </c>
      <c r="L5681">
        <v>8642.32</v>
      </c>
      <c r="M5681">
        <v>18.14</v>
      </c>
      <c r="N5681">
        <v>73.319999999999993</v>
      </c>
      <c r="O5681">
        <v>8.48</v>
      </c>
      <c r="P5681">
        <v>11.58</v>
      </c>
      <c r="Q5681">
        <v>0.47</v>
      </c>
      <c r="R5681">
        <v>621.75</v>
      </c>
      <c r="S5681">
        <v>1.54</v>
      </c>
      <c r="T5681">
        <v>156.79</v>
      </c>
      <c r="U5681">
        <v>252.97</v>
      </c>
      <c r="V5681">
        <v>-0.80979999999999996</v>
      </c>
      <c r="W5681" s="12">
        <v>0</v>
      </c>
      <c r="X5681" s="12">
        <v>0</v>
      </c>
      <c r="Y5681" s="12" t="str">
        <f>IFERROR(VLOOKUP(C5681,[1]Index!$D:$F,3,FALSE),"Non List")</f>
        <v>Microfinance</v>
      </c>
      <c r="Z5681">
        <f>IFERROR(VLOOKUP(C5681,[1]LP!$B:$C,2,FALSE),0)</f>
        <v>1330</v>
      </c>
      <c r="AA5681" s="11">
        <f t="shared" si="136"/>
        <v>73.3</v>
      </c>
      <c r="AB5681" s="5">
        <f>IFERROR(VLOOKUP(C5681,[2]Sheet1!$B:$F,5,FALSE),0)</f>
        <v>285714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80/81SMB</v>
      </c>
    </row>
    <row r="5682" spans="1:31" x14ac:dyDescent="0.45">
      <c r="A5682" s="12" t="s">
        <v>53</v>
      </c>
      <c r="B5682" s="12" t="s">
        <v>338</v>
      </c>
      <c r="C5682" t="s">
        <v>91</v>
      </c>
      <c r="D5682">
        <v>621</v>
      </c>
      <c r="E5682">
        <v>982500</v>
      </c>
      <c r="G5682">
        <v>3558819</v>
      </c>
      <c r="H5682">
        <v>12079950</v>
      </c>
      <c r="I5682">
        <v>413715</v>
      </c>
      <c r="J5682">
        <v>444762</v>
      </c>
      <c r="K5682">
        <v>63375</v>
      </c>
      <c r="L5682">
        <v>96917</v>
      </c>
      <c r="M5682">
        <v>19.72</v>
      </c>
      <c r="N5682">
        <v>31.49</v>
      </c>
      <c r="O5682">
        <v>6.21</v>
      </c>
      <c r="P5682">
        <v>19.73</v>
      </c>
      <c r="Q5682">
        <v>0.65</v>
      </c>
      <c r="R5682">
        <v>195.55</v>
      </c>
      <c r="S5682">
        <v>7.83</v>
      </c>
      <c r="T5682">
        <v>100</v>
      </c>
      <c r="U5682">
        <v>210.64</v>
      </c>
      <c r="V5682">
        <v>-0.66080000000000005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621</v>
      </c>
      <c r="AA5682" s="11">
        <f t="shared" si="136"/>
        <v>31.5</v>
      </c>
      <c r="AB5682" s="5">
        <f>IFERROR(VLOOKUP(C5682,[2]Sheet1!$B:$F,5,FALSE),0)</f>
        <v>2940622.5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80/81GBLBS</v>
      </c>
    </row>
    <row r="5683" spans="1:31" x14ac:dyDescent="0.45">
      <c r="A5683" s="12" t="s">
        <v>53</v>
      </c>
      <c r="B5683" s="12" t="s">
        <v>338</v>
      </c>
      <c r="C5683" t="s">
        <v>122</v>
      </c>
      <c r="D5683">
        <v>1675</v>
      </c>
      <c r="E5683">
        <v>255000</v>
      </c>
      <c r="F5683">
        <v>739379.44</v>
      </c>
      <c r="G5683">
        <v>2463798.58</v>
      </c>
      <c r="H5683">
        <v>3557008.8</v>
      </c>
      <c r="I5683">
        <v>126566.14</v>
      </c>
      <c r="J5683">
        <v>154024.54999999999</v>
      </c>
      <c r="K5683">
        <v>84270.51</v>
      </c>
      <c r="L5683">
        <v>28492.74</v>
      </c>
      <c r="M5683">
        <v>22.34</v>
      </c>
      <c r="N5683">
        <v>74.98</v>
      </c>
      <c r="O5683">
        <v>4.3</v>
      </c>
      <c r="P5683">
        <v>5.73</v>
      </c>
      <c r="Q5683">
        <v>0.59</v>
      </c>
      <c r="R5683">
        <v>322.41000000000003</v>
      </c>
      <c r="S5683">
        <v>11.97</v>
      </c>
      <c r="T5683">
        <v>389.95</v>
      </c>
      <c r="U5683">
        <v>442.73</v>
      </c>
      <c r="V5683" s="14">
        <v>-0.73570000000000002</v>
      </c>
      <c r="W5683">
        <v>491299.0306</v>
      </c>
      <c r="X5683">
        <v>192.67</v>
      </c>
      <c r="Y5683" s="12" t="str">
        <f>IFERROR(VLOOKUP(C5683,[1]Index!$D:$F,3,FALSE),"Non List")</f>
        <v>Microfinance</v>
      </c>
      <c r="Z5683">
        <f>IFERROR(VLOOKUP(C5683,[1]LP!$B:$C,2,FALSE),0)</f>
        <v>1675</v>
      </c>
      <c r="AA5683" s="11">
        <f t="shared" si="136"/>
        <v>75</v>
      </c>
      <c r="AB5683" s="5">
        <f>IFERROR(VLOOKUP(C5683,[2]Sheet1!$B:$F,5,FALSE),0)</f>
        <v>828750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80/81NESDO</v>
      </c>
    </row>
    <row r="5684" spans="1:31" x14ac:dyDescent="0.45">
      <c r="A5684" s="12" t="s">
        <v>53</v>
      </c>
      <c r="B5684" s="12" t="s">
        <v>338</v>
      </c>
      <c r="C5684" s="12" t="s">
        <v>120</v>
      </c>
      <c r="D5684" s="12">
        <v>1690</v>
      </c>
      <c r="E5684" s="12">
        <v>217562.5</v>
      </c>
      <c r="F5684" s="12">
        <v>209021.783</v>
      </c>
      <c r="G5684" s="12">
        <v>1504683.193</v>
      </c>
      <c r="H5684" s="12">
        <v>4690457.6440000003</v>
      </c>
      <c r="I5684" s="12">
        <v>120221.784</v>
      </c>
      <c r="J5684" s="12">
        <v>162922.63</v>
      </c>
      <c r="K5684" s="21">
        <v>57786.26</v>
      </c>
      <c r="L5684" s="21">
        <v>26596.424999999999</v>
      </c>
      <c r="M5684" s="21">
        <v>24.44</v>
      </c>
      <c r="N5684" s="21">
        <v>69.150000000000006</v>
      </c>
      <c r="O5684" s="21">
        <v>8.6199999999999992</v>
      </c>
      <c r="P5684" s="21">
        <v>12.47</v>
      </c>
      <c r="Q5684" s="21">
        <v>0.54</v>
      </c>
      <c r="R5684" s="21">
        <v>596.07000000000005</v>
      </c>
      <c r="S5684" s="22">
        <v>4.95</v>
      </c>
      <c r="T5684" s="21">
        <v>196.07</v>
      </c>
      <c r="U5684" s="21">
        <v>328.36</v>
      </c>
      <c r="V5684" s="12">
        <v>-0.80569999999999997</v>
      </c>
      <c r="W5684" s="21">
        <v>-1436.6590000000001</v>
      </c>
      <c r="X5684" s="21">
        <v>-0.66</v>
      </c>
      <c r="Y5684" s="12" t="str">
        <f>IFERROR(VLOOKUP(C5684,[1]Index!$D:$F,3,FALSE),"Non List")</f>
        <v>Microfinance</v>
      </c>
      <c r="Z5684">
        <f>IFERROR(VLOOKUP(C5684,[1]LP!$B:$C,2,FALSE),0)</f>
        <v>1690</v>
      </c>
      <c r="AA5684" s="11">
        <f t="shared" si="136"/>
        <v>69.099999999999994</v>
      </c>
      <c r="AB5684" s="5">
        <f>IFERROR(VLOOKUP(C5684,[2]Sheet1!$B:$F,5,FALSE),0)</f>
        <v>870250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80/81MLBSL</v>
      </c>
    </row>
    <row r="5685" spans="1:31" x14ac:dyDescent="0.45">
      <c r="A5685" s="12" t="s">
        <v>53</v>
      </c>
      <c r="B5685" s="12" t="s">
        <v>338</v>
      </c>
      <c r="C5685" s="12" t="s">
        <v>105</v>
      </c>
      <c r="D5685" s="12">
        <v>969</v>
      </c>
      <c r="E5685" s="12">
        <v>148478.41</v>
      </c>
      <c r="F5685" s="12">
        <v>5677.27</v>
      </c>
      <c r="G5685" s="12">
        <v>416364.23</v>
      </c>
      <c r="H5685" s="12">
        <v>798454.11</v>
      </c>
      <c r="I5685" s="12">
        <v>16881.810000000001</v>
      </c>
      <c r="J5685" s="12">
        <v>22888.18</v>
      </c>
      <c r="K5685" s="21">
        <v>-7519.25</v>
      </c>
      <c r="L5685" s="21">
        <v>-11682.86</v>
      </c>
      <c r="M5685" s="21">
        <v>-15.72</v>
      </c>
      <c r="N5685" s="21">
        <v>-61.64</v>
      </c>
      <c r="O5685" s="21">
        <v>9.33</v>
      </c>
      <c r="P5685" s="21">
        <v>-15.16</v>
      </c>
      <c r="Q5685" s="21">
        <v>-1.24</v>
      </c>
      <c r="R5685" s="21">
        <v>-575.1</v>
      </c>
      <c r="S5685" s="22">
        <v>13.45</v>
      </c>
      <c r="T5685" s="21">
        <v>103.82</v>
      </c>
      <c r="U5685" s="21" t="s">
        <v>314</v>
      </c>
      <c r="V5685" s="12" t="s">
        <v>314</v>
      </c>
      <c r="W5685" s="12">
        <v>0</v>
      </c>
      <c r="X5685" s="12">
        <v>0</v>
      </c>
      <c r="Y5685" s="12" t="str">
        <f>IFERROR(VLOOKUP(C5685,[1]Index!$D:$F,3,FALSE),"Non List")</f>
        <v>Microfinance</v>
      </c>
      <c r="Z5685">
        <f>IFERROR(VLOOKUP(C5685,[1]LP!$B:$C,2,FALSE),0)</f>
        <v>969</v>
      </c>
      <c r="AA5685" s="11">
        <f t="shared" si="136"/>
        <v>-61.6</v>
      </c>
      <c r="AB5685" s="5">
        <f>IFERROR(VLOOKUP(C5685,[2]Sheet1!$B:$F,5,FALSE),0)</f>
        <v>475130.92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80/81MKLB</v>
      </c>
    </row>
    <row r="5686" spans="1:31" x14ac:dyDescent="0.45">
      <c r="A5686" s="12" t="s">
        <v>53</v>
      </c>
      <c r="B5686" s="12" t="s">
        <v>338</v>
      </c>
      <c r="C5686" s="12" t="s">
        <v>106</v>
      </c>
      <c r="D5686" s="12">
        <v>1836</v>
      </c>
      <c r="E5686" s="12">
        <v>101400</v>
      </c>
      <c r="F5686" s="12">
        <v>30084.15</v>
      </c>
      <c r="G5686" s="12">
        <v>288435.37</v>
      </c>
      <c r="H5686" s="12">
        <v>1420784.89</v>
      </c>
      <c r="I5686" s="12">
        <v>28917.43</v>
      </c>
      <c r="J5686" s="12">
        <v>42902.96</v>
      </c>
      <c r="K5686" s="21">
        <v>7976.15</v>
      </c>
      <c r="L5686" s="21">
        <v>7728.3</v>
      </c>
      <c r="M5686" s="21">
        <v>15.24</v>
      </c>
      <c r="N5686" s="21">
        <v>120.47</v>
      </c>
      <c r="O5686" s="21">
        <v>14.16</v>
      </c>
      <c r="P5686" s="21">
        <v>11.76</v>
      </c>
      <c r="Q5686" s="21">
        <v>0.51</v>
      </c>
      <c r="R5686" s="21">
        <v>1705.86</v>
      </c>
      <c r="S5686" s="22">
        <v>3.75</v>
      </c>
      <c r="T5686" s="21">
        <v>129.66999999999999</v>
      </c>
      <c r="U5686" s="21">
        <v>210.86</v>
      </c>
      <c r="V5686" s="12">
        <v>-0.88519999999999999</v>
      </c>
      <c r="W5686" s="12">
        <v>0</v>
      </c>
      <c r="X5686" s="12">
        <v>0</v>
      </c>
      <c r="Y5686" s="12" t="str">
        <f>IFERROR(VLOOKUP(C5686,[1]Index!$D:$F,3,FALSE),"Non List")</f>
        <v>Microfinance</v>
      </c>
      <c r="Z5686">
        <f>IFERROR(VLOOKUP(C5686,[1]LP!$B:$C,2,FALSE),0)</f>
        <v>1836</v>
      </c>
      <c r="AA5686" s="11">
        <f t="shared" si="136"/>
        <v>120.5</v>
      </c>
      <c r="AB5686" s="5">
        <f>IFERROR(VLOOKUP(C5686,[2]Sheet1!$B:$F,5,FALSE),0)</f>
        <v>327126.26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80/81GLBSL</v>
      </c>
    </row>
    <row r="5687" spans="1:31" x14ac:dyDescent="0.45">
      <c r="A5687" s="12" t="s">
        <v>53</v>
      </c>
      <c r="B5687" s="12" t="s">
        <v>338</v>
      </c>
      <c r="C5687" s="12" t="s">
        <v>112</v>
      </c>
      <c r="D5687" s="12">
        <v>646</v>
      </c>
      <c r="E5687" s="12">
        <v>1739440</v>
      </c>
      <c r="F5687" s="12">
        <v>1063959.3910000001</v>
      </c>
      <c r="G5687" s="12">
        <v>1815944.9709999999</v>
      </c>
      <c r="H5687" s="12">
        <v>16550644.653000001</v>
      </c>
      <c r="I5687" s="12">
        <v>399328.04800000001</v>
      </c>
      <c r="J5687" s="12">
        <v>406106.55</v>
      </c>
      <c r="K5687" s="21">
        <v>78543.657000000007</v>
      </c>
      <c r="L5687" s="21">
        <v>1106.5419999999999</v>
      </c>
      <c r="M5687" s="21">
        <v>0.12</v>
      </c>
      <c r="N5687" s="21">
        <v>5383.33</v>
      </c>
      <c r="O5687" s="21">
        <v>4.01</v>
      </c>
      <c r="P5687" s="21">
        <v>0.08</v>
      </c>
      <c r="Q5687" s="21"/>
      <c r="R5687" s="21">
        <v>21587.15</v>
      </c>
      <c r="S5687" s="22">
        <v>13.76</v>
      </c>
      <c r="T5687" s="21">
        <v>161.16999999999999</v>
      </c>
      <c r="U5687" s="21">
        <v>20.86</v>
      </c>
      <c r="V5687" s="12">
        <v>-0.9677</v>
      </c>
      <c r="W5687" s="21">
        <v>263559.58399999997</v>
      </c>
      <c r="X5687" s="21">
        <v>15.15</v>
      </c>
      <c r="Y5687" s="12" t="str">
        <f>IFERROR(VLOOKUP(C5687,[1]Index!$D:$F,3,FALSE),"Non List")</f>
        <v>Microfinance</v>
      </c>
      <c r="Z5687">
        <f>IFERROR(VLOOKUP(C5687,[1]LP!$B:$C,2,FALSE),0)</f>
        <v>646</v>
      </c>
      <c r="AA5687" s="11">
        <f t="shared" si="136"/>
        <v>5383.3</v>
      </c>
      <c r="AB5687" s="5">
        <f>IFERROR(VLOOKUP(C5687,[2]Sheet1!$B:$F,5,FALSE),0)</f>
        <v>5566208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80/81NICLBSL</v>
      </c>
    </row>
    <row r="5688" spans="1:31" x14ac:dyDescent="0.45">
      <c r="A5688" s="12" t="s">
        <v>53</v>
      </c>
      <c r="B5688" s="12" t="s">
        <v>338</v>
      </c>
      <c r="C5688" s="12" t="s">
        <v>95</v>
      </c>
      <c r="D5688" s="12">
        <v>804</v>
      </c>
      <c r="E5688" s="12">
        <v>145200</v>
      </c>
      <c r="F5688" s="12">
        <v>32918.18</v>
      </c>
      <c r="G5688" s="12">
        <v>526207.76</v>
      </c>
      <c r="H5688" s="12">
        <v>1205140.52</v>
      </c>
      <c r="I5688" s="12">
        <v>34180.78</v>
      </c>
      <c r="J5688" s="12">
        <v>42084.79</v>
      </c>
      <c r="K5688" s="21">
        <v>-8675.5499999999993</v>
      </c>
      <c r="L5688" s="21">
        <v>-39989.06</v>
      </c>
      <c r="M5688" s="21">
        <v>-55.08</v>
      </c>
      <c r="N5688" s="21">
        <v>-14.6</v>
      </c>
      <c r="O5688" s="21">
        <v>6.55</v>
      </c>
      <c r="P5688" s="21">
        <v>-44.9</v>
      </c>
      <c r="Q5688" s="21">
        <v>-2.69</v>
      </c>
      <c r="R5688" s="21">
        <v>-95.63</v>
      </c>
      <c r="S5688" s="22">
        <v>14.65</v>
      </c>
      <c r="T5688" s="21">
        <v>122.67</v>
      </c>
      <c r="U5688" s="21" t="s">
        <v>314</v>
      </c>
      <c r="V5688" s="12" t="s">
        <v>314</v>
      </c>
      <c r="W5688" s="12">
        <v>0</v>
      </c>
      <c r="X5688" s="12">
        <v>0</v>
      </c>
      <c r="Y5688" s="12" t="str">
        <f>IFERROR(VLOOKUP(C5688,[1]Index!$D:$F,3,FALSE),"Non List")</f>
        <v>Microfinance</v>
      </c>
      <c r="Z5688">
        <f>IFERROR(VLOOKUP(C5688,[1]LP!$B:$C,2,FALSE),0)</f>
        <v>0</v>
      </c>
      <c r="AA5688" s="11">
        <f t="shared" si="136"/>
        <v>0</v>
      </c>
      <c r="AB5688" s="5">
        <f>IFERROR(VLOOKUP(C5688,[2]Sheet1!$B:$F,5,FALSE),0)</f>
        <v>435600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80/81SLBSL</v>
      </c>
    </row>
    <row r="5689" spans="1:31" x14ac:dyDescent="0.45">
      <c r="A5689" s="12" t="s">
        <v>53</v>
      </c>
      <c r="B5689" s="12" t="s">
        <v>338</v>
      </c>
      <c r="C5689" s="12" t="s">
        <v>113</v>
      </c>
      <c r="D5689" s="12">
        <v>722</v>
      </c>
      <c r="E5689" s="12">
        <v>382258.35</v>
      </c>
      <c r="F5689" s="12">
        <v>152922.65160000001</v>
      </c>
      <c r="G5689" s="12">
        <v>1349921.45</v>
      </c>
      <c r="H5689" s="12">
        <v>5414382.1100000003</v>
      </c>
      <c r="I5689" s="12">
        <v>129740.96</v>
      </c>
      <c r="J5689" s="12">
        <v>164580.91</v>
      </c>
      <c r="K5689" s="21">
        <v>48661.56</v>
      </c>
      <c r="L5689" s="21">
        <v>29517.99</v>
      </c>
      <c r="M5689" s="21">
        <v>15.44</v>
      </c>
      <c r="N5689" s="21">
        <v>46.76</v>
      </c>
      <c r="O5689" s="21">
        <v>5.16</v>
      </c>
      <c r="P5689" s="21">
        <v>11.03</v>
      </c>
      <c r="Q5689" s="21">
        <v>0.52</v>
      </c>
      <c r="R5689" s="21">
        <v>241.28</v>
      </c>
      <c r="S5689" s="22">
        <v>4.5999999999999996</v>
      </c>
      <c r="T5689" s="21">
        <v>140.01</v>
      </c>
      <c r="U5689" s="21">
        <v>220.54</v>
      </c>
      <c r="V5689" s="12">
        <v>-0.69450000000000001</v>
      </c>
      <c r="W5689" s="21">
        <v>2009.23</v>
      </c>
      <c r="X5689" s="21">
        <v>0.53</v>
      </c>
      <c r="Y5689" s="12" t="str">
        <f>IFERROR(VLOOKUP(C5689,[1]Index!$D:$F,3,FALSE),"Non List")</f>
        <v>Microfinance</v>
      </c>
      <c r="Z5689">
        <f>IFERROR(VLOOKUP(C5689,[1]LP!$B:$C,2,FALSE),0)</f>
        <v>722</v>
      </c>
      <c r="AA5689" s="11">
        <f t="shared" si="136"/>
        <v>46.8</v>
      </c>
      <c r="AB5689" s="5">
        <f>IFERROR(VLOOKUP(C5689,[2]Sheet1!$B:$F,5,FALSE),0)</f>
        <v>1261452.54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80/81SDLBSL</v>
      </c>
    </row>
    <row r="5690" spans="1:31" x14ac:dyDescent="0.45">
      <c r="A5690" s="12" t="s">
        <v>53</v>
      </c>
      <c r="B5690" s="12" t="s">
        <v>338</v>
      </c>
      <c r="C5690" s="12" t="s">
        <v>183</v>
      </c>
      <c r="D5690" s="12">
        <v>1590</v>
      </c>
      <c r="E5690" s="12">
        <v>148575</v>
      </c>
      <c r="F5690" s="12">
        <v>335241.886</v>
      </c>
      <c r="G5690" s="12">
        <v>2548732.4539999999</v>
      </c>
      <c r="H5690" s="12">
        <v>3415341.0830000001</v>
      </c>
      <c r="I5690" s="12">
        <v>118177.40700000001</v>
      </c>
      <c r="J5690" s="12">
        <v>152724.90700000001</v>
      </c>
      <c r="K5690" s="21">
        <v>85971.631999999998</v>
      </c>
      <c r="L5690" s="21">
        <v>33226.773999999998</v>
      </c>
      <c r="M5690" s="21">
        <v>44.72</v>
      </c>
      <c r="N5690" s="21">
        <v>35.549999999999997</v>
      </c>
      <c r="O5690" s="21">
        <v>4.88</v>
      </c>
      <c r="P5690" s="21">
        <v>13.74</v>
      </c>
      <c r="Q5690" s="21">
        <v>0.87</v>
      </c>
      <c r="R5690" s="21">
        <v>173.48</v>
      </c>
      <c r="S5690" s="22">
        <v>9.92</v>
      </c>
      <c r="T5690" s="21">
        <v>325.64</v>
      </c>
      <c r="U5690" s="21">
        <v>572.41999999999996</v>
      </c>
      <c r="V5690" s="12">
        <v>-0.64</v>
      </c>
      <c r="W5690" s="21">
        <v>144776.55600000001</v>
      </c>
      <c r="X5690" s="21">
        <v>97.44</v>
      </c>
      <c r="Y5690" s="12" t="str">
        <f>IFERROR(VLOOKUP(C5690,[1]Index!$D:$F,3,FALSE),"Non List")</f>
        <v>Microfinance</v>
      </c>
      <c r="Z5690">
        <f>IFERROR(VLOOKUP(C5690,[1]LP!$B:$C,2,FALSE),0)</f>
        <v>1590</v>
      </c>
      <c r="AA5690" s="11">
        <f t="shared" si="136"/>
        <v>35.6</v>
      </c>
      <c r="AB5690" s="5">
        <f>IFERROR(VLOOKUP(C5690,[2]Sheet1!$B:$F,5,FALSE),0)</f>
        <v>713160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80/81UNLB</v>
      </c>
    </row>
    <row r="5691" spans="1:31" x14ac:dyDescent="0.45">
      <c r="A5691" s="12" t="s">
        <v>53</v>
      </c>
      <c r="B5691" s="12" t="s">
        <v>338</v>
      </c>
      <c r="C5691" s="12" t="s">
        <v>117</v>
      </c>
      <c r="D5691" s="12">
        <v>1290.0999999999999</v>
      </c>
      <c r="E5691" s="12">
        <v>1347518.9</v>
      </c>
      <c r="F5691" s="12">
        <v>1867311.773</v>
      </c>
      <c r="G5691" s="12">
        <v>10042143.907</v>
      </c>
      <c r="H5691" s="12">
        <v>24536130.952</v>
      </c>
      <c r="I5691" s="12">
        <v>740475.674</v>
      </c>
      <c r="J5691" s="12">
        <v>1003541.657</v>
      </c>
      <c r="K5691" s="21">
        <v>531880.53099999996</v>
      </c>
      <c r="L5691" s="21">
        <v>177760.00599999999</v>
      </c>
      <c r="M5691" s="21">
        <v>26.38</v>
      </c>
      <c r="N5691" s="21">
        <v>48.9</v>
      </c>
      <c r="O5691" s="21">
        <v>5.41</v>
      </c>
      <c r="P5691" s="21">
        <v>11.06</v>
      </c>
      <c r="Q5691" s="21">
        <v>0.66</v>
      </c>
      <c r="R5691" s="21">
        <v>264.55</v>
      </c>
      <c r="S5691" s="22">
        <v>2.95</v>
      </c>
      <c r="T5691" s="21">
        <v>238.57</v>
      </c>
      <c r="U5691" s="21">
        <v>376.3</v>
      </c>
      <c r="V5691" s="12">
        <v>-0.70830000000000004</v>
      </c>
      <c r="W5691" s="21">
        <v>631160.277</v>
      </c>
      <c r="X5691" s="21">
        <v>46.84</v>
      </c>
      <c r="Y5691" s="12" t="str">
        <f>IFERROR(VLOOKUP(C5691,[1]Index!$D:$F,3,FALSE),"Non List")</f>
        <v>Microfinance</v>
      </c>
      <c r="Z5691">
        <f>IFERROR(VLOOKUP(C5691,[1]LP!$B:$C,2,FALSE),0)</f>
        <v>1290.0999999999999</v>
      </c>
      <c r="AA5691" s="11">
        <f t="shared" si="136"/>
        <v>48.9</v>
      </c>
      <c r="AB5691" s="5">
        <f>IFERROR(VLOOKUP(C5691,[2]Sheet1!$B:$F,5,FALSE),0)</f>
        <v>4446785.1900000004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80/81JBLB</v>
      </c>
    </row>
    <row r="5692" spans="1:31" x14ac:dyDescent="0.45">
      <c r="A5692" s="12" t="s">
        <v>53</v>
      </c>
      <c r="B5692" s="12" t="s">
        <v>338</v>
      </c>
      <c r="C5692" s="12" t="s">
        <v>184</v>
      </c>
      <c r="D5692" s="12">
        <v>1240</v>
      </c>
      <c r="E5692" s="12">
        <v>109375</v>
      </c>
      <c r="F5692" s="12">
        <v>6243.88</v>
      </c>
      <c r="G5692" s="12">
        <v>827952.54</v>
      </c>
      <c r="H5692" s="12">
        <v>2056353.85</v>
      </c>
      <c r="I5692" s="12">
        <v>38325.730000000003</v>
      </c>
      <c r="J5692" s="12">
        <v>51756.38</v>
      </c>
      <c r="K5692" s="21">
        <v>-4329.54</v>
      </c>
      <c r="L5692" s="21">
        <v>-146354.54999999999</v>
      </c>
      <c r="M5692" s="21">
        <v>-267.60000000000002</v>
      </c>
      <c r="N5692" s="21">
        <v>-4.63</v>
      </c>
      <c r="O5692" s="21">
        <v>11.73</v>
      </c>
      <c r="P5692" s="21">
        <v>-253.17</v>
      </c>
      <c r="Q5692" s="21">
        <v>-6.63</v>
      </c>
      <c r="R5692" s="21">
        <v>-54.31</v>
      </c>
      <c r="S5692" s="22">
        <v>18.14</v>
      </c>
      <c r="T5692" s="21">
        <v>105.71</v>
      </c>
      <c r="U5692" s="21" t="s">
        <v>314</v>
      </c>
      <c r="V5692" s="12" t="s">
        <v>314</v>
      </c>
      <c r="W5692" s="21">
        <v>-146354.54999999999</v>
      </c>
      <c r="X5692" s="21">
        <v>-133.81</v>
      </c>
      <c r="Y5692" s="12" t="str">
        <f>IFERROR(VLOOKUP(C5692,[1]Index!$D:$F,3,FALSE),"Non List")</f>
        <v>Microfinance</v>
      </c>
      <c r="Z5692">
        <f>IFERROR(VLOOKUP(C5692,[1]LP!$B:$C,2,FALSE),0)</f>
        <v>1240</v>
      </c>
      <c r="AA5692" s="11">
        <f t="shared" si="136"/>
        <v>-4.5999999999999996</v>
      </c>
      <c r="AB5692" s="5">
        <f>IFERROR(VLOOKUP(C5692,[2]Sheet1!$B:$F,5,FALSE),0)</f>
        <v>393750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80/81SHLB</v>
      </c>
    </row>
    <row r="5693" spans="1:31" x14ac:dyDescent="0.45">
      <c r="A5693" s="12" t="s">
        <v>53</v>
      </c>
      <c r="B5693" s="12" t="s">
        <v>338</v>
      </c>
      <c r="C5693" s="12" t="s">
        <v>185</v>
      </c>
      <c r="D5693" s="12">
        <v>1316.8</v>
      </c>
      <c r="E5693" s="12">
        <v>106148</v>
      </c>
      <c r="F5693" s="12">
        <v>128778</v>
      </c>
      <c r="G5693" s="12">
        <v>1127685</v>
      </c>
      <c r="H5693" s="12">
        <v>2045418</v>
      </c>
      <c r="I5693" s="12">
        <v>49551</v>
      </c>
      <c r="J5693" s="12">
        <v>56264</v>
      </c>
      <c r="K5693" s="21">
        <v>-5151</v>
      </c>
      <c r="L5693" s="21">
        <v>-17529</v>
      </c>
      <c r="M5693" s="21">
        <v>-33.020000000000003</v>
      </c>
      <c r="N5693" s="21">
        <v>-39.880000000000003</v>
      </c>
      <c r="O5693" s="21">
        <v>5.95</v>
      </c>
      <c r="P5693" s="21">
        <v>-14.92</v>
      </c>
      <c r="Q5693" s="21">
        <v>-0.76</v>
      </c>
      <c r="R5693" s="21">
        <v>-237.29</v>
      </c>
      <c r="S5693" s="22">
        <v>2.82</v>
      </c>
      <c r="T5693" s="21">
        <v>221.32</v>
      </c>
      <c r="U5693" s="21" t="s">
        <v>314</v>
      </c>
      <c r="V5693" s="12" t="s">
        <v>314</v>
      </c>
      <c r="W5693" s="12">
        <v>0</v>
      </c>
      <c r="X5693" s="12">
        <v>0</v>
      </c>
      <c r="Y5693" s="12" t="str">
        <f>IFERROR(VLOOKUP(C5693,[1]Index!$D:$F,3,FALSE),"Non List")</f>
        <v>Microfinance</v>
      </c>
      <c r="Z5693">
        <f>IFERROR(VLOOKUP(C5693,[1]LP!$B:$C,2,FALSE),0)</f>
        <v>1316.8</v>
      </c>
      <c r="AA5693" s="11">
        <f t="shared" si="136"/>
        <v>-39.9</v>
      </c>
      <c r="AB5693" s="5">
        <f>IFERROR(VLOOKUP(C5693,[2]Sheet1!$B:$F,5,FALSE),0)</f>
        <v>382132.8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80/81ULBSL</v>
      </c>
    </row>
    <row r="5694" spans="1:31" x14ac:dyDescent="0.45">
      <c r="A5694" s="12" t="s">
        <v>53</v>
      </c>
      <c r="B5694" s="12" t="s">
        <v>338</v>
      </c>
      <c r="C5694" s="12" t="s">
        <v>109</v>
      </c>
      <c r="D5694" s="12">
        <v>1133.2</v>
      </c>
      <c r="E5694" s="12">
        <v>146138.57999999999</v>
      </c>
      <c r="F5694" s="12">
        <v>78846.75</v>
      </c>
      <c r="G5694" s="12">
        <v>659174.57999999996</v>
      </c>
      <c r="H5694" s="12">
        <v>2136308.5099999998</v>
      </c>
      <c r="I5694" s="12">
        <v>37954.47</v>
      </c>
      <c r="J5694" s="12">
        <v>57253.56</v>
      </c>
      <c r="K5694" s="21">
        <v>4189.92</v>
      </c>
      <c r="L5694" s="21">
        <v>566.71</v>
      </c>
      <c r="M5694" s="21">
        <v>0.76</v>
      </c>
      <c r="N5694" s="21">
        <v>1491.05</v>
      </c>
      <c r="O5694" s="21">
        <v>7.36</v>
      </c>
      <c r="P5694" s="21">
        <v>0.5</v>
      </c>
      <c r="Q5694" s="21">
        <v>0.02</v>
      </c>
      <c r="R5694" s="21">
        <v>10974.13</v>
      </c>
      <c r="S5694" s="22">
        <v>3.09</v>
      </c>
      <c r="T5694" s="21">
        <v>153.94999999999999</v>
      </c>
      <c r="U5694" s="21">
        <v>51.31</v>
      </c>
      <c r="V5694" s="12">
        <v>-0.95469999999999999</v>
      </c>
      <c r="W5694" s="12">
        <v>0</v>
      </c>
      <c r="X5694" s="12">
        <v>0</v>
      </c>
      <c r="Y5694" s="12" t="str">
        <f>IFERROR(VLOOKUP(C5694,[1]Index!$D:$F,3,FALSE),"Non List")</f>
        <v>Microfinance</v>
      </c>
      <c r="Z5694">
        <f>IFERROR(VLOOKUP(C5694,[1]LP!$B:$C,2,FALSE),0)</f>
        <v>1133.2</v>
      </c>
      <c r="AA5694" s="11">
        <f t="shared" si="136"/>
        <v>1491.1</v>
      </c>
      <c r="AB5694" s="5">
        <f>IFERROR(VLOOKUP(C5694,[2]Sheet1!$B:$F,5,FALSE),0)</f>
        <v>469246.74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80/81SMFBS</v>
      </c>
    </row>
    <row r="5695" spans="1:31" x14ac:dyDescent="0.45">
      <c r="A5695" s="12" t="s">
        <v>53</v>
      </c>
      <c r="B5695" s="12" t="s">
        <v>338</v>
      </c>
      <c r="C5695" s="12" t="s">
        <v>121</v>
      </c>
      <c r="D5695" s="12">
        <v>1246</v>
      </c>
      <c r="E5695" s="12">
        <v>79211.3</v>
      </c>
      <c r="F5695" s="12">
        <v>2404.6799999999998</v>
      </c>
      <c r="G5695" s="12">
        <v>166032.44</v>
      </c>
      <c r="H5695" s="12">
        <v>771794.53</v>
      </c>
      <c r="I5695" s="12">
        <v>4398.95</v>
      </c>
      <c r="J5695" s="12">
        <v>9277.9599999999991</v>
      </c>
      <c r="K5695" s="21">
        <v>-10729.46</v>
      </c>
      <c r="L5695" s="21">
        <v>-5651.46</v>
      </c>
      <c r="M5695" s="21">
        <v>-14.26</v>
      </c>
      <c r="N5695" s="21">
        <v>-87.38</v>
      </c>
      <c r="O5695" s="21">
        <v>12.09</v>
      </c>
      <c r="P5695" s="21">
        <v>-13.85</v>
      </c>
      <c r="Q5695" s="21">
        <v>-0.61</v>
      </c>
      <c r="R5695" s="21">
        <v>-1056.42</v>
      </c>
      <c r="S5695" s="22">
        <v>2.61</v>
      </c>
      <c r="T5695" s="21">
        <v>103.04</v>
      </c>
      <c r="U5695" s="21" t="s">
        <v>314</v>
      </c>
      <c r="V5695" s="12" t="s">
        <v>314</v>
      </c>
      <c r="W5695" s="12">
        <v>0</v>
      </c>
      <c r="X5695" s="12">
        <v>0</v>
      </c>
      <c r="Y5695" s="12" t="str">
        <f>IFERROR(VLOOKUP(C5695,[1]Index!$D:$F,3,FALSE),"Non List")</f>
        <v>Microfinance</v>
      </c>
      <c r="Z5695">
        <f>IFERROR(VLOOKUP(C5695,[1]LP!$B:$C,2,FALSE),0)</f>
        <v>1246</v>
      </c>
      <c r="AA5695" s="11">
        <f t="shared" si="136"/>
        <v>-87.4</v>
      </c>
      <c r="AB5695" s="5">
        <f>IFERROR(VLOOKUP(C5695,[2]Sheet1!$B:$F,5,FALSE),0)</f>
        <v>237633.9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80/81WNLB</v>
      </c>
    </row>
    <row r="5696" spans="1:31" x14ac:dyDescent="0.45">
      <c r="A5696" s="12" t="s">
        <v>53</v>
      </c>
      <c r="B5696" s="12" t="s">
        <v>338</v>
      </c>
      <c r="C5696" s="12" t="s">
        <v>102</v>
      </c>
      <c r="D5696" s="12">
        <v>761</v>
      </c>
      <c r="E5696" s="12">
        <v>318600</v>
      </c>
      <c r="F5696" s="12">
        <v>80229.11</v>
      </c>
      <c r="G5696" s="12">
        <v>1212377.22</v>
      </c>
      <c r="H5696" s="12">
        <v>3990701.38</v>
      </c>
      <c r="I5696" s="12">
        <v>65583.64</v>
      </c>
      <c r="J5696" s="12">
        <v>103700.31</v>
      </c>
      <c r="K5696" s="21">
        <v>3101.25</v>
      </c>
      <c r="L5696" s="21">
        <v>758.85</v>
      </c>
      <c r="M5696" s="21">
        <v>0.46</v>
      </c>
      <c r="N5696" s="21">
        <v>1654.35</v>
      </c>
      <c r="O5696" s="21">
        <v>6.08</v>
      </c>
      <c r="P5696" s="21">
        <v>0.38</v>
      </c>
      <c r="Q5696" s="21">
        <v>0.01</v>
      </c>
      <c r="R5696" s="21">
        <v>10058.450000000001</v>
      </c>
      <c r="S5696" s="22">
        <v>4.72</v>
      </c>
      <c r="T5696" s="21">
        <v>125.18</v>
      </c>
      <c r="U5696" s="21">
        <v>35.99</v>
      </c>
      <c r="V5696" s="12">
        <v>-0.95269999999999999</v>
      </c>
      <c r="W5696" s="21">
        <v>-17786.740000000002</v>
      </c>
      <c r="X5696" s="21">
        <v>-5.58</v>
      </c>
      <c r="Y5696" s="12" t="str">
        <f>IFERROR(VLOOKUP(C5696,[1]Index!$D:$F,3,FALSE),"Non List")</f>
        <v>Microfinance</v>
      </c>
      <c r="Z5696">
        <f>IFERROR(VLOOKUP(C5696,[1]LP!$B:$C,2,FALSE),0)</f>
        <v>761</v>
      </c>
      <c r="AA5696" s="11">
        <f t="shared" si="136"/>
        <v>1654.3</v>
      </c>
      <c r="AB5696" s="5">
        <f>IFERROR(VLOOKUP(C5696,[2]Sheet1!$B:$F,5,FALSE),0)</f>
        <v>1023343.2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80/81SABSL</v>
      </c>
    </row>
    <row r="5697" spans="1:31" x14ac:dyDescent="0.45">
      <c r="A5697" s="12" t="s">
        <v>53</v>
      </c>
      <c r="B5697" s="12" t="s">
        <v>338</v>
      </c>
      <c r="C5697" s="12" t="s">
        <v>326</v>
      </c>
      <c r="D5697" s="12">
        <v>1880</v>
      </c>
      <c r="E5697" s="12">
        <v>22850</v>
      </c>
      <c r="F5697" s="12">
        <v>22453.05</v>
      </c>
      <c r="G5697" s="12">
        <v>132255.47</v>
      </c>
      <c r="H5697" s="12">
        <v>417124.26</v>
      </c>
      <c r="I5697" s="12">
        <v>6706.27</v>
      </c>
      <c r="J5697" s="12">
        <v>9424.44</v>
      </c>
      <c r="K5697" s="21">
        <v>689.1</v>
      </c>
      <c r="L5697" s="21">
        <v>-1670.49</v>
      </c>
      <c r="M5697" s="21">
        <v>-14.62</v>
      </c>
      <c r="N5697" s="21">
        <v>-128.59</v>
      </c>
      <c r="O5697" s="21">
        <v>9.48</v>
      </c>
      <c r="P5697" s="21">
        <v>-7.37</v>
      </c>
      <c r="Q5697" s="21">
        <v>-0.35</v>
      </c>
      <c r="R5697" s="21">
        <v>-1219.03</v>
      </c>
      <c r="S5697" s="22">
        <v>4.01</v>
      </c>
      <c r="T5697" s="21">
        <v>198.26</v>
      </c>
      <c r="U5697" s="12">
        <v>0</v>
      </c>
      <c r="V5697" s="12">
        <v>0</v>
      </c>
      <c r="W5697" s="21">
        <v>-1670.49</v>
      </c>
      <c r="X5697" s="21">
        <v>-7.31</v>
      </c>
      <c r="Y5697" s="12" t="str">
        <f>IFERROR(VLOOKUP(C5697,[1]Index!$D:$F,3,FALSE),"Non List")</f>
        <v>Microfinance</v>
      </c>
      <c r="Z5697">
        <f>IFERROR(VLOOKUP(C5697,[1]LP!$B:$C,2,FALSE),0)</f>
        <v>1880</v>
      </c>
      <c r="AA5697" s="11">
        <f t="shared" si="136"/>
        <v>-128.6</v>
      </c>
      <c r="AB5697" s="5">
        <f>IFERROR(VLOOKUP(C5697,[2]Sheet1!$B:$F,5,FALSE),0)</f>
        <v>98255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80/81SAMAJ</v>
      </c>
    </row>
    <row r="5698" spans="1:31" x14ac:dyDescent="0.45">
      <c r="A5698" s="12" t="s">
        <v>53</v>
      </c>
      <c r="B5698" s="12" t="s">
        <v>338</v>
      </c>
      <c r="C5698" s="12" t="s">
        <v>187</v>
      </c>
      <c r="D5698" s="12">
        <v>1155</v>
      </c>
      <c r="E5698" s="12">
        <v>133100</v>
      </c>
      <c r="F5698" s="12">
        <v>50227.671000000002</v>
      </c>
      <c r="G5698" s="12">
        <v>721363.37399999995</v>
      </c>
      <c r="H5698" s="12">
        <v>1923017.3219999999</v>
      </c>
      <c r="I5698" s="12">
        <v>13113.645</v>
      </c>
      <c r="J5698" s="12">
        <v>23431.491000000002</v>
      </c>
      <c r="K5698" s="21">
        <v>-12885.644</v>
      </c>
      <c r="L5698" s="21">
        <v>-20511.065999999999</v>
      </c>
      <c r="M5698" s="21">
        <v>-30.82</v>
      </c>
      <c r="N5698" s="21">
        <v>-37.479999999999997</v>
      </c>
      <c r="O5698" s="21">
        <v>8.39</v>
      </c>
      <c r="P5698" s="21">
        <v>-22.38</v>
      </c>
      <c r="Q5698" s="21">
        <v>-0.92</v>
      </c>
      <c r="R5698" s="21">
        <v>-314.45999999999998</v>
      </c>
      <c r="S5698" s="22">
        <v>4.93</v>
      </c>
      <c r="T5698" s="21">
        <v>137.74</v>
      </c>
      <c r="U5698" s="12">
        <v>0</v>
      </c>
      <c r="V5698" s="12">
        <v>0</v>
      </c>
      <c r="W5698" s="12">
        <v>0</v>
      </c>
      <c r="X5698" s="12">
        <v>0</v>
      </c>
      <c r="Y5698" s="12" t="str">
        <f>IFERROR(VLOOKUP(C5698,[1]Index!$D:$F,3,FALSE),"Non List")</f>
        <v>Microfinance</v>
      </c>
      <c r="Z5698">
        <f>IFERROR(VLOOKUP(C5698,[1]LP!$B:$C,2,FALSE),0)</f>
        <v>1155</v>
      </c>
      <c r="AA5698" s="11">
        <f t="shared" si="136"/>
        <v>-37.5</v>
      </c>
      <c r="AB5698" s="5">
        <f>IFERROR(VLOOKUP(C5698,[2]Sheet1!$B:$F,5,FALSE),0)</f>
        <v>427251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80/81DLBS</v>
      </c>
    </row>
    <row r="5699" spans="1:31" x14ac:dyDescent="0.45">
      <c r="A5699" s="12" t="s">
        <v>53</v>
      </c>
      <c r="B5699" s="12" t="s">
        <v>338</v>
      </c>
      <c r="C5699" s="12" t="s">
        <v>315</v>
      </c>
      <c r="D5699" s="12">
        <v>1960</v>
      </c>
      <c r="E5699" s="12">
        <v>68571.8</v>
      </c>
      <c r="F5699" s="12">
        <v>198722.48</v>
      </c>
      <c r="G5699" s="12">
        <v>823368.34</v>
      </c>
      <c r="H5699" s="12">
        <v>1411231.12</v>
      </c>
      <c r="I5699" s="12">
        <v>56868.03</v>
      </c>
      <c r="J5699" s="12">
        <v>66419.58</v>
      </c>
      <c r="K5699" s="21">
        <v>39511.629999999997</v>
      </c>
      <c r="L5699" s="21">
        <v>11822.2</v>
      </c>
      <c r="M5699" s="21">
        <v>34.479999999999997</v>
      </c>
      <c r="N5699" s="21">
        <v>56.84</v>
      </c>
      <c r="O5699" s="21">
        <v>5.03</v>
      </c>
      <c r="P5699" s="21">
        <v>8.85</v>
      </c>
      <c r="Q5699" s="21">
        <v>0.72</v>
      </c>
      <c r="R5699" s="21">
        <v>285.91000000000003</v>
      </c>
      <c r="S5699" s="22">
        <v>15.28</v>
      </c>
      <c r="T5699" s="21">
        <v>389.8</v>
      </c>
      <c r="U5699" s="21">
        <v>549.91999999999996</v>
      </c>
      <c r="V5699" s="12">
        <v>-0.71940000000000004</v>
      </c>
      <c r="W5699" s="12">
        <v>0</v>
      </c>
      <c r="X5699" s="12">
        <v>0</v>
      </c>
      <c r="Y5699" s="12" t="str">
        <f>IFERROR(VLOOKUP(C5699,[1]Index!$D:$F,3,FALSE),"Non List")</f>
        <v>Microfinance</v>
      </c>
      <c r="Z5699">
        <f>IFERROR(VLOOKUP(C5699,[1]LP!$B:$C,2,FALSE),0)</f>
        <v>1960</v>
      </c>
      <c r="AA5699" s="11">
        <f t="shared" si="136"/>
        <v>56.8</v>
      </c>
      <c r="AB5699" s="5">
        <f>IFERROR(VLOOKUP(C5699,[2]Sheet1!$B:$F,5,FALSE),0)</f>
        <v>223749.78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80/81ANLB</v>
      </c>
    </row>
    <row r="5700" spans="1:31" x14ac:dyDescent="0.45">
      <c r="A5700" s="12" t="s">
        <v>53</v>
      </c>
      <c r="B5700" s="12" t="s">
        <v>338</v>
      </c>
      <c r="C5700" s="12" t="s">
        <v>118</v>
      </c>
      <c r="D5700" s="12">
        <v>1235</v>
      </c>
      <c r="E5700" s="12">
        <v>109375</v>
      </c>
      <c r="F5700" s="12">
        <v>34986.07</v>
      </c>
      <c r="G5700" s="12">
        <v>939737.72</v>
      </c>
      <c r="H5700" s="12">
        <v>1275129.3400000001</v>
      </c>
      <c r="I5700" s="12">
        <v>18722.021000000001</v>
      </c>
      <c r="J5700" s="12">
        <v>23999.866000000002</v>
      </c>
      <c r="K5700" s="21">
        <v>-3308.2959999999998</v>
      </c>
      <c r="L5700" s="21">
        <v>-6504.5709999999999</v>
      </c>
      <c r="M5700" s="21">
        <v>-11.88</v>
      </c>
      <c r="N5700" s="21">
        <v>-103.96</v>
      </c>
      <c r="O5700" s="21">
        <v>9.36</v>
      </c>
      <c r="P5700" s="21">
        <v>-9.01</v>
      </c>
      <c r="Q5700" s="21">
        <v>-0.41</v>
      </c>
      <c r="R5700" s="21">
        <v>-973.07</v>
      </c>
      <c r="S5700" s="22">
        <v>7.9</v>
      </c>
      <c r="T5700" s="21">
        <v>131.99</v>
      </c>
      <c r="U5700" s="12">
        <v>0</v>
      </c>
      <c r="V5700" s="12">
        <v>0</v>
      </c>
      <c r="W5700" s="21">
        <v>-17785.27</v>
      </c>
      <c r="X5700" s="21">
        <v>-16.260000000000002</v>
      </c>
      <c r="Y5700" s="12" t="str">
        <f>IFERROR(VLOOKUP(C5700,[1]Index!$D:$F,3,FALSE),"Non List")</f>
        <v>Microfinance</v>
      </c>
      <c r="Z5700">
        <f>IFERROR(VLOOKUP(C5700,[1]LP!$B:$C,2,FALSE),0)</f>
        <v>1235</v>
      </c>
      <c r="AA5700" s="11">
        <f t="shared" si="136"/>
        <v>-104</v>
      </c>
      <c r="AB5700" s="5">
        <f>IFERROR(VLOOKUP(C5700,[2]Sheet1!$B:$F,5,FALSE),0)</f>
        <v>393750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80/81MLBS</v>
      </c>
    </row>
    <row r="5701" spans="1:31" x14ac:dyDescent="0.45">
      <c r="A5701" s="12" t="s">
        <v>53</v>
      </c>
      <c r="B5701" s="12" t="s">
        <v>338</v>
      </c>
      <c r="C5701" s="12" t="s">
        <v>188</v>
      </c>
      <c r="D5701" s="12">
        <v>693.6</v>
      </c>
      <c r="E5701" s="12">
        <v>250000</v>
      </c>
      <c r="F5701" s="12">
        <v>-63460.544000000002</v>
      </c>
      <c r="G5701" s="12">
        <v>227104.17300000001</v>
      </c>
      <c r="H5701" s="12">
        <v>1912821.9029999999</v>
      </c>
      <c r="I5701" s="12">
        <v>-1257.126</v>
      </c>
      <c r="J5701" s="12">
        <v>12325.888999999999</v>
      </c>
      <c r="K5701" s="21">
        <v>-43880.803999999996</v>
      </c>
      <c r="L5701" s="21">
        <v>-62468.677000000003</v>
      </c>
      <c r="M5701" s="21">
        <v>-49.96</v>
      </c>
      <c r="N5701" s="21">
        <v>-13.88</v>
      </c>
      <c r="O5701" s="21">
        <v>9.3000000000000007</v>
      </c>
      <c r="P5701" s="21">
        <v>-66.98</v>
      </c>
      <c r="Q5701" s="21">
        <v>-3.01</v>
      </c>
      <c r="R5701" s="21">
        <v>-129.08000000000001</v>
      </c>
      <c r="S5701" s="22">
        <v>6.88</v>
      </c>
      <c r="T5701" s="21">
        <v>74.62</v>
      </c>
      <c r="U5701" s="12">
        <v>0</v>
      </c>
      <c r="V5701" s="12">
        <v>0</v>
      </c>
      <c r="W5701" s="21">
        <v>-72255.362999999998</v>
      </c>
      <c r="X5701" s="21">
        <v>-28.9</v>
      </c>
      <c r="Y5701" s="12" t="str">
        <f>IFERROR(VLOOKUP(C5701,[1]Index!$D:$F,3,FALSE),"Non List")</f>
        <v>Microfinance</v>
      </c>
      <c r="Z5701">
        <f>IFERROR(VLOOKUP(C5701,[1]LP!$B:$C,2,FALSE),0)</f>
        <v>693.6</v>
      </c>
      <c r="AA5701" s="11">
        <f t="shared" si="136"/>
        <v>-13.9</v>
      </c>
      <c r="AB5701" s="5">
        <f>IFERROR(VLOOKUP(C5701,[2]Sheet1!$B:$F,5,FALSE),0)</f>
        <v>975000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37"/>
        <v>80/81AVYAN</v>
      </c>
    </row>
    <row r="5702" spans="1:31" x14ac:dyDescent="0.45">
      <c r="A5702" s="12" t="s">
        <v>53</v>
      </c>
      <c r="B5702" s="12" t="s">
        <v>338</v>
      </c>
      <c r="C5702" s="12" t="s">
        <v>116</v>
      </c>
      <c r="D5702" s="12">
        <v>1244</v>
      </c>
      <c r="E5702" s="12">
        <v>182800</v>
      </c>
      <c r="F5702" s="12">
        <v>329523.17499999999</v>
      </c>
      <c r="G5702" s="12">
        <v>2661630.4730000002</v>
      </c>
      <c r="H5702" s="12">
        <v>4743316.4989999998</v>
      </c>
      <c r="I5702" s="12">
        <v>132999.408</v>
      </c>
      <c r="J5702" s="12">
        <v>181260.242</v>
      </c>
      <c r="K5702" s="21">
        <v>32399.417000000001</v>
      </c>
      <c r="L5702" s="21">
        <v>2258.2950000000001</v>
      </c>
      <c r="M5702" s="21">
        <v>2.46</v>
      </c>
      <c r="N5702" s="21">
        <v>505.69</v>
      </c>
      <c r="O5702" s="21">
        <v>4.4400000000000004</v>
      </c>
      <c r="P5702" s="21">
        <v>0.88</v>
      </c>
      <c r="Q5702" s="21">
        <v>0.04</v>
      </c>
      <c r="R5702" s="21">
        <v>2245.2600000000002</v>
      </c>
      <c r="S5702" s="22">
        <v>7.1</v>
      </c>
      <c r="T5702" s="21">
        <v>280.26</v>
      </c>
      <c r="U5702" s="21">
        <v>124.55</v>
      </c>
      <c r="V5702" s="12">
        <v>-0.89990000000000003</v>
      </c>
      <c r="W5702" s="21">
        <v>59916.358999999997</v>
      </c>
      <c r="X5702" s="21">
        <v>32.78</v>
      </c>
      <c r="Y5702" s="12" t="str">
        <f>IFERROR(VLOOKUP(C5702,[1]Index!$D:$F,3,FALSE),"Non List")</f>
        <v>Microfinance</v>
      </c>
      <c r="Z5702">
        <f>IFERROR(VLOOKUP(C5702,[1]LP!$B:$C,2,FALSE),0)</f>
        <v>1244</v>
      </c>
      <c r="AA5702" s="11">
        <f t="shared" si="136"/>
        <v>505.7</v>
      </c>
      <c r="AB5702" s="5">
        <f>IFERROR(VLOOKUP(C5702,[2]Sheet1!$B:$F,5,FALSE),0)</f>
        <v>596385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7"/>
        <v>80/81JALPA</v>
      </c>
    </row>
    <row r="5703" spans="1:31" x14ac:dyDescent="0.45">
      <c r="A5703" s="12" t="s">
        <v>53</v>
      </c>
      <c r="B5703" s="12" t="s">
        <v>338</v>
      </c>
      <c r="C5703" s="12" t="s">
        <v>114</v>
      </c>
      <c r="D5703" s="12">
        <v>745.1</v>
      </c>
      <c r="E5703" s="12">
        <v>367143.41</v>
      </c>
      <c r="F5703" s="12">
        <v>162976.49</v>
      </c>
      <c r="G5703" s="12">
        <v>1481453.18</v>
      </c>
      <c r="H5703" s="12">
        <v>4688701.57</v>
      </c>
      <c r="I5703" s="12">
        <v>128351.87</v>
      </c>
      <c r="J5703" s="12">
        <v>168822.43</v>
      </c>
      <c r="K5703" s="21">
        <v>16177</v>
      </c>
      <c r="L5703" s="21">
        <v>12491.92</v>
      </c>
      <c r="M5703" s="21">
        <v>6.8</v>
      </c>
      <c r="N5703" s="21">
        <v>109.57</v>
      </c>
      <c r="O5703" s="21">
        <v>5.16</v>
      </c>
      <c r="P5703" s="21">
        <v>4.71</v>
      </c>
      <c r="Q5703" s="21">
        <v>0.24</v>
      </c>
      <c r="R5703" s="21">
        <v>565.38</v>
      </c>
      <c r="S5703" s="22">
        <v>4.6399999999999997</v>
      </c>
      <c r="T5703" s="21">
        <v>144.38999999999999</v>
      </c>
      <c r="U5703" s="21">
        <v>148.63</v>
      </c>
      <c r="V5703" s="12">
        <v>-0.80049999999999999</v>
      </c>
      <c r="W5703" s="21">
        <v>24611.71</v>
      </c>
      <c r="X5703" s="21">
        <v>6.7</v>
      </c>
      <c r="Y5703" s="12" t="str">
        <f>IFERROR(VLOOKUP(C5703,[1]Index!$D:$F,3,FALSE),"Non List")</f>
        <v>Microfinance</v>
      </c>
      <c r="Z5703">
        <f>IFERROR(VLOOKUP(C5703,[1]LP!$B:$C,2,FALSE),0)</f>
        <v>745.1</v>
      </c>
      <c r="AA5703" s="11">
        <f t="shared" si="136"/>
        <v>109.6</v>
      </c>
      <c r="AB5703" s="5">
        <f>IFERROR(VLOOKUP(C5703,[2]Sheet1!$B:$F,5,FALSE),0)</f>
        <v>1468573.64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7"/>
        <v>80/81ACLBSL</v>
      </c>
    </row>
    <row r="5704" spans="1:31" x14ac:dyDescent="0.45">
      <c r="A5704" s="12" t="s">
        <v>53</v>
      </c>
      <c r="B5704" s="12" t="s">
        <v>338</v>
      </c>
      <c r="C5704" s="12" t="s">
        <v>98</v>
      </c>
      <c r="D5704" s="12">
        <v>1845</v>
      </c>
      <c r="E5704" s="12">
        <v>246865.73629999999</v>
      </c>
      <c r="F5704" s="12">
        <v>76467.372399999993</v>
      </c>
      <c r="G5704" s="12">
        <v>1099286.7646999999</v>
      </c>
      <c r="H5704" s="12">
        <v>3507048.5425999998</v>
      </c>
      <c r="I5704" s="12">
        <v>80663.396599999993</v>
      </c>
      <c r="J5704" s="12">
        <v>105623.9176</v>
      </c>
      <c r="K5704" s="21">
        <v>8478.0792999999994</v>
      </c>
      <c r="L5704" s="21">
        <v>2493.9591</v>
      </c>
      <c r="M5704" s="21">
        <v>2.02</v>
      </c>
      <c r="N5704" s="21">
        <v>913.37</v>
      </c>
      <c r="O5704" s="21">
        <v>14.09</v>
      </c>
      <c r="P5704" s="21">
        <v>1.54</v>
      </c>
      <c r="Q5704" s="21">
        <v>0.06</v>
      </c>
      <c r="R5704" s="21">
        <v>12869.38</v>
      </c>
      <c r="S5704" s="22">
        <v>5.74</v>
      </c>
      <c r="T5704" s="21">
        <v>130.97999999999999</v>
      </c>
      <c r="U5704" s="21">
        <v>77.16</v>
      </c>
      <c r="V5704" s="12">
        <v>-0.95820000000000005</v>
      </c>
      <c r="W5704" s="21">
        <v>1596.1338000000001</v>
      </c>
      <c r="X5704" s="21">
        <v>0.65</v>
      </c>
      <c r="Y5704" s="12" t="str">
        <f>IFERROR(VLOOKUP(C5704,[1]Index!$D:$F,3,FALSE),"Non List")</f>
        <v>Microfinance</v>
      </c>
      <c r="Z5704">
        <f>IFERROR(VLOOKUP(C5704,[1]LP!$B:$C,2,FALSE),0)</f>
        <v>1845</v>
      </c>
      <c r="AA5704" s="11">
        <f t="shared" si="136"/>
        <v>913.4</v>
      </c>
      <c r="AB5704" s="5">
        <f>IFERROR(VLOOKUP(C5704,[2]Sheet1!$B:$F,5,FALSE),0)</f>
        <v>740597.22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7"/>
        <v>80/81USLB</v>
      </c>
    </row>
    <row r="5705" spans="1:31" x14ac:dyDescent="0.45">
      <c r="A5705" s="12" t="s">
        <v>53</v>
      </c>
      <c r="B5705" s="12" t="s">
        <v>338</v>
      </c>
      <c r="C5705" s="12" t="s">
        <v>189</v>
      </c>
      <c r="D5705" s="12">
        <v>1580</v>
      </c>
      <c r="E5705" s="12">
        <v>266424.39</v>
      </c>
      <c r="F5705" s="12">
        <v>304565.51</v>
      </c>
      <c r="G5705" s="12">
        <v>2268074.84</v>
      </c>
      <c r="H5705" s="12">
        <v>5729306.4100000001</v>
      </c>
      <c r="I5705" s="12">
        <v>131880.04999999999</v>
      </c>
      <c r="J5705" s="12">
        <v>172910.48</v>
      </c>
      <c r="K5705" s="21">
        <v>25886.48</v>
      </c>
      <c r="L5705" s="21">
        <v>21097.86</v>
      </c>
      <c r="M5705" s="21">
        <v>15.82</v>
      </c>
      <c r="N5705" s="21">
        <v>99.87</v>
      </c>
      <c r="O5705" s="21">
        <v>7.37</v>
      </c>
      <c r="P5705" s="21">
        <v>7.39</v>
      </c>
      <c r="Q5705" s="21">
        <v>0.33</v>
      </c>
      <c r="R5705" s="21">
        <v>736.04</v>
      </c>
      <c r="S5705" s="22">
        <v>4.7699999999999996</v>
      </c>
      <c r="T5705" s="21">
        <v>214.32</v>
      </c>
      <c r="U5705" s="21">
        <v>276.2</v>
      </c>
      <c r="V5705" s="12">
        <v>-0.82520000000000004</v>
      </c>
      <c r="W5705" s="21">
        <v>16456.330000000002</v>
      </c>
      <c r="X5705" s="21">
        <v>6.18</v>
      </c>
      <c r="Y5705" s="12" t="str">
        <f>IFERROR(VLOOKUP(C5705,[1]Index!$D:$F,3,FALSE),"Non List")</f>
        <v>Microfinance</v>
      </c>
      <c r="Z5705">
        <f>IFERROR(VLOOKUP(C5705,[1]LP!$B:$C,2,FALSE),0)</f>
        <v>1580</v>
      </c>
      <c r="AA5705" s="11">
        <f t="shared" si="136"/>
        <v>99.9</v>
      </c>
      <c r="AB5705" s="5">
        <f>IFERROR(VLOOKUP(C5705,[2]Sheet1!$B:$F,5,FALSE),0)</f>
        <v>865879.27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7"/>
        <v>80/81CYCL</v>
      </c>
    </row>
    <row r="5706" spans="1:31" x14ac:dyDescent="0.45">
      <c r="A5706" s="12" t="s">
        <v>53</v>
      </c>
      <c r="B5706" s="12" t="s">
        <v>338</v>
      </c>
      <c r="C5706" s="12" t="s">
        <v>119</v>
      </c>
      <c r="D5706" s="12">
        <v>856.8</v>
      </c>
      <c r="E5706" s="12">
        <v>504366.467</v>
      </c>
      <c r="F5706" s="12">
        <v>80421.494000000006</v>
      </c>
      <c r="G5706" s="12">
        <v>1329161.1910000001</v>
      </c>
      <c r="H5706" s="12">
        <v>6541861.0599999996</v>
      </c>
      <c r="I5706" s="12">
        <v>98858.751999999993</v>
      </c>
      <c r="J5706" s="12">
        <v>128661.761</v>
      </c>
      <c r="K5706" s="21">
        <v>-12047.522999999999</v>
      </c>
      <c r="L5706" s="21">
        <v>-55881.932000000001</v>
      </c>
      <c r="M5706" s="21">
        <v>-22.14</v>
      </c>
      <c r="N5706" s="21">
        <v>-38.700000000000003</v>
      </c>
      <c r="O5706" s="21">
        <v>7.39</v>
      </c>
      <c r="P5706" s="21">
        <v>-19.11</v>
      </c>
      <c r="Q5706" s="21">
        <v>-0.79</v>
      </c>
      <c r="R5706" s="21">
        <v>-285.99</v>
      </c>
      <c r="S5706" s="22">
        <v>7.44</v>
      </c>
      <c r="T5706" s="21">
        <v>115.95</v>
      </c>
      <c r="U5706" s="12">
        <v>0</v>
      </c>
      <c r="V5706" s="12">
        <v>0</v>
      </c>
      <c r="W5706" s="21">
        <v>-52483.773000000001</v>
      </c>
      <c r="X5706" s="21">
        <v>-10.41</v>
      </c>
      <c r="Y5706" s="12" t="str">
        <f>IFERROR(VLOOKUP(C5706,[1]Index!$D:$F,3,FALSE),"Non List")</f>
        <v>Microfinance</v>
      </c>
      <c r="Z5706">
        <f>IFERROR(VLOOKUP(C5706,[1]LP!$B:$C,2,FALSE),0)</f>
        <v>856.8</v>
      </c>
      <c r="AA5706" s="11">
        <f t="shared" si="136"/>
        <v>-38.700000000000003</v>
      </c>
      <c r="AB5706" s="5">
        <f>IFERROR(VLOOKUP(C5706,[2]Sheet1!$B:$F,5,FALSE),0)</f>
        <v>1664409.36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7"/>
        <v>80/81KLBSL</v>
      </c>
    </row>
    <row r="5707" spans="1:31" x14ac:dyDescent="0.45">
      <c r="A5707" s="12" t="s">
        <v>53</v>
      </c>
      <c r="B5707" s="12" t="s">
        <v>338</v>
      </c>
      <c r="C5707" s="12" t="s">
        <v>327</v>
      </c>
      <c r="D5707" s="12">
        <v>1141.5</v>
      </c>
      <c r="E5707" s="12">
        <v>30000</v>
      </c>
      <c r="F5707" s="12">
        <v>-5398.53</v>
      </c>
      <c r="G5707" s="12">
        <v>50323.89</v>
      </c>
      <c r="H5707" s="12">
        <v>191661.55</v>
      </c>
      <c r="I5707" s="12">
        <v>3221.7</v>
      </c>
      <c r="J5707" s="12">
        <v>3221.7</v>
      </c>
      <c r="K5707" s="21">
        <v>-4364.37</v>
      </c>
      <c r="L5707" s="21">
        <v>-4044.83</v>
      </c>
      <c r="M5707" s="21">
        <v>-26.96</v>
      </c>
      <c r="N5707" s="21">
        <v>-42.34</v>
      </c>
      <c r="O5707" s="21">
        <v>13.92</v>
      </c>
      <c r="P5707" s="21">
        <v>-32.880000000000003</v>
      </c>
      <c r="Q5707" s="21">
        <v>-1.6</v>
      </c>
      <c r="R5707" s="21">
        <v>-589.37</v>
      </c>
      <c r="S5707" s="22">
        <v>4.93</v>
      </c>
      <c r="T5707" s="21">
        <v>82</v>
      </c>
      <c r="U5707" s="12">
        <v>0</v>
      </c>
      <c r="V5707" s="12">
        <v>0</v>
      </c>
      <c r="W5707" s="12">
        <v>0</v>
      </c>
      <c r="X5707" s="12">
        <v>0</v>
      </c>
      <c r="Y5707" s="12" t="str">
        <f>IFERROR(VLOOKUP(C5707,[1]Index!$D:$F,3,FALSE),"Non List")</f>
        <v>Microfinance</v>
      </c>
      <c r="Z5707">
        <f>IFERROR(VLOOKUP(C5707,[1]LP!$B:$C,2,FALSE),0)</f>
        <v>0</v>
      </c>
      <c r="AA5707" s="11">
        <f t="shared" ref="AA5707:AA5710" si="138">ROUND(IFERROR(Z5707/M5707,0),1)</f>
        <v>0</v>
      </c>
      <c r="AB5707" s="5">
        <f>IFERROR(VLOOKUP(C5707,[2]Sheet1!$B:$F,5,FALSE),0)</f>
        <v>96990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ref="AE5707:AE5710" si="139">B5707&amp;C5707</f>
        <v>80/81BPW</v>
      </c>
    </row>
    <row r="5708" spans="1:31" x14ac:dyDescent="0.45">
      <c r="A5708" s="12" t="s">
        <v>53</v>
      </c>
      <c r="B5708" s="12" t="s">
        <v>338</v>
      </c>
      <c r="C5708" s="12" t="s">
        <v>191</v>
      </c>
      <c r="D5708" s="12">
        <v>723</v>
      </c>
      <c r="E5708" s="12">
        <v>910782.50899999996</v>
      </c>
      <c r="F5708" s="12">
        <v>542161.27899999998</v>
      </c>
      <c r="G5708" s="12">
        <v>4659844.0429999996</v>
      </c>
      <c r="H5708" s="12">
        <v>10584659.767000001</v>
      </c>
      <c r="I5708" s="12">
        <v>254993.01500000001</v>
      </c>
      <c r="J5708" s="12">
        <v>340716.34399999998</v>
      </c>
      <c r="K5708" s="21">
        <v>57875.946000000004</v>
      </c>
      <c r="L5708" s="21">
        <v>23488.377</v>
      </c>
      <c r="M5708" s="21">
        <v>5.14</v>
      </c>
      <c r="N5708" s="21">
        <v>140.66</v>
      </c>
      <c r="O5708" s="21">
        <v>4.53</v>
      </c>
      <c r="P5708" s="21">
        <v>3.23</v>
      </c>
      <c r="Q5708" s="21">
        <v>0.21</v>
      </c>
      <c r="R5708" s="21">
        <v>637.19000000000005</v>
      </c>
      <c r="S5708" s="22">
        <v>7.34</v>
      </c>
      <c r="T5708" s="21">
        <v>159.53</v>
      </c>
      <c r="U5708" s="21">
        <v>135.83000000000001</v>
      </c>
      <c r="V5708" s="12">
        <v>-0.81210000000000004</v>
      </c>
      <c r="W5708" s="21">
        <v>9231.8790000000008</v>
      </c>
      <c r="X5708" s="21">
        <v>1.01</v>
      </c>
      <c r="Y5708" s="12" t="str">
        <f>IFERROR(VLOOKUP(C5708,[1]Index!$D:$F,3,FALSE),"Non List")</f>
        <v>Microfinance</v>
      </c>
      <c r="Z5708">
        <f>IFERROR(VLOOKUP(C5708,[1]LP!$B:$C,2,FALSE),0)</f>
        <v>723</v>
      </c>
      <c r="AA5708" s="11">
        <f t="shared" si="138"/>
        <v>140.69999999999999</v>
      </c>
      <c r="AB5708" s="5">
        <f>IFERROR(VLOOKUP(C5708,[2]Sheet1!$B:$F,5,FALSE),0)</f>
        <v>4462834.3499999996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80/81SWMF</v>
      </c>
    </row>
    <row r="5709" spans="1:31" x14ac:dyDescent="0.45">
      <c r="A5709" s="12" t="s">
        <v>54</v>
      </c>
      <c r="B5709" s="12" t="s">
        <v>338</v>
      </c>
      <c r="C5709" s="12" t="s">
        <v>81</v>
      </c>
      <c r="D5709" s="12">
        <v>599</v>
      </c>
      <c r="E5709" s="12">
        <v>944351.06499999994</v>
      </c>
      <c r="F5709" s="12">
        <v>233126.91399999999</v>
      </c>
      <c r="G5709" s="12">
        <v>48051.997000000003</v>
      </c>
      <c r="H5709" s="12">
        <v>12870.352999999999</v>
      </c>
      <c r="I5709" s="12">
        <v>185194.36199999999</v>
      </c>
      <c r="J5709" s="12">
        <v>197904.94399999999</v>
      </c>
      <c r="K5709" s="21">
        <v>154600.367</v>
      </c>
      <c r="L5709" s="21">
        <v>112121.326</v>
      </c>
      <c r="M5709" s="21">
        <v>15.83</v>
      </c>
      <c r="N5709" s="21">
        <v>37.840000000000003</v>
      </c>
      <c r="O5709" s="21">
        <v>4.8</v>
      </c>
      <c r="P5709" s="21">
        <v>12.7</v>
      </c>
      <c r="Q5709" s="21">
        <v>1.6</v>
      </c>
      <c r="R5709" s="21">
        <v>181.63</v>
      </c>
      <c r="S5709" s="22">
        <v>2.99</v>
      </c>
      <c r="T5709" s="21">
        <v>124.69</v>
      </c>
      <c r="U5709" s="21">
        <v>210.74</v>
      </c>
      <c r="V5709" s="12">
        <v>-0.6482</v>
      </c>
      <c r="W5709" s="21">
        <v>86183.380999999994</v>
      </c>
      <c r="X5709" s="21">
        <v>9.1300000000000008</v>
      </c>
      <c r="Y5709" s="12" t="str">
        <f>IFERROR(VLOOKUP(C5709,[1]Index!$D:$F,3,FALSE),"Non List")</f>
        <v>Microfinance</v>
      </c>
      <c r="Z5709">
        <f>IFERROR(VLOOKUP(C5709,[1]LP!$B:$C,2,FALSE),0)</f>
        <v>599</v>
      </c>
      <c r="AA5709" s="11">
        <f t="shared" si="138"/>
        <v>37.799999999999997</v>
      </c>
      <c r="AB5709" s="5">
        <f>IFERROR(VLOOKUP(C5709,[2]Sheet1!$B:$F,5,FALSE),0)</f>
        <v>3777404.26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80/81RSDC</v>
      </c>
    </row>
    <row r="5710" spans="1:31" x14ac:dyDescent="0.45">
      <c r="A5710" s="12" t="s">
        <v>54</v>
      </c>
      <c r="B5710" s="12" t="s">
        <v>338</v>
      </c>
      <c r="C5710" s="12" t="s">
        <v>89</v>
      </c>
      <c r="D5710" s="12">
        <v>965</v>
      </c>
      <c r="E5710" s="12">
        <v>618900.05000000005</v>
      </c>
      <c r="F5710" s="12">
        <v>499362.56</v>
      </c>
      <c r="G5710" s="12">
        <v>2969024.3</v>
      </c>
      <c r="H5710" s="12">
        <v>8041418.1799999997</v>
      </c>
      <c r="I5710" s="12">
        <v>446117.06</v>
      </c>
      <c r="J5710" s="12">
        <v>520573.21</v>
      </c>
      <c r="K5710" s="21">
        <v>283134.65999999997</v>
      </c>
      <c r="L5710" s="21">
        <v>107237.12</v>
      </c>
      <c r="M5710" s="21">
        <v>23.09</v>
      </c>
      <c r="N5710" s="21">
        <v>41.79</v>
      </c>
      <c r="O5710" s="21">
        <v>5.34</v>
      </c>
      <c r="P5710" s="21">
        <v>12.79</v>
      </c>
      <c r="Q5710" s="21">
        <v>1.26</v>
      </c>
      <c r="R5710" s="21">
        <v>223.16</v>
      </c>
      <c r="S5710" s="22">
        <v>4.1100000000000003</v>
      </c>
      <c r="T5710" s="21">
        <v>180.69</v>
      </c>
      <c r="U5710" s="21">
        <v>306.39</v>
      </c>
      <c r="V5710" s="12">
        <v>-0.6825</v>
      </c>
      <c r="W5710" s="21">
        <v>41834.69</v>
      </c>
      <c r="X5710" s="21">
        <v>6.76</v>
      </c>
      <c r="Y5710" s="12" t="str">
        <f>IFERROR(VLOOKUP(C5710,[1]Index!$D:$F,3,FALSE),"Non List")</f>
        <v>Microfinance</v>
      </c>
      <c r="Z5710">
        <f>IFERROR(VLOOKUP(C5710,[1]LP!$B:$C,2,FALSE),0)</f>
        <v>965</v>
      </c>
      <c r="AA5710" s="11">
        <f t="shared" si="138"/>
        <v>41.8</v>
      </c>
      <c r="AB5710" s="5">
        <f>IFERROR(VLOOKUP(C5710,[2]Sheet1!$B:$F,5,FALSE),0)</f>
        <v>1856700.13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80/81GILB</v>
      </c>
    </row>
    <row r="5711" spans="1:31" x14ac:dyDescent="0.45">
      <c r="A5711" t="s">
        <v>53</v>
      </c>
      <c r="B5711" t="s">
        <v>338</v>
      </c>
      <c r="C5711" t="s">
        <v>192</v>
      </c>
      <c r="D5711">
        <v>165</v>
      </c>
      <c r="E5711">
        <v>3735925.2</v>
      </c>
      <c r="F5711" s="5">
        <v>82668.14</v>
      </c>
      <c r="L5711">
        <v>23261.919999999998</v>
      </c>
      <c r="M5711" s="6">
        <v>1.24</v>
      </c>
      <c r="N5711" s="6">
        <v>133.06</v>
      </c>
      <c r="O5711" s="6">
        <v>1.61</v>
      </c>
      <c r="P5711" s="6">
        <v>1.22</v>
      </c>
      <c r="R5711">
        <v>214.23</v>
      </c>
      <c r="T5711">
        <v>102.21</v>
      </c>
      <c r="U5711">
        <v>53.4</v>
      </c>
      <c r="V5711" s="4">
        <v>-0.6764</v>
      </c>
      <c r="Y5711" s="12" t="str">
        <f>IFERROR(VLOOKUP(C5711,[1]Index!$D:$F,3,FALSE),"Non List")</f>
        <v>Hydro Power</v>
      </c>
      <c r="Z5711">
        <f>IFERROR(VLOOKUP(C5711,[1]LP!$B:$C,2,FALSE),0)</f>
        <v>165</v>
      </c>
      <c r="AA5711" s="11">
        <f t="shared" ref="AA5711:AA5774" si="140">ROUND(IFERROR(Z5711/M5711,0),1)</f>
        <v>133.1</v>
      </c>
      <c r="AB5711" s="5">
        <f>IFERROR(VLOOKUP(C5711,[2]Sheet1!$B:$F,5,FALSE),0)</f>
        <v>37359249.329999998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ref="AE5711:AE5774" si="141">B5711&amp;C5711</f>
        <v>80/81AHPC</v>
      </c>
    </row>
    <row r="5712" spans="1:31" x14ac:dyDescent="0.45">
      <c r="A5712" t="s">
        <v>53</v>
      </c>
      <c r="B5712" t="s">
        <v>338</v>
      </c>
      <c r="C5712" t="s">
        <v>193</v>
      </c>
      <c r="D5712">
        <v>297</v>
      </c>
      <c r="E5712">
        <v>3409065</v>
      </c>
      <c r="F5712" s="5">
        <v>3638535</v>
      </c>
      <c r="L5712">
        <v>178318</v>
      </c>
      <c r="M5712">
        <v>10.46</v>
      </c>
      <c r="N5712">
        <v>28.39</v>
      </c>
      <c r="O5712">
        <v>1.44</v>
      </c>
      <c r="P5712">
        <v>5.0599999999999996</v>
      </c>
      <c r="R5712">
        <v>40.880000000000003</v>
      </c>
      <c r="T5712">
        <v>206.73</v>
      </c>
      <c r="U5712">
        <v>220.58</v>
      </c>
      <c r="V5712" s="4">
        <v>-0.25729999999999997</v>
      </c>
      <c r="Y5712" s="12" t="str">
        <f>IFERROR(VLOOKUP(C5712,[1]Index!$D:$F,3,FALSE),"Non List")</f>
        <v>Hydro Power</v>
      </c>
      <c r="Z5712">
        <f>IFERROR(VLOOKUP(C5712,[1]LP!$B:$C,2,FALSE),0)</f>
        <v>297</v>
      </c>
      <c r="AA5712" s="11">
        <f t="shared" si="140"/>
        <v>28.4</v>
      </c>
      <c r="AB5712" s="5">
        <f>IFERROR(VLOOKUP(C5712,[2]Sheet1!$B:$F,5,FALSE),0)</f>
        <v>34098720.810000002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80/81BPCL</v>
      </c>
    </row>
    <row r="5713" spans="1:31" x14ac:dyDescent="0.45">
      <c r="A5713" t="s">
        <v>53</v>
      </c>
      <c r="B5713" t="s">
        <v>338</v>
      </c>
      <c r="C5713" t="s">
        <v>194</v>
      </c>
      <c r="D5713">
        <v>445</v>
      </c>
      <c r="E5713">
        <v>7983997.21</v>
      </c>
      <c r="F5713" s="5">
        <v>2538646.84</v>
      </c>
      <c r="L5713">
        <v>379141.69</v>
      </c>
      <c r="M5713">
        <v>9.48</v>
      </c>
      <c r="N5713">
        <v>46.94</v>
      </c>
      <c r="O5713">
        <v>3.38</v>
      </c>
      <c r="P5713">
        <v>7.21</v>
      </c>
      <c r="R5713">
        <v>158.66</v>
      </c>
      <c r="T5713">
        <v>131.80000000000001</v>
      </c>
      <c r="U5713">
        <v>167.67</v>
      </c>
      <c r="V5713" s="4">
        <v>-0.62319999999999998</v>
      </c>
      <c r="Y5713" s="12" t="str">
        <f>IFERROR(VLOOKUP(C5713,[1]Index!$D:$F,3,FALSE),"Non List")</f>
        <v>Hydro Power</v>
      </c>
      <c r="Z5713">
        <f>IFERROR(VLOOKUP(C5713,[1]LP!$B:$C,2,FALSE),0)</f>
        <v>445</v>
      </c>
      <c r="AA5713" s="11">
        <f t="shared" si="140"/>
        <v>46.9</v>
      </c>
      <c r="AB5713" s="5">
        <f>IFERROR(VLOOKUP(C5713,[2]Sheet1!$B:$F,5,FALSE),0)</f>
        <v>79839972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80/81CHCL</v>
      </c>
    </row>
    <row r="5714" spans="1:31" x14ac:dyDescent="0.45">
      <c r="A5714" t="s">
        <v>53</v>
      </c>
      <c r="B5714" t="s">
        <v>338</v>
      </c>
      <c r="C5714" t="s">
        <v>195</v>
      </c>
      <c r="D5714">
        <v>145</v>
      </c>
      <c r="E5714">
        <v>2467162.92</v>
      </c>
      <c r="F5714" s="5">
        <v>45956.57</v>
      </c>
      <c r="L5714">
        <v>8846.9599999999991</v>
      </c>
      <c r="M5714">
        <v>0.7</v>
      </c>
      <c r="N5714">
        <v>207.14</v>
      </c>
      <c r="O5714">
        <v>1.42</v>
      </c>
      <c r="P5714">
        <v>0.7</v>
      </c>
      <c r="R5714">
        <v>294.14</v>
      </c>
      <c r="T5714">
        <v>101.86</v>
      </c>
      <c r="U5714">
        <v>40.049999999999997</v>
      </c>
      <c r="V5714" s="4">
        <v>-0.7238</v>
      </c>
      <c r="Y5714" s="12" t="str">
        <f>IFERROR(VLOOKUP(C5714,[1]Index!$D:$F,3,FALSE),"Non List")</f>
        <v>Hydro Power</v>
      </c>
      <c r="Z5714">
        <f>IFERROR(VLOOKUP(C5714,[1]LP!$B:$C,2,FALSE),0)</f>
        <v>145</v>
      </c>
      <c r="AA5714" s="11">
        <f t="shared" si="140"/>
        <v>207.1</v>
      </c>
      <c r="AB5714" s="5">
        <f>IFERROR(VLOOKUP(C5714,[2]Sheet1!$B:$F,5,FALSE),0)</f>
        <v>24671629.120000001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80/81NHPC</v>
      </c>
    </row>
    <row r="5715" spans="1:31" x14ac:dyDescent="0.45">
      <c r="A5715" t="s">
        <v>53</v>
      </c>
      <c r="B5715" t="s">
        <v>338</v>
      </c>
      <c r="C5715" t="s">
        <v>196</v>
      </c>
      <c r="D5715">
        <v>325.10000000000002</v>
      </c>
      <c r="E5715">
        <v>3089251</v>
      </c>
      <c r="F5715" s="5">
        <v>2752618.608</v>
      </c>
      <c r="L5715">
        <v>334107.28999999998</v>
      </c>
      <c r="M5715">
        <v>21.62</v>
      </c>
      <c r="N5715">
        <v>15.04</v>
      </c>
      <c r="O5715">
        <v>1.72</v>
      </c>
      <c r="P5715">
        <v>11.44</v>
      </c>
      <c r="R5715">
        <v>25.87</v>
      </c>
      <c r="T5715">
        <v>189.1</v>
      </c>
      <c r="U5715">
        <v>303.29000000000002</v>
      </c>
      <c r="V5715" s="4">
        <v>-6.7100000000000007E-2</v>
      </c>
      <c r="Y5715" s="12" t="str">
        <f>IFERROR(VLOOKUP(C5715,[1]Index!$D:$F,3,FALSE),"Non List")</f>
        <v>Hydro Power</v>
      </c>
      <c r="Z5715">
        <f>IFERROR(VLOOKUP(C5715,[1]LP!$B:$C,2,FALSE),0)</f>
        <v>325.10000000000002</v>
      </c>
      <c r="AA5715" s="11">
        <f t="shared" si="140"/>
        <v>15</v>
      </c>
      <c r="AB5715" s="5">
        <f>IFERROR(VLOOKUP(C5715,[2]Sheet1!$B:$F,5,FALSE),0)</f>
        <v>30892510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80/81SHPC</v>
      </c>
    </row>
    <row r="5716" spans="1:31" x14ac:dyDescent="0.45">
      <c r="A5716" t="s">
        <v>53</v>
      </c>
      <c r="B5716" t="s">
        <v>338</v>
      </c>
      <c r="C5716" t="s">
        <v>215</v>
      </c>
      <c r="D5716">
        <v>283</v>
      </c>
      <c r="E5716">
        <v>990000</v>
      </c>
      <c r="F5716" s="5">
        <v>-178126.81</v>
      </c>
      <c r="L5716">
        <v>-1873.54</v>
      </c>
      <c r="M5716">
        <v>-0.36</v>
      </c>
      <c r="N5716">
        <v>-786.11</v>
      </c>
      <c r="O5716">
        <v>3.45</v>
      </c>
      <c r="P5716">
        <v>-0.46</v>
      </c>
      <c r="R5716">
        <v>-2712.08</v>
      </c>
      <c r="T5716">
        <v>82.01</v>
      </c>
      <c r="U5716" t="s">
        <v>314</v>
      </c>
      <c r="V5716" s="4" t="s">
        <v>314</v>
      </c>
      <c r="Y5716" s="12" t="str">
        <f>IFERROR(VLOOKUP(C5716,[1]Index!$D:$F,3,FALSE),"Non List")</f>
        <v>Hydro Power</v>
      </c>
      <c r="Z5716">
        <f>IFERROR(VLOOKUP(C5716,[1]LP!$B:$C,2,FALSE),0)</f>
        <v>283</v>
      </c>
      <c r="AA5716" s="11">
        <f t="shared" si="140"/>
        <v>-786.1</v>
      </c>
      <c r="AB5716" s="5">
        <f>IFERROR(VLOOKUP(C5716,[2]Sheet1!$B:$F,5,FALSE),0)</f>
        <v>9900000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80/81HURJA</v>
      </c>
    </row>
    <row r="5717" spans="1:31" x14ac:dyDescent="0.45">
      <c r="A5717" t="s">
        <v>53</v>
      </c>
      <c r="B5717" t="s">
        <v>338</v>
      </c>
      <c r="C5717" t="s">
        <v>202</v>
      </c>
      <c r="D5717">
        <v>167.8</v>
      </c>
      <c r="E5717">
        <v>4081463.1</v>
      </c>
      <c r="F5717" s="5">
        <v>-181535.76</v>
      </c>
      <c r="L5717">
        <v>-319459.78999999998</v>
      </c>
      <c r="M5717">
        <v>-15.64</v>
      </c>
      <c r="N5717">
        <v>-10.73</v>
      </c>
      <c r="O5717">
        <v>1.76</v>
      </c>
      <c r="P5717">
        <v>-16.38</v>
      </c>
      <c r="R5717">
        <v>-18.88</v>
      </c>
      <c r="T5717">
        <v>95.55</v>
      </c>
      <c r="U5717" t="s">
        <v>314</v>
      </c>
      <c r="V5717" s="4" t="s">
        <v>314</v>
      </c>
      <c r="Y5717" s="12" t="str">
        <f>IFERROR(VLOOKUP(C5717,[1]Index!$D:$F,3,FALSE),"Non List")</f>
        <v>Hydro Power</v>
      </c>
      <c r="Z5717">
        <f>IFERROR(VLOOKUP(C5717,[1]LP!$B:$C,2,FALSE),0)</f>
        <v>167.8</v>
      </c>
      <c r="AA5717" s="11">
        <f t="shared" si="140"/>
        <v>-10.7</v>
      </c>
      <c r="AB5717" s="5">
        <f>IFERROR(VLOOKUP(C5717,[2]Sheet1!$B:$F,5,FALSE),0)</f>
        <v>38959421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80/81AKPL</v>
      </c>
    </row>
    <row r="5718" spans="1:31" x14ac:dyDescent="0.45">
      <c r="A5718" t="s">
        <v>53</v>
      </c>
      <c r="B5718" t="s">
        <v>338</v>
      </c>
      <c r="C5718" t="s">
        <v>198</v>
      </c>
      <c r="D5718">
        <v>231</v>
      </c>
      <c r="E5718">
        <v>535815</v>
      </c>
      <c r="F5718" s="5">
        <v>22484.933000000001</v>
      </c>
      <c r="L5718">
        <v>-37338.146000000001</v>
      </c>
      <c r="M5718">
        <v>-13.92</v>
      </c>
      <c r="N5718">
        <v>-16.59</v>
      </c>
      <c r="O5718">
        <v>2.2200000000000002</v>
      </c>
      <c r="P5718">
        <v>-13.38</v>
      </c>
      <c r="R5718">
        <v>-36.83</v>
      </c>
      <c r="T5718">
        <v>104.2</v>
      </c>
      <c r="U5718" t="s">
        <v>314</v>
      </c>
      <c r="V5718" s="4" t="s">
        <v>314</v>
      </c>
      <c r="Y5718" s="12" t="str">
        <f>IFERROR(VLOOKUP(C5718,[1]Index!$D:$F,3,FALSE),"Non List")</f>
        <v>Hydro Power</v>
      </c>
      <c r="Z5718">
        <f>IFERROR(VLOOKUP(C5718,[1]LP!$B:$C,2,FALSE),0)</f>
        <v>231</v>
      </c>
      <c r="AA5718" s="11">
        <f t="shared" si="140"/>
        <v>-16.600000000000001</v>
      </c>
      <c r="AB5718" s="5">
        <f>IFERROR(VLOOKUP(C5718,[2]Sheet1!$B:$F,5,FALSE),0)</f>
        <v>5358150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80/81BARUN</v>
      </c>
    </row>
    <row r="5719" spans="1:31" x14ac:dyDescent="0.45">
      <c r="A5719" t="s">
        <v>53</v>
      </c>
      <c r="B5719" t="s">
        <v>338</v>
      </c>
      <c r="C5719" t="s">
        <v>199</v>
      </c>
      <c r="D5719">
        <v>167.9</v>
      </c>
      <c r="E5719">
        <v>5786597.9119999995</v>
      </c>
      <c r="F5719" s="5">
        <v>191323.288</v>
      </c>
      <c r="L5719">
        <v>2143.42</v>
      </c>
      <c r="M5719">
        <v>0.06</v>
      </c>
      <c r="N5719">
        <v>2798.33</v>
      </c>
      <c r="O5719">
        <v>1.63</v>
      </c>
      <c r="P5719">
        <v>7.0000000000000007E-2</v>
      </c>
      <c r="R5719">
        <v>4561.28</v>
      </c>
      <c r="T5719">
        <v>103.31</v>
      </c>
      <c r="U5719">
        <v>11.81</v>
      </c>
      <c r="V5719" s="4">
        <v>-0.92969999999999997</v>
      </c>
      <c r="Y5719" s="12" t="str">
        <f>IFERROR(VLOOKUP(C5719,[1]Index!$D:$F,3,FALSE),"Non List")</f>
        <v>Hydro Power</v>
      </c>
      <c r="Z5719">
        <f>IFERROR(VLOOKUP(C5719,[1]LP!$B:$C,2,FALSE),0)</f>
        <v>167.9</v>
      </c>
      <c r="AA5719" s="11">
        <f t="shared" si="140"/>
        <v>2798.3</v>
      </c>
      <c r="AB5719" s="5">
        <f>IFERROR(VLOOKUP(C5719,[2]Sheet1!$B:$F,5,FALSE),0)</f>
        <v>57865979.100000001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80/81API</v>
      </c>
    </row>
    <row r="5720" spans="1:31" x14ac:dyDescent="0.45">
      <c r="A5720" t="s">
        <v>53</v>
      </c>
      <c r="B5720" t="s">
        <v>338</v>
      </c>
      <c r="C5720" t="s">
        <v>200</v>
      </c>
      <c r="D5720">
        <v>312.10000000000002</v>
      </c>
      <c r="E5720">
        <v>1851279.223</v>
      </c>
      <c r="F5720" s="5">
        <v>1119696.139</v>
      </c>
      <c r="L5720">
        <v>33252.921000000002</v>
      </c>
      <c r="M5720">
        <v>3.58</v>
      </c>
      <c r="N5720">
        <v>87.18</v>
      </c>
      <c r="O5720">
        <v>1.94</v>
      </c>
      <c r="P5720">
        <v>2.2400000000000002</v>
      </c>
      <c r="R5720">
        <v>169.13</v>
      </c>
      <c r="T5720">
        <v>160.47999999999999</v>
      </c>
      <c r="U5720">
        <v>113.7</v>
      </c>
      <c r="V5720" s="4">
        <v>-0.63570000000000004</v>
      </c>
      <c r="Y5720" s="12" t="str">
        <f>IFERROR(VLOOKUP(C5720,[1]Index!$D:$F,3,FALSE),"Non List")</f>
        <v>Hydro Power</v>
      </c>
      <c r="Z5720">
        <f>IFERROR(VLOOKUP(C5720,[1]LP!$B:$C,2,FALSE),0)</f>
        <v>312.10000000000002</v>
      </c>
      <c r="AA5720" s="11">
        <f t="shared" si="140"/>
        <v>87.2</v>
      </c>
      <c r="AB5720" s="5">
        <f>IFERROR(VLOOKUP(C5720,[2]Sheet1!$B:$F,5,FALSE),0)</f>
        <v>18512792.23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80/81NGPL</v>
      </c>
    </row>
    <row r="5721" spans="1:31" x14ac:dyDescent="0.45">
      <c r="A5721" t="s">
        <v>53</v>
      </c>
      <c r="B5721" t="s">
        <v>338</v>
      </c>
      <c r="C5721" t="s">
        <v>238</v>
      </c>
      <c r="D5721">
        <v>399</v>
      </c>
      <c r="E5721">
        <v>615968.65</v>
      </c>
      <c r="F5721" s="5">
        <v>66910.399999999994</v>
      </c>
      <c r="L5721">
        <v>9521.09</v>
      </c>
      <c r="M5721">
        <v>3.08</v>
      </c>
      <c r="N5721">
        <v>129.55000000000001</v>
      </c>
      <c r="O5721">
        <v>3.6</v>
      </c>
      <c r="P5721">
        <v>2.79</v>
      </c>
      <c r="R5721">
        <v>466.38</v>
      </c>
      <c r="T5721">
        <v>110.86</v>
      </c>
      <c r="U5721">
        <v>87.65</v>
      </c>
      <c r="V5721" s="4">
        <v>-0.78029999999999999</v>
      </c>
      <c r="Y5721" s="12" t="str">
        <f>IFERROR(VLOOKUP(C5721,[1]Index!$D:$F,3,FALSE),"Non List")</f>
        <v>Hydro Non Converted</v>
      </c>
      <c r="Z5721">
        <f>IFERROR(VLOOKUP(C5721,[1]LP!$B:$C,2,FALSE),0)</f>
        <v>399</v>
      </c>
      <c r="AA5721" s="11">
        <f t="shared" si="140"/>
        <v>129.5</v>
      </c>
      <c r="AB5721" s="5">
        <f>IFERROR(VLOOKUP(C5721,[2]Sheet1!$B:$F,5,FALSE),0)</f>
        <v>1847905.96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80/81MHL</v>
      </c>
    </row>
    <row r="5722" spans="1:31" x14ac:dyDescent="0.45">
      <c r="A5722" t="s">
        <v>53</v>
      </c>
      <c r="B5722" t="s">
        <v>338</v>
      </c>
      <c r="C5722" t="s">
        <v>203</v>
      </c>
      <c r="D5722">
        <v>285</v>
      </c>
      <c r="E5722">
        <v>1500000</v>
      </c>
      <c r="F5722" s="5">
        <v>-449499</v>
      </c>
      <c r="L5722">
        <v>-106443</v>
      </c>
      <c r="M5722">
        <v>-14.18</v>
      </c>
      <c r="N5722">
        <v>-20.100000000000001</v>
      </c>
      <c r="O5722">
        <v>4.07</v>
      </c>
      <c r="P5722">
        <v>-20.27</v>
      </c>
      <c r="R5722">
        <v>-81.81</v>
      </c>
      <c r="T5722">
        <v>70.03</v>
      </c>
      <c r="U5722" t="s">
        <v>314</v>
      </c>
      <c r="V5722" s="4" t="s">
        <v>314</v>
      </c>
      <c r="Y5722" s="12" t="str">
        <f>IFERROR(VLOOKUP(C5722,[1]Index!$D:$F,3,FALSE),"Non List")</f>
        <v>Hydro Non Converted</v>
      </c>
      <c r="Z5722">
        <f>IFERROR(VLOOKUP(C5722,[1]LP!$B:$C,2,FALSE),0)</f>
        <v>285</v>
      </c>
      <c r="AA5722" s="11">
        <f t="shared" si="140"/>
        <v>-20.100000000000001</v>
      </c>
      <c r="AB5722" s="5">
        <f>IFERROR(VLOOKUP(C5722,[2]Sheet1!$B:$F,5,FALSE),0)</f>
        <v>4050000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80/81NYADI</v>
      </c>
    </row>
    <row r="5723" spans="1:31" x14ac:dyDescent="0.45">
      <c r="A5723" t="s">
        <v>53</v>
      </c>
      <c r="B5723" t="s">
        <v>338</v>
      </c>
      <c r="C5723" t="s">
        <v>219</v>
      </c>
      <c r="D5723">
        <v>269.2</v>
      </c>
      <c r="E5723">
        <v>3650000</v>
      </c>
      <c r="F5723" s="5">
        <v>-205340</v>
      </c>
      <c r="L5723">
        <v>35709</v>
      </c>
      <c r="M5723">
        <v>1.94</v>
      </c>
      <c r="N5723">
        <v>138.76</v>
      </c>
      <c r="O5723">
        <v>2.85</v>
      </c>
      <c r="P5723">
        <v>2.0699999999999998</v>
      </c>
      <c r="R5723">
        <v>395.47</v>
      </c>
      <c r="T5723">
        <v>94.37</v>
      </c>
      <c r="U5723">
        <v>64.180000000000007</v>
      </c>
      <c r="V5723" s="4">
        <v>-0.76160000000000005</v>
      </c>
      <c r="Y5723" s="12" t="str">
        <f>IFERROR(VLOOKUP(C5723,[1]Index!$D:$F,3,FALSE),"Non List")</f>
        <v>Hydro Power</v>
      </c>
      <c r="Z5723">
        <f>IFERROR(VLOOKUP(C5723,[1]LP!$B:$C,2,FALSE),0)</f>
        <v>269.2</v>
      </c>
      <c r="AA5723" s="11">
        <f t="shared" si="140"/>
        <v>138.80000000000001</v>
      </c>
      <c r="AB5723" s="5">
        <f>IFERROR(VLOOKUP(C5723,[2]Sheet1!$B:$F,5,FALSE),0)</f>
        <v>36500000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80/81SJCL</v>
      </c>
    </row>
    <row r="5724" spans="1:31" x14ac:dyDescent="0.45">
      <c r="A5724" t="s">
        <v>53</v>
      </c>
      <c r="B5724" t="s">
        <v>338</v>
      </c>
      <c r="C5724" t="s">
        <v>221</v>
      </c>
      <c r="D5724">
        <v>265</v>
      </c>
      <c r="E5724">
        <v>6842100</v>
      </c>
      <c r="F5724" s="5">
        <v>-358366</v>
      </c>
      <c r="L5724">
        <v>-20690</v>
      </c>
      <c r="M5724">
        <v>-0.6</v>
      </c>
      <c r="N5724">
        <v>-441.67</v>
      </c>
      <c r="O5724">
        <v>2.8</v>
      </c>
      <c r="P5724">
        <v>-0.64</v>
      </c>
      <c r="R5724">
        <v>-1236.68</v>
      </c>
      <c r="T5724">
        <v>94.76</v>
      </c>
      <c r="U5724" t="s">
        <v>314</v>
      </c>
      <c r="V5724" s="4" t="s">
        <v>314</v>
      </c>
      <c r="Y5724" s="12" t="str">
        <f>IFERROR(VLOOKUP(C5724,[1]Index!$D:$F,3,FALSE),"Non List")</f>
        <v>Hydro Power</v>
      </c>
      <c r="Z5724">
        <f>IFERROR(VLOOKUP(C5724,[1]LP!$B:$C,2,FALSE),0)</f>
        <v>265</v>
      </c>
      <c r="AA5724" s="11">
        <f t="shared" si="140"/>
        <v>-441.7</v>
      </c>
      <c r="AB5724" s="5">
        <f>IFERROR(VLOOKUP(C5724,[2]Sheet1!$B:$F,5,FALSE),0)</f>
        <v>68421000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80/81RHPL</v>
      </c>
    </row>
    <row r="5725" spans="1:31" x14ac:dyDescent="0.45">
      <c r="A5725" t="s">
        <v>53</v>
      </c>
      <c r="B5725" t="s">
        <v>338</v>
      </c>
      <c r="C5725" t="s">
        <v>204</v>
      </c>
      <c r="D5725">
        <v>238.9</v>
      </c>
      <c r="E5725">
        <v>1230500</v>
      </c>
      <c r="F5725" s="5">
        <v>59721</v>
      </c>
      <c r="L5725">
        <v>29309</v>
      </c>
      <c r="M5725">
        <v>4.76</v>
      </c>
      <c r="N5725">
        <v>50.19</v>
      </c>
      <c r="O5725">
        <v>2.2799999999999998</v>
      </c>
      <c r="P5725">
        <v>4.54</v>
      </c>
      <c r="R5725">
        <v>114.43</v>
      </c>
      <c r="T5725">
        <v>104.85</v>
      </c>
      <c r="U5725">
        <v>105.97</v>
      </c>
      <c r="V5725" s="4">
        <v>-0.55640000000000001</v>
      </c>
      <c r="Y5725" s="12" t="str">
        <f>IFERROR(VLOOKUP(C5725,[1]Index!$D:$F,3,FALSE),"Non List")</f>
        <v>Hydro Power</v>
      </c>
      <c r="Z5725">
        <f>IFERROR(VLOOKUP(C5725,[1]LP!$B:$C,2,FALSE),0)</f>
        <v>238.9</v>
      </c>
      <c r="AA5725" s="11">
        <f t="shared" si="140"/>
        <v>50.2</v>
      </c>
      <c r="AB5725" s="5">
        <f>IFERROR(VLOOKUP(C5725,[2]Sheet1!$B:$F,5,FALSE),0)</f>
        <v>12305000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80/81UMHL</v>
      </c>
    </row>
    <row r="5726" spans="1:31" x14ac:dyDescent="0.45">
      <c r="A5726" t="s">
        <v>53</v>
      </c>
      <c r="B5726" t="s">
        <v>338</v>
      </c>
      <c r="C5726" t="s">
        <v>239</v>
      </c>
      <c r="D5726">
        <v>413.9</v>
      </c>
      <c r="E5726">
        <v>1054260.3999999999</v>
      </c>
      <c r="F5726" s="5">
        <v>32227.347399999999</v>
      </c>
      <c r="L5726">
        <v>31836.8698</v>
      </c>
      <c r="M5726">
        <v>6.02</v>
      </c>
      <c r="N5726">
        <v>68.75</v>
      </c>
      <c r="O5726">
        <v>4.0199999999999996</v>
      </c>
      <c r="P5726">
        <v>5.86</v>
      </c>
      <c r="R5726">
        <v>276.37</v>
      </c>
      <c r="T5726">
        <v>103.06</v>
      </c>
      <c r="U5726">
        <v>118.15</v>
      </c>
      <c r="V5726" s="4">
        <v>-0.71450000000000002</v>
      </c>
      <c r="Y5726" s="12" t="str">
        <f>IFERROR(VLOOKUP(C5726,[1]Index!$D:$F,3,FALSE),"Non List")</f>
        <v>Hydro Non Converted</v>
      </c>
      <c r="Z5726">
        <f>IFERROR(VLOOKUP(C5726,[1]LP!$B:$C,2,FALSE),0)</f>
        <v>413.9</v>
      </c>
      <c r="AA5726" s="11">
        <f t="shared" si="140"/>
        <v>68.8</v>
      </c>
      <c r="AB5726" s="5">
        <f>IFERROR(VLOOKUP(C5726,[2]Sheet1!$B:$F,5,FALSE),0)</f>
        <v>2951929.12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80/81DORDI</v>
      </c>
    </row>
    <row r="5727" spans="1:31" x14ac:dyDescent="0.45">
      <c r="A5727" t="s">
        <v>53</v>
      </c>
      <c r="B5727" t="s">
        <v>338</v>
      </c>
      <c r="C5727" t="s">
        <v>240</v>
      </c>
      <c r="D5727">
        <v>294</v>
      </c>
      <c r="E5727">
        <v>3200000</v>
      </c>
      <c r="F5727" s="5">
        <v>-128151.8907</v>
      </c>
      <c r="L5727">
        <v>-7241.5964000000004</v>
      </c>
      <c r="M5727">
        <v>-0.44</v>
      </c>
      <c r="N5727">
        <v>-668.18</v>
      </c>
      <c r="O5727">
        <v>3.06</v>
      </c>
      <c r="P5727">
        <v>-0.47</v>
      </c>
      <c r="R5727">
        <v>-2044.63</v>
      </c>
      <c r="T5727">
        <v>96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294</v>
      </c>
      <c r="AA5727" s="11">
        <f t="shared" si="140"/>
        <v>-668.2</v>
      </c>
      <c r="AB5727" s="5">
        <f>IFERROR(VLOOKUP(C5727,[2]Sheet1!$B:$F,5,FALSE),0)</f>
        <v>8000000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80/81PHCL</v>
      </c>
    </row>
    <row r="5728" spans="1:31" x14ac:dyDescent="0.45">
      <c r="A5728" t="s">
        <v>53</v>
      </c>
      <c r="B5728" t="s">
        <v>338</v>
      </c>
      <c r="C5728" t="s">
        <v>241</v>
      </c>
      <c r="D5728">
        <v>657</v>
      </c>
      <c r="E5728">
        <v>632600</v>
      </c>
      <c r="F5728" s="5">
        <v>-15964.63</v>
      </c>
      <c r="L5728">
        <v>4276.96</v>
      </c>
      <c r="M5728">
        <v>1.34</v>
      </c>
      <c r="N5728">
        <v>490.3</v>
      </c>
      <c r="O5728">
        <v>6.74</v>
      </c>
      <c r="P5728">
        <v>1.39</v>
      </c>
      <c r="R5728">
        <v>3304.62</v>
      </c>
      <c r="T5728">
        <v>97.48</v>
      </c>
      <c r="U5728">
        <v>54.21</v>
      </c>
      <c r="V5728" s="4">
        <v>-0.91749999999999998</v>
      </c>
      <c r="Y5728" s="12" t="str">
        <f>IFERROR(VLOOKUP(C5728,[1]Index!$D:$F,3,FALSE),"Non List")</f>
        <v>Hydro Non Converted</v>
      </c>
      <c r="Z5728">
        <f>IFERROR(VLOOKUP(C5728,[1]LP!$B:$C,2,FALSE),0)</f>
        <v>657</v>
      </c>
      <c r="AA5728" s="11">
        <f t="shared" si="140"/>
        <v>490.3</v>
      </c>
      <c r="AB5728" s="5">
        <f>IFERROR(VLOOKUP(C5728,[2]Sheet1!$B:$F,5,FALSE),0)</f>
        <v>3099740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80/81PPL</v>
      </c>
    </row>
    <row r="5729" spans="1:31" x14ac:dyDescent="0.45">
      <c r="A5729" t="s">
        <v>53</v>
      </c>
      <c r="B5729" t="s">
        <v>338</v>
      </c>
      <c r="C5729" t="s">
        <v>222</v>
      </c>
      <c r="D5729">
        <v>194.1</v>
      </c>
      <c r="E5729">
        <v>2279929.9300000002</v>
      </c>
      <c r="F5729" s="5">
        <v>340914.66</v>
      </c>
      <c r="L5729">
        <v>81953.02</v>
      </c>
      <c r="M5729">
        <v>7.18</v>
      </c>
      <c r="N5729">
        <v>27.03</v>
      </c>
      <c r="O5729">
        <v>1.69</v>
      </c>
      <c r="P5729">
        <v>6.25</v>
      </c>
      <c r="R5729">
        <v>45.68</v>
      </c>
      <c r="T5729">
        <v>114.95</v>
      </c>
      <c r="U5729">
        <v>136.27000000000001</v>
      </c>
      <c r="V5729" s="4">
        <v>-0.2979</v>
      </c>
      <c r="Y5729" s="12" t="str">
        <f>IFERROR(VLOOKUP(C5729,[1]Index!$D:$F,3,FALSE),"Non List")</f>
        <v>Hydro Power</v>
      </c>
      <c r="Z5729">
        <f>IFERROR(VLOOKUP(C5729,[1]LP!$B:$C,2,FALSE),0)</f>
        <v>194.1</v>
      </c>
      <c r="AA5729" s="11">
        <f t="shared" si="140"/>
        <v>27</v>
      </c>
      <c r="AB5729" s="5">
        <f>IFERROR(VLOOKUP(C5729,[2]Sheet1!$B:$F,5,FALSE),0)</f>
        <v>22799299.25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80/81UPCL</v>
      </c>
    </row>
    <row r="5730" spans="1:31" x14ac:dyDescent="0.45">
      <c r="A5730" t="s">
        <v>53</v>
      </c>
      <c r="B5730" t="s">
        <v>338</v>
      </c>
      <c r="C5730" t="s">
        <v>316</v>
      </c>
      <c r="D5730">
        <v>640</v>
      </c>
      <c r="E5730">
        <v>200000</v>
      </c>
      <c r="F5730" s="5">
        <v>-22346.508999999998</v>
      </c>
      <c r="L5730">
        <v>-6440.1769999999997</v>
      </c>
      <c r="M5730">
        <v>-6.44</v>
      </c>
      <c r="N5730">
        <v>-99.38</v>
      </c>
      <c r="O5730">
        <v>7.21</v>
      </c>
      <c r="P5730">
        <v>-7.25</v>
      </c>
      <c r="R5730">
        <v>-716.53</v>
      </c>
      <c r="T5730">
        <v>88.83</v>
      </c>
      <c r="U5730" t="s">
        <v>314</v>
      </c>
      <c r="V5730" s="4" t="s">
        <v>314</v>
      </c>
      <c r="Y5730" s="12" t="str">
        <f>IFERROR(VLOOKUP(C5730,[1]Index!$D:$F,3,FALSE),"Non List")</f>
        <v>Hydro Non Converted</v>
      </c>
      <c r="Z5730">
        <f>IFERROR(VLOOKUP(C5730,[1]LP!$B:$C,2,FALSE),0)</f>
        <v>640</v>
      </c>
      <c r="AA5730" s="11">
        <f t="shared" si="140"/>
        <v>-99.4</v>
      </c>
      <c r="AB5730" s="5">
        <f>IFERROR(VLOOKUP(C5730,[2]Sheet1!$B:$F,5,FALSE),0)</f>
        <v>600000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80/81SPL</v>
      </c>
    </row>
    <row r="5731" spans="1:31" x14ac:dyDescent="0.45">
      <c r="A5731" t="s">
        <v>53</v>
      </c>
      <c r="B5731" t="s">
        <v>338</v>
      </c>
      <c r="C5731" t="s">
        <v>205</v>
      </c>
      <c r="D5731">
        <v>229</v>
      </c>
      <c r="E5731">
        <v>1209862.5</v>
      </c>
      <c r="F5731" s="5">
        <v>139036.62059999999</v>
      </c>
      <c r="L5731">
        <v>43558.6463</v>
      </c>
      <c r="M5731">
        <v>7.2</v>
      </c>
      <c r="N5731">
        <v>31.81</v>
      </c>
      <c r="O5731">
        <v>2.0499999999999998</v>
      </c>
      <c r="P5731">
        <v>6.46</v>
      </c>
      <c r="R5731">
        <v>65.209999999999994</v>
      </c>
      <c r="T5731">
        <v>111.49</v>
      </c>
      <c r="U5731">
        <v>134.38999999999999</v>
      </c>
      <c r="V5731" s="4">
        <v>-0.41310000000000002</v>
      </c>
      <c r="Y5731" s="12" t="str">
        <f>IFERROR(VLOOKUP(C5731,[1]Index!$D:$F,3,FALSE),"Non List")</f>
        <v>Hydro Power</v>
      </c>
      <c r="Z5731">
        <f>IFERROR(VLOOKUP(C5731,[1]LP!$B:$C,2,FALSE),0)</f>
        <v>229</v>
      </c>
      <c r="AA5731" s="11">
        <f t="shared" si="140"/>
        <v>31.8</v>
      </c>
      <c r="AB5731" s="5">
        <f>IFERROR(VLOOKUP(C5731,[2]Sheet1!$B:$F,5,FALSE),0)</f>
        <v>12098625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80/81SPDL</v>
      </c>
    </row>
    <row r="5732" spans="1:31" x14ac:dyDescent="0.45">
      <c r="A5732" t="s">
        <v>53</v>
      </c>
      <c r="B5732" t="s">
        <v>338</v>
      </c>
      <c r="C5732" t="s">
        <v>232</v>
      </c>
      <c r="D5732">
        <v>445</v>
      </c>
      <c r="E5732">
        <v>376319.82419999997</v>
      </c>
      <c r="F5732" s="5">
        <v>24683.73</v>
      </c>
      <c r="L5732">
        <v>15279.31</v>
      </c>
      <c r="M5732">
        <v>8.1199999999999992</v>
      </c>
      <c r="N5732">
        <v>54.8</v>
      </c>
      <c r="O5732">
        <v>4.18</v>
      </c>
      <c r="P5732">
        <v>7.62</v>
      </c>
      <c r="R5732">
        <v>229.06</v>
      </c>
      <c r="T5732">
        <v>106.56</v>
      </c>
      <c r="U5732">
        <v>139.53</v>
      </c>
      <c r="V5732" s="4">
        <v>-0.6865</v>
      </c>
      <c r="Y5732" s="12" t="str">
        <f>IFERROR(VLOOKUP(C5732,[1]Index!$D:$F,3,FALSE),"Non List")</f>
        <v>Hydro Non Converted</v>
      </c>
      <c r="Z5732">
        <f>IFERROR(VLOOKUP(C5732,[1]LP!$B:$C,2,FALSE),0)</f>
        <v>445</v>
      </c>
      <c r="AA5732" s="11">
        <f t="shared" si="140"/>
        <v>54.8</v>
      </c>
      <c r="AB5732" s="5">
        <f>IFERROR(VLOOKUP(C5732,[2]Sheet1!$B:$F,5,FALSE),0)</f>
        <v>1104429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80/81MKJC</v>
      </c>
    </row>
    <row r="5733" spans="1:31" x14ac:dyDescent="0.45">
      <c r="A5733" t="s">
        <v>53</v>
      </c>
      <c r="B5733" t="s">
        <v>338</v>
      </c>
      <c r="C5733" t="s">
        <v>233</v>
      </c>
      <c r="D5733">
        <v>505.5</v>
      </c>
      <c r="E5733">
        <v>3500000</v>
      </c>
      <c r="F5733" s="5">
        <v>2609261.6170000001</v>
      </c>
      <c r="L5733">
        <v>458630.89399999997</v>
      </c>
      <c r="M5733">
        <v>26.2</v>
      </c>
      <c r="N5733">
        <v>19.29</v>
      </c>
      <c r="O5733">
        <v>2.9</v>
      </c>
      <c r="P5733">
        <v>15.01</v>
      </c>
      <c r="R5733">
        <v>55.94</v>
      </c>
      <c r="T5733">
        <v>174.55</v>
      </c>
      <c r="U5733">
        <v>320.77999999999997</v>
      </c>
      <c r="V5733" s="4">
        <v>-0.3654</v>
      </c>
      <c r="Y5733" s="12" t="str">
        <f>IFERROR(VLOOKUP(C5733,[1]Index!$D:$F,3,FALSE),"Non List")</f>
        <v>Hydro Non Converted</v>
      </c>
      <c r="Z5733">
        <f>IFERROR(VLOOKUP(C5733,[1]LP!$B:$C,2,FALSE),0)</f>
        <v>505.5</v>
      </c>
      <c r="AA5733" s="11">
        <f t="shared" si="140"/>
        <v>19.3</v>
      </c>
      <c r="AB5733" s="5">
        <f>IFERROR(VLOOKUP(C5733,[2]Sheet1!$B:$F,5,FALSE),0)</f>
        <v>10500000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80/81SAHAS</v>
      </c>
    </row>
    <row r="5734" spans="1:31" x14ac:dyDescent="0.45">
      <c r="A5734" t="s">
        <v>53</v>
      </c>
      <c r="B5734" t="s">
        <v>338</v>
      </c>
      <c r="C5734" t="s">
        <v>213</v>
      </c>
      <c r="D5734">
        <v>243.3</v>
      </c>
      <c r="E5734">
        <v>465714.3</v>
      </c>
      <c r="F5734" s="5">
        <v>-52847.87</v>
      </c>
      <c r="L5734">
        <v>14837.514999999999</v>
      </c>
      <c r="M5734">
        <v>6.36</v>
      </c>
      <c r="N5734">
        <v>38.25</v>
      </c>
      <c r="O5734">
        <v>2.74</v>
      </c>
      <c r="P5734">
        <v>7.19</v>
      </c>
      <c r="R5734">
        <v>104.81</v>
      </c>
      <c r="T5734">
        <v>88.65</v>
      </c>
      <c r="U5734">
        <v>112.63</v>
      </c>
      <c r="V5734" s="4">
        <v>-0.53710000000000002</v>
      </c>
      <c r="Y5734" s="12" t="str">
        <f>IFERROR(VLOOKUP(C5734,[1]Index!$D:$F,3,FALSE),"Non List")</f>
        <v>Hydro Power</v>
      </c>
      <c r="Z5734">
        <f>IFERROR(VLOOKUP(C5734,[1]LP!$B:$C,2,FALSE),0)</f>
        <v>243.3</v>
      </c>
      <c r="AA5734" s="11">
        <f t="shared" si="140"/>
        <v>38.299999999999997</v>
      </c>
      <c r="AB5734" s="5">
        <f>IFERROR(VLOOKUP(C5734,[2]Sheet1!$B:$F,5,FALSE),0)</f>
        <v>4657143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80/81KKHC</v>
      </c>
    </row>
    <row r="5735" spans="1:31" x14ac:dyDescent="0.45">
      <c r="A5735" t="s">
        <v>53</v>
      </c>
      <c r="B5735" t="s">
        <v>338</v>
      </c>
      <c r="C5735" t="s">
        <v>208</v>
      </c>
      <c r="D5735">
        <v>257.10000000000002</v>
      </c>
      <c r="E5735">
        <v>1065417</v>
      </c>
      <c r="F5735" s="5">
        <v>-149072.791</v>
      </c>
      <c r="L5735">
        <v>-145791.02600000001</v>
      </c>
      <c r="M5735">
        <v>-27.36</v>
      </c>
      <c r="N5735">
        <v>-9.4</v>
      </c>
      <c r="O5735">
        <v>2.99</v>
      </c>
      <c r="P5735">
        <v>-31.82</v>
      </c>
      <c r="R5735">
        <v>-28.11</v>
      </c>
      <c r="T5735">
        <v>86.01</v>
      </c>
      <c r="U5735" t="s">
        <v>314</v>
      </c>
      <c r="V5735" s="4" t="s">
        <v>314</v>
      </c>
      <c r="Y5735" s="12" t="str">
        <f>IFERROR(VLOOKUP(C5735,[1]Index!$D:$F,3,FALSE),"Non List")</f>
        <v>Hydro Power</v>
      </c>
      <c r="Z5735">
        <f>IFERROR(VLOOKUP(C5735,[1]LP!$B:$C,2,FALSE),0)</f>
        <v>257.10000000000002</v>
      </c>
      <c r="AA5735" s="11">
        <f t="shared" si="140"/>
        <v>-9.4</v>
      </c>
      <c r="AB5735" s="5">
        <f>IFERROR(VLOOKUP(C5735,[2]Sheet1!$B:$F,5,FALSE),0)</f>
        <v>10654170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80/81HPPL</v>
      </c>
    </row>
    <row r="5736" spans="1:31" x14ac:dyDescent="0.45">
      <c r="A5736" t="s">
        <v>53</v>
      </c>
      <c r="B5736" t="s">
        <v>338</v>
      </c>
      <c r="C5736" t="s">
        <v>206</v>
      </c>
      <c r="D5736">
        <v>205</v>
      </c>
      <c r="E5736">
        <v>264000</v>
      </c>
      <c r="F5736" s="5">
        <v>-273022</v>
      </c>
      <c r="L5736">
        <v>-14340</v>
      </c>
      <c r="M5736">
        <v>-10.86</v>
      </c>
      <c r="N5736">
        <v>-18.88</v>
      </c>
      <c r="O5736">
        <v>-59.99</v>
      </c>
      <c r="P5736">
        <v>317.89</v>
      </c>
      <c r="R5736">
        <v>1132.6099999999999</v>
      </c>
      <c r="T5736">
        <v>-3.42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205</v>
      </c>
      <c r="AA5736" s="11">
        <f t="shared" si="140"/>
        <v>-18.899999999999999</v>
      </c>
      <c r="AB5736" s="5">
        <f>IFERROR(VLOOKUP(C5736,[2]Sheet1!$B:$F,5,FALSE),0)</f>
        <v>2640000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80/81DHPL</v>
      </c>
    </row>
    <row r="5737" spans="1:31" x14ac:dyDescent="0.45">
      <c r="A5737" t="s">
        <v>53</v>
      </c>
      <c r="B5737" t="s">
        <v>338</v>
      </c>
      <c r="C5737" t="s">
        <v>242</v>
      </c>
      <c r="D5737">
        <v>484</v>
      </c>
      <c r="E5737">
        <v>250000</v>
      </c>
      <c r="F5737" s="5">
        <v>-107493.307</v>
      </c>
      <c r="L5737">
        <v>-1230.645</v>
      </c>
      <c r="M5737">
        <v>-0.98</v>
      </c>
      <c r="N5737">
        <v>-493.88</v>
      </c>
      <c r="O5737">
        <v>8.49</v>
      </c>
      <c r="P5737">
        <v>-1.73</v>
      </c>
      <c r="R5737">
        <v>-4193.04</v>
      </c>
      <c r="T5737">
        <v>57</v>
      </c>
      <c r="U5737" t="s">
        <v>314</v>
      </c>
      <c r="V5737" s="4" t="s">
        <v>314</v>
      </c>
      <c r="Y5737" s="12" t="str">
        <f>IFERROR(VLOOKUP(C5737,[1]Index!$D:$F,3,FALSE),"Non List")</f>
        <v>Hydro Non Converted</v>
      </c>
      <c r="Z5737">
        <f>IFERROR(VLOOKUP(C5737,[1]LP!$B:$C,2,FALSE),0)</f>
        <v>484</v>
      </c>
      <c r="AA5737" s="11">
        <f t="shared" si="140"/>
        <v>-493.9</v>
      </c>
      <c r="AB5737" s="5">
        <f>IFERROR(VLOOKUP(C5737,[2]Sheet1!$B:$F,5,FALSE),0)</f>
        <v>700000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80/81BHPL</v>
      </c>
    </row>
    <row r="5738" spans="1:31" x14ac:dyDescent="0.45">
      <c r="A5738" t="s">
        <v>53</v>
      </c>
      <c r="B5738" t="s">
        <v>338</v>
      </c>
      <c r="C5738" t="s">
        <v>220</v>
      </c>
      <c r="D5738">
        <v>230</v>
      </c>
      <c r="E5738">
        <v>1250000</v>
      </c>
      <c r="F5738" s="5">
        <v>-431198.011</v>
      </c>
      <c r="L5738">
        <v>13283.279</v>
      </c>
      <c r="M5738">
        <v>2.12</v>
      </c>
      <c r="N5738">
        <v>108.49</v>
      </c>
      <c r="O5738">
        <v>3.51</v>
      </c>
      <c r="P5738">
        <v>3.24</v>
      </c>
      <c r="R5738">
        <v>380.8</v>
      </c>
      <c r="T5738">
        <v>65.5</v>
      </c>
      <c r="U5738">
        <v>55.9</v>
      </c>
      <c r="V5738" s="4">
        <v>-0.75700000000000001</v>
      </c>
      <c r="Y5738" s="12" t="str">
        <f>IFERROR(VLOOKUP(C5738,[1]Index!$D:$F,3,FALSE),"Non List")</f>
        <v>Hydro Power</v>
      </c>
      <c r="Z5738">
        <f>IFERROR(VLOOKUP(C5738,[1]LP!$B:$C,2,FALSE),0)</f>
        <v>230</v>
      </c>
      <c r="AA5738" s="11">
        <f t="shared" si="140"/>
        <v>108.5</v>
      </c>
      <c r="AB5738" s="5">
        <f>IFERROR(VLOOKUP(C5738,[2]Sheet1!$B:$F,5,FALSE),0)</f>
        <v>12500000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80/81MHNL</v>
      </c>
    </row>
    <row r="5739" spans="1:31" x14ac:dyDescent="0.45">
      <c r="A5739" t="s">
        <v>53</v>
      </c>
      <c r="B5739" t="s">
        <v>338</v>
      </c>
      <c r="C5739" t="s">
        <v>207</v>
      </c>
      <c r="D5739">
        <v>312</v>
      </c>
      <c r="E5739">
        <v>386977.5</v>
      </c>
      <c r="F5739" s="5">
        <v>-32918.906499999997</v>
      </c>
      <c r="L5739">
        <v>-1052.8191999999999</v>
      </c>
      <c r="M5739">
        <v>-0.54</v>
      </c>
      <c r="N5739">
        <v>-577.78</v>
      </c>
      <c r="O5739">
        <v>3.41</v>
      </c>
      <c r="P5739">
        <v>-0.59</v>
      </c>
      <c r="R5739">
        <v>-1970.23</v>
      </c>
      <c r="T5739">
        <v>91.49</v>
      </c>
      <c r="U5739" t="s">
        <v>314</v>
      </c>
      <c r="V5739" s="4" t="s">
        <v>314</v>
      </c>
      <c r="Y5739" s="12" t="str">
        <f>IFERROR(VLOOKUP(C5739,[1]Index!$D:$F,3,FALSE),"Non List")</f>
        <v>Hydro Power</v>
      </c>
      <c r="Z5739">
        <f>IFERROR(VLOOKUP(C5739,[1]LP!$B:$C,2,FALSE),0)</f>
        <v>312</v>
      </c>
      <c r="AA5739" s="11">
        <f t="shared" si="140"/>
        <v>-577.79999999999995</v>
      </c>
      <c r="AB5739" s="5">
        <f>IFERROR(VLOOKUP(C5739,[2]Sheet1!$B:$F,5,FALSE),0)</f>
        <v>3869775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80/81CHL</v>
      </c>
    </row>
    <row r="5740" spans="1:31" x14ac:dyDescent="0.45">
      <c r="A5740" t="s">
        <v>53</v>
      </c>
      <c r="B5740" t="s">
        <v>338</v>
      </c>
      <c r="C5740" t="s">
        <v>340</v>
      </c>
      <c r="D5740">
        <v>462.1</v>
      </c>
      <c r="E5740">
        <v>220000</v>
      </c>
      <c r="F5740" s="5">
        <v>-84909.104000000007</v>
      </c>
      <c r="L5740">
        <v>-10737.674999999999</v>
      </c>
      <c r="M5740">
        <v>-9.76</v>
      </c>
      <c r="N5740">
        <v>-47.35</v>
      </c>
      <c r="O5740">
        <v>7.53</v>
      </c>
      <c r="P5740">
        <v>-15.9</v>
      </c>
      <c r="R5740">
        <v>-356.55</v>
      </c>
      <c r="T5740">
        <v>61.4</v>
      </c>
      <c r="U5740" t="s">
        <v>314</v>
      </c>
      <c r="V5740" s="4" t="s">
        <v>314</v>
      </c>
      <c r="Y5740" s="12" t="str">
        <f>IFERROR(VLOOKUP(C5740,[1]Index!$D:$F,3,FALSE),"Non List")</f>
        <v>Hydro Non Converted</v>
      </c>
      <c r="Z5740">
        <f>IFERROR(VLOOKUP(C5740,[1]LP!$B:$C,2,FALSE),0)</f>
        <v>462.1</v>
      </c>
      <c r="AA5740" s="11">
        <f t="shared" si="140"/>
        <v>-47.3</v>
      </c>
      <c r="AB5740" s="5">
        <f>IFERROR(VLOOKUP(C5740,[2]Sheet1!$B:$F,5,FALSE),0)</f>
        <v>859210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80/81USHL</v>
      </c>
    </row>
    <row r="5741" spans="1:31" x14ac:dyDescent="0.45">
      <c r="A5741" t="s">
        <v>53</v>
      </c>
      <c r="B5741" t="s">
        <v>338</v>
      </c>
      <c r="C5741" t="s">
        <v>243</v>
      </c>
      <c r="D5741">
        <v>469.9</v>
      </c>
      <c r="E5741">
        <v>300000</v>
      </c>
      <c r="F5741" s="5">
        <v>-20278.84</v>
      </c>
      <c r="L5741">
        <v>12812.581</v>
      </c>
      <c r="M5741">
        <v>8.5399999999999991</v>
      </c>
      <c r="N5741">
        <v>55.02</v>
      </c>
      <c r="O5741">
        <v>5.04</v>
      </c>
      <c r="P5741">
        <v>9.16</v>
      </c>
      <c r="R5741">
        <v>277.3</v>
      </c>
      <c r="T5741">
        <v>93.24</v>
      </c>
      <c r="U5741">
        <v>133.85</v>
      </c>
      <c r="V5741" s="4">
        <v>-0.71519999999999995</v>
      </c>
      <c r="Y5741" s="12" t="str">
        <f>IFERROR(VLOOKUP(C5741,[1]Index!$D:$F,3,FALSE),"Non List")</f>
        <v>Hydro Non Converted</v>
      </c>
      <c r="Z5741">
        <f>IFERROR(VLOOKUP(C5741,[1]LP!$B:$C,2,FALSE),0)</f>
        <v>469.9</v>
      </c>
      <c r="AA5741" s="11">
        <f t="shared" si="140"/>
        <v>55</v>
      </c>
      <c r="AB5741" s="5">
        <f>IFERROR(VLOOKUP(C5741,[2]Sheet1!$B:$F,5,FALSE),0)</f>
        <v>900000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80/81SPHL</v>
      </c>
    </row>
    <row r="5742" spans="1:31" x14ac:dyDescent="0.45">
      <c r="A5742" t="s">
        <v>53</v>
      </c>
      <c r="B5742" t="s">
        <v>338</v>
      </c>
      <c r="C5742" t="s">
        <v>209</v>
      </c>
      <c r="D5742">
        <v>411.5</v>
      </c>
      <c r="E5742">
        <v>359441</v>
      </c>
      <c r="F5742" s="5">
        <v>54319</v>
      </c>
      <c r="L5742">
        <v>33153</v>
      </c>
      <c r="M5742">
        <v>18.440000000000001</v>
      </c>
      <c r="N5742">
        <v>22.32</v>
      </c>
      <c r="O5742">
        <v>3.57</v>
      </c>
      <c r="P5742">
        <v>16.03</v>
      </c>
      <c r="R5742">
        <v>79.680000000000007</v>
      </c>
      <c r="T5742">
        <v>115.11</v>
      </c>
      <c r="U5742">
        <v>218.54</v>
      </c>
      <c r="V5742" s="4">
        <v>-0.46889999999999998</v>
      </c>
      <c r="Y5742" s="12" t="str">
        <f>IFERROR(VLOOKUP(C5742,[1]Index!$D:$F,3,FALSE),"Non List")</f>
        <v>Hydro Power</v>
      </c>
      <c r="Z5742">
        <f>IFERROR(VLOOKUP(C5742,[1]LP!$B:$C,2,FALSE),0)</f>
        <v>411.5</v>
      </c>
      <c r="AA5742" s="11">
        <f t="shared" si="140"/>
        <v>22.3</v>
      </c>
      <c r="AB5742" s="5">
        <f>IFERROR(VLOOKUP(C5742,[2]Sheet1!$B:$F,5,FALSE),0)</f>
        <v>3594413.55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80/81NHDL</v>
      </c>
    </row>
    <row r="5743" spans="1:31" x14ac:dyDescent="0.45">
      <c r="A5743" t="s">
        <v>53</v>
      </c>
      <c r="B5743" t="s">
        <v>338</v>
      </c>
      <c r="C5743" t="s">
        <v>210</v>
      </c>
      <c r="D5743">
        <v>227</v>
      </c>
      <c r="E5743">
        <v>1755588.85</v>
      </c>
      <c r="F5743" s="5">
        <v>413694.67</v>
      </c>
      <c r="L5743">
        <v>73156.52</v>
      </c>
      <c r="M5743">
        <v>8.32</v>
      </c>
      <c r="N5743">
        <v>27.28</v>
      </c>
      <c r="O5743">
        <v>1.84</v>
      </c>
      <c r="P5743">
        <v>6.74</v>
      </c>
      <c r="R5743">
        <v>50.2</v>
      </c>
      <c r="T5743">
        <v>123.56</v>
      </c>
      <c r="U5743">
        <v>152.09</v>
      </c>
      <c r="V5743" s="4">
        <v>-0.33</v>
      </c>
      <c r="Y5743" s="12" t="str">
        <f>IFERROR(VLOOKUP(C5743,[1]Index!$D:$F,3,FALSE),"Non List")</f>
        <v>Hydro Power</v>
      </c>
      <c r="Z5743">
        <f>IFERROR(VLOOKUP(C5743,[1]LP!$B:$C,2,FALSE),0)</f>
        <v>227</v>
      </c>
      <c r="AA5743" s="11">
        <f t="shared" si="140"/>
        <v>27.3</v>
      </c>
      <c r="AB5743" s="5">
        <f>IFERROR(VLOOKUP(C5743,[2]Sheet1!$B:$F,5,FALSE),0)</f>
        <v>17555888.510000002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80/81RADHI</v>
      </c>
    </row>
    <row r="5744" spans="1:31" x14ac:dyDescent="0.45">
      <c r="A5744" t="s">
        <v>53</v>
      </c>
      <c r="B5744" t="s">
        <v>338</v>
      </c>
      <c r="C5744" t="s">
        <v>244</v>
      </c>
      <c r="D5744">
        <v>460.9</v>
      </c>
      <c r="E5744">
        <v>400000</v>
      </c>
      <c r="F5744" s="5">
        <v>-32670.9264</v>
      </c>
      <c r="L5744">
        <v>3262.6471999999999</v>
      </c>
      <c r="M5744">
        <v>1.62</v>
      </c>
      <c r="N5744">
        <v>284.51</v>
      </c>
      <c r="O5744">
        <v>5.0199999999999996</v>
      </c>
      <c r="P5744">
        <v>1.78</v>
      </c>
      <c r="R5744">
        <v>1428.24</v>
      </c>
      <c r="T5744">
        <v>91.83</v>
      </c>
      <c r="U5744">
        <v>57.86</v>
      </c>
      <c r="V5744" s="4">
        <v>-0.87450000000000006</v>
      </c>
      <c r="Y5744" s="12" t="str">
        <f>IFERROR(VLOOKUP(C5744,[1]Index!$D:$F,3,FALSE),"Non List")</f>
        <v>Hydro Non Converted</v>
      </c>
      <c r="Z5744">
        <f>IFERROR(VLOOKUP(C5744,[1]LP!$B:$C,2,FALSE),0)</f>
        <v>460.9</v>
      </c>
      <c r="AA5744" s="11">
        <f t="shared" si="140"/>
        <v>284.5</v>
      </c>
      <c r="AB5744" s="5">
        <f>IFERROR(VLOOKUP(C5744,[2]Sheet1!$B:$F,5,FALSE),0)</f>
        <v>1200000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80/81BNHC</v>
      </c>
    </row>
    <row r="5745" spans="1:31" x14ac:dyDescent="0.45">
      <c r="A5745" t="s">
        <v>53</v>
      </c>
      <c r="B5745" t="s">
        <v>338</v>
      </c>
      <c r="C5745" t="s">
        <v>245</v>
      </c>
      <c r="D5745">
        <v>325</v>
      </c>
      <c r="E5745">
        <v>612793.80000000005</v>
      </c>
      <c r="F5745" s="5">
        <v>-30412.519700000001</v>
      </c>
      <c r="L5745">
        <v>-51705.794600000001</v>
      </c>
      <c r="M5745">
        <v>-16.86</v>
      </c>
      <c r="N5745">
        <v>-19.28</v>
      </c>
      <c r="O5745">
        <v>3.42</v>
      </c>
      <c r="P5745">
        <v>-17.760000000000002</v>
      </c>
      <c r="R5745">
        <v>-65.94</v>
      </c>
      <c r="T5745">
        <v>95.04</v>
      </c>
      <c r="U5745" t="s">
        <v>314</v>
      </c>
      <c r="V5745" s="4" t="s">
        <v>314</v>
      </c>
      <c r="Y5745" s="12" t="str">
        <f>IFERROR(VLOOKUP(C5745,[1]Index!$D:$F,3,FALSE),"Non List")</f>
        <v>Hydro Non Converted</v>
      </c>
      <c r="Z5745">
        <f>IFERROR(VLOOKUP(C5745,[1]LP!$B:$C,2,FALSE),0)</f>
        <v>325</v>
      </c>
      <c r="AA5745" s="11">
        <f t="shared" si="140"/>
        <v>-19.3</v>
      </c>
      <c r="AB5745" s="5">
        <f>IFERROR(VLOOKUP(C5745,[2]Sheet1!$B:$F,5,FALSE),0)</f>
        <v>2941410.24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80/81RHGCL</v>
      </c>
    </row>
    <row r="5746" spans="1:31" x14ac:dyDescent="0.45">
      <c r="A5746" t="s">
        <v>53</v>
      </c>
      <c r="B5746" t="s">
        <v>338</v>
      </c>
      <c r="C5746" t="s">
        <v>201</v>
      </c>
      <c r="D5746">
        <v>400</v>
      </c>
      <c r="E5746">
        <v>872850</v>
      </c>
      <c r="F5746" s="5">
        <v>155077.29999999999</v>
      </c>
      <c r="L5746">
        <v>64782.43</v>
      </c>
      <c r="M5746">
        <v>14.84</v>
      </c>
      <c r="N5746">
        <v>26.95</v>
      </c>
      <c r="O5746">
        <v>3.4</v>
      </c>
      <c r="P5746">
        <v>12.6</v>
      </c>
      <c r="R5746">
        <v>91.63</v>
      </c>
      <c r="T5746">
        <v>117.77</v>
      </c>
      <c r="U5746">
        <v>198.3</v>
      </c>
      <c r="V5746" s="4">
        <v>-0.50419999999999998</v>
      </c>
      <c r="Y5746" s="12" t="str">
        <f>IFERROR(VLOOKUP(C5746,[1]Index!$D:$F,3,FALSE),"Non List")</f>
        <v>Hydro Power</v>
      </c>
      <c r="Z5746">
        <f>IFERROR(VLOOKUP(C5746,[1]LP!$B:$C,2,FALSE),0)</f>
        <v>400</v>
      </c>
      <c r="AA5746" s="11">
        <f t="shared" si="140"/>
        <v>27</v>
      </c>
      <c r="AB5746" s="5">
        <f>IFERROR(VLOOKUP(C5746,[2]Sheet1!$B:$F,5,FALSE),0)</f>
        <v>8728500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80/81KPCL</v>
      </c>
    </row>
    <row r="5747" spans="1:31" x14ac:dyDescent="0.45">
      <c r="A5747" t="s">
        <v>53</v>
      </c>
      <c r="B5747" t="s">
        <v>338</v>
      </c>
      <c r="C5747" t="s">
        <v>317</v>
      </c>
      <c r="D5747">
        <v>378.1</v>
      </c>
      <c r="E5747">
        <v>3332497</v>
      </c>
      <c r="F5747" s="5">
        <v>-90516.502999999997</v>
      </c>
      <c r="L5747">
        <v>-16341.684999999999</v>
      </c>
      <c r="M5747">
        <v>-0.98</v>
      </c>
      <c r="N5747">
        <v>-385.82</v>
      </c>
      <c r="O5747">
        <v>3.89</v>
      </c>
      <c r="P5747">
        <v>-1.01</v>
      </c>
      <c r="R5747">
        <v>-1500.84</v>
      </c>
      <c r="T5747">
        <v>97.28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378.1</v>
      </c>
      <c r="AA5747" s="11">
        <f t="shared" si="140"/>
        <v>-385.8</v>
      </c>
      <c r="AB5747" s="5">
        <f>IFERROR(VLOOKUP(C5747,[2]Sheet1!$B:$F,5,FALSE),0)</f>
        <v>9997500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80/81TAMOR</v>
      </c>
    </row>
    <row r="5748" spans="1:31" x14ac:dyDescent="0.45">
      <c r="A5748" t="s">
        <v>53</v>
      </c>
      <c r="B5748" t="s">
        <v>338</v>
      </c>
      <c r="C5748" t="s">
        <v>227</v>
      </c>
      <c r="D5748">
        <v>149</v>
      </c>
      <c r="E5748">
        <v>1650000</v>
      </c>
      <c r="F5748" s="5">
        <v>-182470.04</v>
      </c>
      <c r="L5748">
        <v>-18627.88</v>
      </c>
      <c r="M5748">
        <v>-2.2400000000000002</v>
      </c>
      <c r="N5748">
        <v>-66.52</v>
      </c>
      <c r="O5748">
        <v>1.68</v>
      </c>
      <c r="P5748">
        <v>-2.54</v>
      </c>
      <c r="R5748">
        <v>-111.75</v>
      </c>
      <c r="T5748">
        <v>88.94</v>
      </c>
      <c r="U5748" t="s">
        <v>314</v>
      </c>
      <c r="V5748" s="4" t="s">
        <v>314</v>
      </c>
      <c r="Y5748" s="12" t="str">
        <f>IFERROR(VLOOKUP(C5748,[1]Index!$D:$F,3,FALSE),"Non List")</f>
        <v>Hydro Power</v>
      </c>
      <c r="Z5748">
        <f>IFERROR(VLOOKUP(C5748,[1]LP!$B:$C,2,FALSE),0)</f>
        <v>149</v>
      </c>
      <c r="AA5748" s="11">
        <f t="shared" si="140"/>
        <v>-66.5</v>
      </c>
      <c r="AB5748" s="5">
        <f>IFERROR(VLOOKUP(C5748,[2]Sheet1!$B:$F,5,FALSE),0)</f>
        <v>13282276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41"/>
        <v>80/81GHL</v>
      </c>
    </row>
    <row r="5749" spans="1:31" x14ac:dyDescent="0.45">
      <c r="A5749" t="s">
        <v>53</v>
      </c>
      <c r="B5749" t="s">
        <v>338</v>
      </c>
      <c r="C5749" t="s">
        <v>341</v>
      </c>
      <c r="D5749">
        <v>438.8</v>
      </c>
      <c r="E5749">
        <v>620000</v>
      </c>
      <c r="F5749" s="5">
        <v>-149074.88800000001</v>
      </c>
      <c r="L5749">
        <v>13770.869000000001</v>
      </c>
      <c r="M5749">
        <v>4.4400000000000004</v>
      </c>
      <c r="N5749">
        <v>98.83</v>
      </c>
      <c r="O5749">
        <v>5.78</v>
      </c>
      <c r="P5749">
        <v>5.85</v>
      </c>
      <c r="R5749">
        <v>571.24</v>
      </c>
      <c r="T5749">
        <v>75.959999999999994</v>
      </c>
      <c r="U5749">
        <v>87.11</v>
      </c>
      <c r="V5749" s="4">
        <v>-0.80149999999999999</v>
      </c>
      <c r="Y5749" s="12" t="str">
        <f>IFERROR(VLOOKUP(C5749,[1]Index!$D:$F,3,FALSE),"Non List")</f>
        <v>Hydro Non Converted</v>
      </c>
      <c r="Z5749">
        <f>IFERROR(VLOOKUP(C5749,[1]LP!$B:$C,2,FALSE),0)</f>
        <v>438.8</v>
      </c>
      <c r="AA5749" s="11">
        <f t="shared" si="140"/>
        <v>98.8</v>
      </c>
      <c r="AB5749" s="5">
        <f>IFERROR(VLOOKUP(C5749,[2]Sheet1!$B:$F,5,FALSE),0)</f>
        <v>1240000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1"/>
        <v>80/81EHPL</v>
      </c>
    </row>
    <row r="5750" spans="1:31" x14ac:dyDescent="0.45">
      <c r="A5750" t="s">
        <v>53</v>
      </c>
      <c r="B5750" t="s">
        <v>338</v>
      </c>
      <c r="C5750" t="s">
        <v>318</v>
      </c>
      <c r="D5750">
        <v>318.89999999999998</v>
      </c>
      <c r="E5750">
        <v>1000000</v>
      </c>
      <c r="F5750" s="5">
        <v>-227212</v>
      </c>
      <c r="L5750">
        <v>-154059</v>
      </c>
      <c r="M5750">
        <v>-30.8</v>
      </c>
      <c r="N5750">
        <v>-10.35</v>
      </c>
      <c r="O5750">
        <v>4.13</v>
      </c>
      <c r="P5750">
        <v>-39.869999999999997</v>
      </c>
      <c r="R5750">
        <v>-42.75</v>
      </c>
      <c r="T5750">
        <v>77.28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318.89999999999998</v>
      </c>
      <c r="AA5750" s="11">
        <f t="shared" si="140"/>
        <v>-10.4</v>
      </c>
      <c r="AB5750" s="5">
        <f>IFERROR(VLOOKUP(C5750,[2]Sheet1!$B:$F,5,FALSE),0)</f>
        <v>3400000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1"/>
        <v>80/81MKHC</v>
      </c>
    </row>
    <row r="5751" spans="1:31" x14ac:dyDescent="0.45">
      <c r="A5751" t="s">
        <v>53</v>
      </c>
      <c r="B5751" t="s">
        <v>338</v>
      </c>
      <c r="C5751" t="s">
        <v>328</v>
      </c>
      <c r="D5751">
        <v>366</v>
      </c>
      <c r="E5751">
        <v>544053.4</v>
      </c>
      <c r="F5751" s="5">
        <v>-216868.86600000001</v>
      </c>
      <c r="L5751">
        <v>-11456.758</v>
      </c>
      <c r="M5751">
        <v>-4.2</v>
      </c>
      <c r="N5751">
        <v>-87.14</v>
      </c>
      <c r="O5751">
        <v>6.09</v>
      </c>
      <c r="P5751">
        <v>-7</v>
      </c>
      <c r="R5751">
        <v>-530.67999999999995</v>
      </c>
      <c r="T5751">
        <v>60.14</v>
      </c>
      <c r="U5751" t="s">
        <v>314</v>
      </c>
      <c r="V5751" s="4" t="s">
        <v>314</v>
      </c>
      <c r="Y5751" s="12" t="str">
        <f>IFERROR(VLOOKUP(C5751,[1]Index!$D:$F,3,FALSE),"Non List")</f>
        <v>Hydro Non Converted</v>
      </c>
      <c r="Z5751">
        <f>IFERROR(VLOOKUP(C5751,[1]LP!$B:$C,2,FALSE),0)</f>
        <v>366</v>
      </c>
      <c r="AA5751" s="11">
        <f t="shared" si="140"/>
        <v>-87.1</v>
      </c>
      <c r="AB5751" s="5">
        <f>IFERROR(VLOOKUP(C5751,[2]Sheet1!$B:$F,5,FALSE),0)</f>
        <v>1632160.2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1"/>
        <v>80/81BEDC</v>
      </c>
    </row>
    <row r="5752" spans="1:31" x14ac:dyDescent="0.45">
      <c r="A5752" t="s">
        <v>53</v>
      </c>
      <c r="B5752" t="s">
        <v>338</v>
      </c>
      <c r="C5752" t="s">
        <v>211</v>
      </c>
      <c r="D5752">
        <v>228</v>
      </c>
      <c r="E5752">
        <v>1100000</v>
      </c>
      <c r="F5752" s="5">
        <v>-131683.16</v>
      </c>
      <c r="L5752">
        <v>54355.144</v>
      </c>
      <c r="M5752">
        <v>9.8800000000000008</v>
      </c>
      <c r="N5752">
        <v>23.08</v>
      </c>
      <c r="O5752">
        <v>2.59</v>
      </c>
      <c r="P5752">
        <v>11.23</v>
      </c>
      <c r="R5752">
        <v>59.78</v>
      </c>
      <c r="T5752">
        <v>88.03</v>
      </c>
      <c r="U5752">
        <v>139.88999999999999</v>
      </c>
      <c r="V5752" s="4">
        <v>-0.38640000000000002</v>
      </c>
      <c r="Y5752" s="12" t="str">
        <f>IFERROR(VLOOKUP(C5752,[1]Index!$D:$F,3,FALSE),"Non List")</f>
        <v>Hydro Power</v>
      </c>
      <c r="Z5752">
        <f>IFERROR(VLOOKUP(C5752,[1]LP!$B:$C,2,FALSE),0)</f>
        <v>228</v>
      </c>
      <c r="AA5752" s="11">
        <f t="shared" si="140"/>
        <v>23.1</v>
      </c>
      <c r="AB5752" s="5">
        <f>IFERROR(VLOOKUP(C5752,[2]Sheet1!$B:$F,5,FALSE),0)</f>
        <v>11000000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1"/>
        <v>80/81PMHPL</v>
      </c>
    </row>
    <row r="5753" spans="1:31" x14ac:dyDescent="0.45">
      <c r="A5753" t="s">
        <v>53</v>
      </c>
      <c r="B5753" t="s">
        <v>338</v>
      </c>
      <c r="C5753" t="s">
        <v>342</v>
      </c>
      <c r="D5753">
        <v>1034.9000000000001</v>
      </c>
      <c r="E5753">
        <v>121867.5</v>
      </c>
      <c r="F5753" s="5">
        <v>70058.956000000006</v>
      </c>
      <c r="L5753">
        <v>10319.049000000001</v>
      </c>
      <c r="M5753">
        <v>16.920000000000002</v>
      </c>
      <c r="N5753">
        <v>61.16</v>
      </c>
      <c r="O5753">
        <v>6.57</v>
      </c>
      <c r="P5753">
        <v>10.75</v>
      </c>
      <c r="R5753">
        <v>401.82</v>
      </c>
      <c r="T5753">
        <v>157.49</v>
      </c>
      <c r="U5753">
        <v>244.86</v>
      </c>
      <c r="V5753" s="4">
        <v>-0.76339999999999997</v>
      </c>
      <c r="Y5753" s="12" t="str">
        <f>IFERROR(VLOOKUP(C5753,[1]Index!$D:$F,3,FALSE),"Non List")</f>
        <v>Hydro Non Converted</v>
      </c>
      <c r="Z5753">
        <f>IFERROR(VLOOKUP(C5753,[1]LP!$B:$C,2,FALSE),0)</f>
        <v>1034.9000000000001</v>
      </c>
      <c r="AA5753" s="11">
        <f t="shared" si="140"/>
        <v>61.2</v>
      </c>
      <c r="AB5753" s="5">
        <f>IFERROR(VLOOKUP(C5753,[2]Sheet1!$B:$F,5,FALSE),0)</f>
        <v>243735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1"/>
        <v>80/81KBSH</v>
      </c>
    </row>
    <row r="5754" spans="1:31" x14ac:dyDescent="0.45">
      <c r="A5754" t="s">
        <v>53</v>
      </c>
      <c r="B5754" t="s">
        <v>338</v>
      </c>
      <c r="C5754" t="s">
        <v>234</v>
      </c>
      <c r="D5754">
        <v>315</v>
      </c>
      <c r="E5754">
        <v>6000000</v>
      </c>
      <c r="F5754" s="5">
        <v>-403646.36</v>
      </c>
      <c r="L5754">
        <v>-10296.969999999999</v>
      </c>
      <c r="M5754">
        <v>-0.34</v>
      </c>
      <c r="N5754">
        <v>-926.47</v>
      </c>
      <c r="O5754">
        <v>3.38</v>
      </c>
      <c r="P5754">
        <v>-0.37</v>
      </c>
      <c r="R5754">
        <v>-3131.47</v>
      </c>
      <c r="T5754">
        <v>93.27</v>
      </c>
      <c r="U5754" t="s">
        <v>314</v>
      </c>
      <c r="V5754" s="4" t="s">
        <v>314</v>
      </c>
      <c r="Y5754" s="12" t="str">
        <f>IFERROR(VLOOKUP(C5754,[1]Index!$D:$F,3,FALSE),"Non List")</f>
        <v>Hydro Non Converted</v>
      </c>
      <c r="Z5754">
        <f>IFERROR(VLOOKUP(C5754,[1]LP!$B:$C,2,FALSE),0)</f>
        <v>315</v>
      </c>
      <c r="AA5754" s="11">
        <f t="shared" si="140"/>
        <v>-926.5</v>
      </c>
      <c r="AB5754" s="5">
        <f>IFERROR(VLOOKUP(C5754,[2]Sheet1!$B:$F,5,FALSE),0)</f>
        <v>29400000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1"/>
        <v>80/81MBJC</v>
      </c>
    </row>
    <row r="5755" spans="1:31" x14ac:dyDescent="0.45">
      <c r="A5755" t="s">
        <v>53</v>
      </c>
      <c r="B5755" t="s">
        <v>338</v>
      </c>
      <c r="C5755" t="s">
        <v>226</v>
      </c>
      <c r="D5755">
        <v>205.1</v>
      </c>
      <c r="E5755">
        <v>1800000</v>
      </c>
      <c r="F5755" s="5">
        <v>-354106.962</v>
      </c>
      <c r="L5755">
        <v>-9785.3549999999996</v>
      </c>
      <c r="M5755">
        <v>-1.08</v>
      </c>
      <c r="N5755">
        <v>-189.91</v>
      </c>
      <c r="O5755">
        <v>2.5499999999999998</v>
      </c>
      <c r="P5755">
        <v>-1.35</v>
      </c>
      <c r="R5755">
        <v>-484.27</v>
      </c>
      <c r="T5755">
        <v>80.33</v>
      </c>
      <c r="U5755" t="s">
        <v>314</v>
      </c>
      <c r="V5755" s="4" t="s">
        <v>314</v>
      </c>
      <c r="Y5755" s="12" t="str">
        <f>IFERROR(VLOOKUP(C5755,[1]Index!$D:$F,3,FALSE),"Non List")</f>
        <v>Hydro Power</v>
      </c>
      <c r="Z5755">
        <f>IFERROR(VLOOKUP(C5755,[1]LP!$B:$C,2,FALSE),0)</f>
        <v>205.1</v>
      </c>
      <c r="AA5755" s="11">
        <f t="shared" si="140"/>
        <v>-189.9</v>
      </c>
      <c r="AB5755" s="5">
        <f>IFERROR(VLOOKUP(C5755,[2]Sheet1!$B:$F,5,FALSE),0)</f>
        <v>18000000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1"/>
        <v>80/81GLH</v>
      </c>
    </row>
    <row r="5756" spans="1:31" x14ac:dyDescent="0.45">
      <c r="A5756" t="s">
        <v>53</v>
      </c>
      <c r="B5756" t="s">
        <v>338</v>
      </c>
      <c r="C5756" t="s">
        <v>246</v>
      </c>
      <c r="D5756">
        <v>362.8</v>
      </c>
      <c r="E5756">
        <v>1350000</v>
      </c>
      <c r="F5756" s="5">
        <v>-1934.3739</v>
      </c>
      <c r="L5756">
        <v>83932.214800000002</v>
      </c>
      <c r="M5756">
        <v>12.42</v>
      </c>
      <c r="N5756">
        <v>29.21</v>
      </c>
      <c r="O5756">
        <v>3.63</v>
      </c>
      <c r="P5756">
        <v>12.45</v>
      </c>
      <c r="R5756">
        <v>106.03</v>
      </c>
      <c r="T5756">
        <v>99.86</v>
      </c>
      <c r="U5756">
        <v>167.05</v>
      </c>
      <c r="V5756" s="4">
        <v>-0.53959999999999997</v>
      </c>
      <c r="Y5756" s="12" t="str">
        <f>IFERROR(VLOOKUP(C5756,[1]Index!$D:$F,3,FALSE),"Non List")</f>
        <v>Hydro Non Converted</v>
      </c>
      <c r="Z5756">
        <f>IFERROR(VLOOKUP(C5756,[1]LP!$B:$C,2,FALSE),0)</f>
        <v>362.8</v>
      </c>
      <c r="AA5756" s="11">
        <f t="shared" si="140"/>
        <v>29.2</v>
      </c>
      <c r="AB5756" s="5">
        <f>IFERROR(VLOOKUP(C5756,[2]Sheet1!$B:$F,5,FALSE),0)</f>
        <v>3307500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1"/>
        <v>80/81USHEC</v>
      </c>
    </row>
    <row r="5757" spans="1:31" x14ac:dyDescent="0.45">
      <c r="A5757" t="s">
        <v>53</v>
      </c>
      <c r="B5757" t="s">
        <v>338</v>
      </c>
      <c r="C5757" t="s">
        <v>212</v>
      </c>
      <c r="D5757">
        <v>206.2</v>
      </c>
      <c r="E5757">
        <v>800000</v>
      </c>
      <c r="F5757" s="5">
        <v>-231842.95499999999</v>
      </c>
      <c r="L5757">
        <v>15235.166999999999</v>
      </c>
      <c r="M5757">
        <v>3.8</v>
      </c>
      <c r="N5757">
        <v>54.26</v>
      </c>
      <c r="O5757">
        <v>2.9</v>
      </c>
      <c r="P5757">
        <v>5.36</v>
      </c>
      <c r="R5757">
        <v>157.35</v>
      </c>
      <c r="T5757">
        <v>71.02</v>
      </c>
      <c r="U5757">
        <v>77.92</v>
      </c>
      <c r="V5757" s="4">
        <v>-0.62209999999999999</v>
      </c>
      <c r="Y5757" s="12" t="str">
        <f>IFERROR(VLOOKUP(C5757,[1]Index!$D:$F,3,FALSE),"Non List")</f>
        <v>Hydro Power</v>
      </c>
      <c r="Z5757">
        <f>IFERROR(VLOOKUP(C5757,[1]LP!$B:$C,2,FALSE),0)</f>
        <v>206.2</v>
      </c>
      <c r="AA5757" s="11">
        <f t="shared" si="140"/>
        <v>54.3</v>
      </c>
      <c r="AB5757" s="5">
        <f>IFERROR(VLOOKUP(C5757,[2]Sheet1!$B:$F,5,FALSE),0)</f>
        <v>8000000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1"/>
        <v>80/81AKJCL</v>
      </c>
    </row>
    <row r="5758" spans="1:31" x14ac:dyDescent="0.45">
      <c r="A5758" t="s">
        <v>53</v>
      </c>
      <c r="B5758" t="s">
        <v>338</v>
      </c>
      <c r="C5758" t="s">
        <v>223</v>
      </c>
      <c r="D5758">
        <v>188</v>
      </c>
      <c r="E5758">
        <v>1500000</v>
      </c>
      <c r="F5758" s="5">
        <v>-557270.625</v>
      </c>
      <c r="L5758">
        <v>-71110.675900000002</v>
      </c>
      <c r="M5758">
        <v>-9.48</v>
      </c>
      <c r="N5758">
        <v>-19.829999999999998</v>
      </c>
      <c r="O5758">
        <v>2.99</v>
      </c>
      <c r="P5758">
        <v>-15.09</v>
      </c>
      <c r="R5758">
        <v>-59.29</v>
      </c>
      <c r="T5758">
        <v>62.85</v>
      </c>
      <c r="U5758" t="s">
        <v>314</v>
      </c>
      <c r="V5758" s="4" t="s">
        <v>314</v>
      </c>
      <c r="Y5758" s="12" t="str">
        <f>IFERROR(VLOOKUP(C5758,[1]Index!$D:$F,3,FALSE),"Non List")</f>
        <v>Hydro Power</v>
      </c>
      <c r="Z5758">
        <f>IFERROR(VLOOKUP(C5758,[1]LP!$B:$C,2,FALSE),0)</f>
        <v>188</v>
      </c>
      <c r="AA5758" s="11">
        <f t="shared" si="140"/>
        <v>-19.8</v>
      </c>
      <c r="AB5758" s="5">
        <f>IFERROR(VLOOKUP(C5758,[2]Sheet1!$B:$F,5,FALSE),0)</f>
        <v>15000000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1"/>
        <v>80/81LEC</v>
      </c>
    </row>
    <row r="5759" spans="1:31" x14ac:dyDescent="0.45">
      <c r="A5759" t="s">
        <v>53</v>
      </c>
      <c r="B5759" t="s">
        <v>338</v>
      </c>
      <c r="C5759" t="s">
        <v>235</v>
      </c>
      <c r="D5759">
        <v>485</v>
      </c>
      <c r="E5759">
        <v>400000</v>
      </c>
      <c r="F5759" s="5">
        <v>-138998.992</v>
      </c>
      <c r="L5759">
        <v>6462.4049999999997</v>
      </c>
      <c r="M5759">
        <v>3.22</v>
      </c>
      <c r="N5759">
        <v>150.62</v>
      </c>
      <c r="O5759">
        <v>7.43</v>
      </c>
      <c r="P5759">
        <v>4.95</v>
      </c>
      <c r="R5759">
        <v>1119.1099999999999</v>
      </c>
      <c r="T5759">
        <v>65.25</v>
      </c>
      <c r="U5759">
        <v>68.760000000000005</v>
      </c>
      <c r="V5759" s="4">
        <v>-0.85819999999999996</v>
      </c>
      <c r="Y5759" s="12" t="str">
        <f>IFERROR(VLOOKUP(C5759,[1]Index!$D:$F,3,FALSE),"Non List")</f>
        <v>Hydro Non Converted</v>
      </c>
      <c r="Z5759">
        <f>IFERROR(VLOOKUP(C5759,[1]LP!$B:$C,2,FALSE),0)</f>
        <v>485</v>
      </c>
      <c r="AA5759" s="11">
        <f t="shared" si="140"/>
        <v>150.6</v>
      </c>
      <c r="AB5759" s="5">
        <f>IFERROR(VLOOKUP(C5759,[2]Sheet1!$B:$F,5,FALSE),0)</f>
        <v>1200000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1"/>
        <v>80/81TPC</v>
      </c>
    </row>
    <row r="5760" spans="1:31" x14ac:dyDescent="0.45">
      <c r="A5760" t="s">
        <v>53</v>
      </c>
      <c r="B5760" t="s">
        <v>338</v>
      </c>
      <c r="C5760" t="s">
        <v>228</v>
      </c>
      <c r="D5760">
        <v>163</v>
      </c>
      <c r="E5760">
        <v>4350000</v>
      </c>
      <c r="F5760" s="5">
        <v>-145070.1</v>
      </c>
      <c r="L5760">
        <v>-4228.92</v>
      </c>
      <c r="M5760">
        <v>-0.18</v>
      </c>
      <c r="N5760">
        <v>-905.56</v>
      </c>
      <c r="O5760">
        <v>1.69</v>
      </c>
      <c r="P5760">
        <v>-0.2</v>
      </c>
      <c r="R5760">
        <v>-1530.4</v>
      </c>
      <c r="T5760">
        <v>96.67</v>
      </c>
      <c r="U5760" t="s">
        <v>314</v>
      </c>
      <c r="V5760" s="4" t="s">
        <v>314</v>
      </c>
      <c r="Y5760" s="12" t="str">
        <f>IFERROR(VLOOKUP(C5760,[1]Index!$D:$F,3,FALSE),"Non List")</f>
        <v>Hydro Power</v>
      </c>
      <c r="Z5760">
        <f>IFERROR(VLOOKUP(C5760,[1]LP!$B:$C,2,FALSE),0)</f>
        <v>163</v>
      </c>
      <c r="AA5760" s="11">
        <f t="shared" si="140"/>
        <v>-905.6</v>
      </c>
      <c r="AB5760" s="5">
        <f>IFERROR(VLOOKUP(C5760,[2]Sheet1!$B:$F,5,FALSE),0)</f>
        <v>5741244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1"/>
        <v>80/81SHEL</v>
      </c>
    </row>
    <row r="5761" spans="1:31" x14ac:dyDescent="0.45">
      <c r="A5761" t="s">
        <v>53</v>
      </c>
      <c r="B5761" t="s">
        <v>338</v>
      </c>
      <c r="C5761" t="s">
        <v>216</v>
      </c>
      <c r="D5761">
        <v>247.9</v>
      </c>
      <c r="E5761">
        <v>962500</v>
      </c>
      <c r="F5761" s="5">
        <v>-2786.23</v>
      </c>
      <c r="L5761">
        <v>-105395.65</v>
      </c>
      <c r="M5761">
        <v>-21.9</v>
      </c>
      <c r="N5761">
        <v>-11.32</v>
      </c>
      <c r="O5761">
        <v>2.4900000000000002</v>
      </c>
      <c r="P5761">
        <v>-21.96</v>
      </c>
      <c r="R5761">
        <v>-28.19</v>
      </c>
      <c r="T5761">
        <v>99.71</v>
      </c>
      <c r="U5761" t="s">
        <v>314</v>
      </c>
      <c r="V5761" s="4" t="s">
        <v>314</v>
      </c>
      <c r="Y5761" s="12" t="str">
        <f>IFERROR(VLOOKUP(C5761,[1]Index!$D:$F,3,FALSE),"Non List")</f>
        <v>Hydro Power</v>
      </c>
      <c r="Z5761">
        <f>IFERROR(VLOOKUP(C5761,[1]LP!$B:$C,2,FALSE),0)</f>
        <v>247.9</v>
      </c>
      <c r="AA5761" s="11">
        <f t="shared" si="140"/>
        <v>-11.3</v>
      </c>
      <c r="AB5761" s="5">
        <f>IFERROR(VLOOKUP(C5761,[2]Sheet1!$B:$F,5,FALSE),0)</f>
        <v>9625000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1"/>
        <v>80/81PPCL</v>
      </c>
    </row>
    <row r="5762" spans="1:31" x14ac:dyDescent="0.45">
      <c r="A5762" t="s">
        <v>53</v>
      </c>
      <c r="B5762" t="s">
        <v>338</v>
      </c>
      <c r="C5762" t="s">
        <v>343</v>
      </c>
      <c r="D5762">
        <v>515</v>
      </c>
      <c r="E5762">
        <v>492500</v>
      </c>
      <c r="F5762" s="5">
        <v>-94504.817999999999</v>
      </c>
      <c r="L5762">
        <v>-1263.415</v>
      </c>
      <c r="M5762">
        <v>-0.5</v>
      </c>
      <c r="N5762">
        <v>-1030</v>
      </c>
      <c r="O5762">
        <v>6.37</v>
      </c>
      <c r="P5762">
        <v>-0.63</v>
      </c>
      <c r="R5762">
        <v>-6561.1</v>
      </c>
      <c r="T5762">
        <v>80.81</v>
      </c>
      <c r="U5762" t="s">
        <v>314</v>
      </c>
      <c r="V5762" s="4" t="s">
        <v>314</v>
      </c>
      <c r="Y5762" s="12" t="str">
        <f>IFERROR(VLOOKUP(C5762,[1]Index!$D:$F,3,FALSE),"Non List")</f>
        <v>Hydro Non Converted</v>
      </c>
      <c r="Z5762">
        <f>IFERROR(VLOOKUP(C5762,[1]LP!$B:$C,2,FALSE),0)</f>
        <v>515</v>
      </c>
      <c r="AA5762" s="11">
        <f t="shared" si="140"/>
        <v>-1030</v>
      </c>
      <c r="AB5762" s="5">
        <f>IFERROR(VLOOKUP(C5762,[2]Sheet1!$B:$F,5,FALSE),0)</f>
        <v>1231250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1"/>
        <v>80/81TSHL</v>
      </c>
    </row>
    <row r="5763" spans="1:31" x14ac:dyDescent="0.45">
      <c r="A5763" t="s">
        <v>53</v>
      </c>
      <c r="B5763" t="s">
        <v>338</v>
      </c>
      <c r="C5763" t="s">
        <v>236</v>
      </c>
      <c r="D5763">
        <v>159.80000000000001</v>
      </c>
      <c r="E5763">
        <v>1476400</v>
      </c>
      <c r="F5763" s="5">
        <v>-969154.53399999999</v>
      </c>
      <c r="L5763">
        <v>-89362.380999999994</v>
      </c>
      <c r="M5763">
        <v>-12.1</v>
      </c>
      <c r="N5763">
        <v>-13.21</v>
      </c>
      <c r="O5763">
        <v>4.6500000000000004</v>
      </c>
      <c r="P5763">
        <v>-35.229999999999997</v>
      </c>
      <c r="R5763">
        <v>-61.43</v>
      </c>
      <c r="T5763">
        <v>34.36</v>
      </c>
      <c r="U5763" t="s">
        <v>314</v>
      </c>
      <c r="V5763" s="4" t="s">
        <v>314</v>
      </c>
      <c r="Y5763" s="12" t="str">
        <f>IFERROR(VLOOKUP(C5763,[1]Index!$D:$F,3,FALSE),"Non List")</f>
        <v>Hydro Power</v>
      </c>
      <c r="Z5763">
        <f>IFERROR(VLOOKUP(C5763,[1]LP!$B:$C,2,FALSE),0)</f>
        <v>159.80000000000001</v>
      </c>
      <c r="AA5763" s="11">
        <f t="shared" si="140"/>
        <v>-13.2</v>
      </c>
      <c r="AB5763" s="5">
        <f>IFERROR(VLOOKUP(C5763,[2]Sheet1!$B:$F,5,FALSE),0)</f>
        <v>14764000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1"/>
        <v>80/81SSHL</v>
      </c>
    </row>
    <row r="5764" spans="1:31" x14ac:dyDescent="0.45">
      <c r="A5764" t="s">
        <v>53</v>
      </c>
      <c r="B5764" t="s">
        <v>338</v>
      </c>
      <c r="C5764" t="s">
        <v>217</v>
      </c>
      <c r="D5764">
        <v>164.9</v>
      </c>
      <c r="E5764">
        <v>21180000</v>
      </c>
      <c r="F5764" s="5">
        <v>-7574065.8300000001</v>
      </c>
      <c r="L5764">
        <v>-257640.53</v>
      </c>
      <c r="M5764">
        <v>-2.42</v>
      </c>
      <c r="N5764">
        <v>-68.14</v>
      </c>
      <c r="O5764">
        <v>2.57</v>
      </c>
      <c r="P5764">
        <v>-3.79</v>
      </c>
      <c r="R5764">
        <v>-175.12</v>
      </c>
      <c r="T5764">
        <v>64.239999999999995</v>
      </c>
      <c r="U5764" t="s">
        <v>314</v>
      </c>
      <c r="V5764" s="4" t="s">
        <v>314</v>
      </c>
      <c r="Y5764" s="12" t="str">
        <f>IFERROR(VLOOKUP(C5764,[1]Index!$D:$F,3,FALSE),"Non List")</f>
        <v>Hydro Power</v>
      </c>
      <c r="Z5764">
        <f>IFERROR(VLOOKUP(C5764,[1]LP!$B:$C,2,FALSE),0)</f>
        <v>164.9</v>
      </c>
      <c r="AA5764" s="11">
        <f t="shared" si="140"/>
        <v>-68.099999999999994</v>
      </c>
      <c r="AB5764" s="5">
        <f>IFERROR(VLOOKUP(C5764,[2]Sheet1!$B:$F,5,FALSE),0)</f>
        <v>194780470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1"/>
        <v>80/81UPPER</v>
      </c>
    </row>
    <row r="5765" spans="1:31" x14ac:dyDescent="0.45">
      <c r="A5765" t="s">
        <v>53</v>
      </c>
      <c r="B5765" t="s">
        <v>338</v>
      </c>
      <c r="C5765" t="s">
        <v>363</v>
      </c>
      <c r="D5765">
        <v>467</v>
      </c>
      <c r="E5765">
        <v>1852500</v>
      </c>
      <c r="F5765" s="5">
        <v>-220536.32000000001</v>
      </c>
      <c r="L5765">
        <v>-18665.54</v>
      </c>
      <c r="M5765">
        <v>-2</v>
      </c>
      <c r="N5765">
        <v>-233.5</v>
      </c>
      <c r="O5765">
        <v>5.3</v>
      </c>
      <c r="P5765">
        <v>-2.29</v>
      </c>
      <c r="R5765">
        <v>-1237.55</v>
      </c>
      <c r="T5765">
        <v>88.1</v>
      </c>
      <c r="U5765" t="s">
        <v>314</v>
      </c>
      <c r="V5765" s="4" t="s">
        <v>314</v>
      </c>
      <c r="Y5765" s="12" t="str">
        <f>IFERROR(VLOOKUP(C5765,[1]Index!$D:$F,3,FALSE),"Non List")</f>
        <v>Hydro Non Converted</v>
      </c>
      <c r="Z5765">
        <f>IFERROR(VLOOKUP(C5765,[1]LP!$B:$C,2,FALSE),0)</f>
        <v>467</v>
      </c>
      <c r="AA5765" s="11">
        <f t="shared" si="140"/>
        <v>-233.5</v>
      </c>
      <c r="AB5765" s="5">
        <f>IFERROR(VLOOKUP(C5765,[2]Sheet1!$B:$F,5,FALSE),0)</f>
        <v>3578325.54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1"/>
        <v>80/81TVCL</v>
      </c>
    </row>
    <row r="5766" spans="1:31" x14ac:dyDescent="0.45">
      <c r="A5766" t="s">
        <v>53</v>
      </c>
      <c r="B5766" t="s">
        <v>338</v>
      </c>
      <c r="C5766" t="s">
        <v>218</v>
      </c>
      <c r="D5766" s="5">
        <v>227</v>
      </c>
      <c r="E5766" s="5">
        <v>750000</v>
      </c>
      <c r="F5766" s="5">
        <v>-15148.278</v>
      </c>
      <c r="L5766" s="5">
        <v>18014.466</v>
      </c>
      <c r="M5766">
        <v>4.8</v>
      </c>
      <c r="N5766">
        <v>47.29</v>
      </c>
      <c r="O5766">
        <v>2.3199999999999998</v>
      </c>
      <c r="P5766">
        <v>4.9000000000000004</v>
      </c>
      <c r="R5766" s="5">
        <v>109.71</v>
      </c>
      <c r="T5766" s="5">
        <v>97.98</v>
      </c>
      <c r="U5766" s="5">
        <v>102.87</v>
      </c>
      <c r="V5766" s="13">
        <v>-0.54679999999999995</v>
      </c>
      <c r="Y5766" s="12" t="str">
        <f>IFERROR(VLOOKUP(C5766,[1]Index!$D:$F,3,FALSE),"Non List")</f>
        <v>Hydro Power</v>
      </c>
      <c r="Z5766">
        <f>IFERROR(VLOOKUP(C5766,[1]LP!$B:$C,2,FALSE),0)</f>
        <v>227</v>
      </c>
      <c r="AA5766" s="11">
        <f t="shared" si="140"/>
        <v>47.3</v>
      </c>
      <c r="AB5766" s="5">
        <f>IFERROR(VLOOKUP(C5766,[2]Sheet1!$B:$F,5,FALSE),0)</f>
        <v>7500000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80/81UNHPL</v>
      </c>
    </row>
    <row r="5767" spans="1:31" x14ac:dyDescent="0.45">
      <c r="A5767" t="s">
        <v>53</v>
      </c>
      <c r="B5767" t="s">
        <v>338</v>
      </c>
      <c r="C5767" t="s">
        <v>237</v>
      </c>
      <c r="D5767" s="5">
        <v>517</v>
      </c>
      <c r="E5767" s="5">
        <v>500000</v>
      </c>
      <c r="F5767" s="5">
        <v>77880.123999999996</v>
      </c>
      <c r="L5767" s="5">
        <v>13726.200999999999</v>
      </c>
      <c r="M5767">
        <v>5.48</v>
      </c>
      <c r="N5767">
        <v>94.34</v>
      </c>
      <c r="O5767">
        <v>4.47</v>
      </c>
      <c r="P5767">
        <v>4.75</v>
      </c>
      <c r="R5767" s="5">
        <v>421.7</v>
      </c>
      <c r="T5767" s="5">
        <v>115.58</v>
      </c>
      <c r="U5767" s="5">
        <v>119.38</v>
      </c>
      <c r="V5767" s="13">
        <v>-0.76910000000000001</v>
      </c>
      <c r="Y5767" s="12" t="str">
        <f>IFERROR(VLOOKUP(C5767,[1]Index!$D:$F,3,FALSE),"Non List")</f>
        <v>Hydro Non Converted</v>
      </c>
      <c r="Z5767">
        <f>IFERROR(VLOOKUP(C5767,[1]LP!$B:$C,2,FALSE),0)</f>
        <v>517</v>
      </c>
      <c r="AA5767" s="11">
        <f t="shared" si="140"/>
        <v>94.3</v>
      </c>
      <c r="AB5767" s="5">
        <f>IFERROR(VLOOKUP(C5767,[2]Sheet1!$B:$F,5,FALSE),0)</f>
        <v>1230000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80/81SPC</v>
      </c>
    </row>
    <row r="5768" spans="1:31" x14ac:dyDescent="0.45">
      <c r="A5768" t="s">
        <v>53</v>
      </c>
      <c r="B5768" t="s">
        <v>338</v>
      </c>
      <c r="C5768" t="s">
        <v>247</v>
      </c>
      <c r="D5768" s="5">
        <v>315</v>
      </c>
      <c r="E5768" s="5">
        <v>1593000</v>
      </c>
      <c r="F5768" s="5">
        <v>-275786.16499999998</v>
      </c>
      <c r="L5768" s="5">
        <v>1154.626</v>
      </c>
      <c r="M5768">
        <v>0.14000000000000001</v>
      </c>
      <c r="N5768">
        <v>2250</v>
      </c>
      <c r="O5768">
        <v>3.81</v>
      </c>
      <c r="P5768">
        <v>0.18</v>
      </c>
      <c r="R5768" s="5">
        <v>8572.5</v>
      </c>
      <c r="T5768" s="5">
        <v>82.69</v>
      </c>
      <c r="U5768" s="5">
        <v>16.14</v>
      </c>
      <c r="V5768" s="13">
        <v>-0.94879999999999998</v>
      </c>
      <c r="Y5768" s="12" t="str">
        <f>IFERROR(VLOOKUP(C5768,[1]Index!$D:$F,3,FALSE),"Non List")</f>
        <v>Hydro Non Converted</v>
      </c>
      <c r="Z5768">
        <f>IFERROR(VLOOKUP(C5768,[1]LP!$B:$C,2,FALSE),0)</f>
        <v>315</v>
      </c>
      <c r="AA5768" s="11">
        <f t="shared" si="140"/>
        <v>2250</v>
      </c>
      <c r="AB5768" s="5">
        <f>IFERROR(VLOOKUP(C5768,[2]Sheet1!$B:$F,5,FALSE),0)</f>
        <v>4779000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80/81SGHC</v>
      </c>
    </row>
    <row r="5769" spans="1:31" x14ac:dyDescent="0.45">
      <c r="A5769" t="s">
        <v>53</v>
      </c>
      <c r="B5769" t="s">
        <v>338</v>
      </c>
      <c r="C5769" t="s">
        <v>319</v>
      </c>
      <c r="D5769" s="5">
        <v>436</v>
      </c>
      <c r="E5769" s="5">
        <v>340000</v>
      </c>
      <c r="F5769" s="5">
        <v>19086.225999999999</v>
      </c>
      <c r="L5769" s="5">
        <v>-22949.231</v>
      </c>
      <c r="M5769">
        <v>-13.48</v>
      </c>
      <c r="N5769">
        <v>-32.340000000000003</v>
      </c>
      <c r="O5769">
        <v>4.13</v>
      </c>
      <c r="P5769">
        <v>-12.78</v>
      </c>
      <c r="R5769" s="5">
        <v>-133.56</v>
      </c>
      <c r="T5769" s="5">
        <v>105.61</v>
      </c>
      <c r="U5769" s="5" t="s">
        <v>314</v>
      </c>
      <c r="V5769" s="13" t="s">
        <v>314</v>
      </c>
      <c r="Y5769" s="12" t="str">
        <f>IFERROR(VLOOKUP(C5769,[1]Index!$D:$F,3,FALSE),"Non List")</f>
        <v>Hydro Non Converted</v>
      </c>
      <c r="Z5769">
        <f>IFERROR(VLOOKUP(C5769,[1]LP!$B:$C,2,FALSE),0)</f>
        <v>436</v>
      </c>
      <c r="AA5769" s="11">
        <f t="shared" si="140"/>
        <v>-32.299999999999997</v>
      </c>
      <c r="AB5769" s="5">
        <f>IFERROR(VLOOKUP(C5769,[2]Sheet1!$B:$F,5,FALSE),0)</f>
        <v>1180140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80/81AHL</v>
      </c>
    </row>
    <row r="5770" spans="1:31" x14ac:dyDescent="0.45">
      <c r="A5770" t="s">
        <v>53</v>
      </c>
      <c r="B5770" t="s">
        <v>338</v>
      </c>
      <c r="C5770" t="s">
        <v>248</v>
      </c>
      <c r="D5770" s="5">
        <v>469.1</v>
      </c>
      <c r="E5770" s="5">
        <v>1050000</v>
      </c>
      <c r="F5770" s="5">
        <v>176807.584</v>
      </c>
      <c r="L5770" s="5">
        <v>87933.853000000003</v>
      </c>
      <c r="M5770">
        <v>16.739999999999998</v>
      </c>
      <c r="N5770">
        <v>28.02</v>
      </c>
      <c r="O5770">
        <v>4.01</v>
      </c>
      <c r="P5770">
        <v>14.34</v>
      </c>
      <c r="R5770" s="5">
        <v>112.36</v>
      </c>
      <c r="T5770" s="5">
        <v>116.84</v>
      </c>
      <c r="U5770" s="5">
        <v>209.78</v>
      </c>
      <c r="V5770" s="13">
        <v>-0.55279999999999996</v>
      </c>
      <c r="Y5770" s="12" t="str">
        <f>IFERROR(VLOOKUP(C5770,[1]Index!$D:$F,3,FALSE),"Non List")</f>
        <v>Hydro Non Converted</v>
      </c>
      <c r="Z5770">
        <f>IFERROR(VLOOKUP(C5770,[1]LP!$B:$C,2,FALSE),0)</f>
        <v>469.1</v>
      </c>
      <c r="AA5770" s="11">
        <f t="shared" si="140"/>
        <v>28</v>
      </c>
      <c r="AB5770" s="5">
        <f>IFERROR(VLOOKUP(C5770,[2]Sheet1!$B:$F,5,FALSE),0)</f>
        <v>2625000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80/81BHDC</v>
      </c>
    </row>
    <row r="5771" spans="1:31" x14ac:dyDescent="0.45">
      <c r="A5771" t="s">
        <v>53</v>
      </c>
      <c r="B5771" t="s">
        <v>338</v>
      </c>
      <c r="C5771" t="s">
        <v>229</v>
      </c>
      <c r="D5771" s="5">
        <v>130</v>
      </c>
      <c r="E5771" s="5">
        <v>2800000</v>
      </c>
      <c r="F5771" s="5">
        <v>-721252.28159999999</v>
      </c>
      <c r="L5771" s="5">
        <v>-114547.0931</v>
      </c>
      <c r="M5771">
        <v>-8.18</v>
      </c>
      <c r="N5771">
        <v>-15.89</v>
      </c>
      <c r="O5771">
        <v>1.75</v>
      </c>
      <c r="P5771">
        <v>-11.02</v>
      </c>
      <c r="R5771" s="5">
        <v>-27.81</v>
      </c>
      <c r="T5771" s="5">
        <v>74.239999999999995</v>
      </c>
      <c r="U5771" s="5" t="s">
        <v>314</v>
      </c>
      <c r="V5771" s="13" t="s">
        <v>314</v>
      </c>
      <c r="Y5771" s="12" t="str">
        <f>IFERROR(VLOOKUP(C5771,[1]Index!$D:$F,3,FALSE),"Non List")</f>
        <v>Hydro Power</v>
      </c>
      <c r="Z5771">
        <f>IFERROR(VLOOKUP(C5771,[1]LP!$B:$C,2,FALSE),0)</f>
        <v>130</v>
      </c>
      <c r="AA5771" s="11">
        <f t="shared" si="140"/>
        <v>-15.9</v>
      </c>
      <c r="AB5771" s="5">
        <f>IFERROR(VLOOKUP(C5771,[2]Sheet1!$B:$F,5,FALSE),0)</f>
        <v>28000000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80/81HDHPC</v>
      </c>
    </row>
    <row r="5772" spans="1:31" x14ac:dyDescent="0.45">
      <c r="A5772" t="s">
        <v>53</v>
      </c>
      <c r="B5772" t="s">
        <v>338</v>
      </c>
      <c r="C5772" t="s">
        <v>320</v>
      </c>
      <c r="D5772" s="5">
        <v>389</v>
      </c>
      <c r="E5772" s="5">
        <v>802500</v>
      </c>
      <c r="F5772" s="5">
        <v>-162177.35</v>
      </c>
      <c r="L5772" s="5">
        <v>4576.16</v>
      </c>
      <c r="M5772">
        <v>1.1399999999999999</v>
      </c>
      <c r="N5772">
        <v>341.23</v>
      </c>
      <c r="O5772">
        <v>4.88</v>
      </c>
      <c r="P5772">
        <v>1.43</v>
      </c>
      <c r="R5772" s="5">
        <v>1665.2</v>
      </c>
      <c r="T5772" s="5">
        <v>79.790000000000006</v>
      </c>
      <c r="U5772" s="5">
        <v>45.24</v>
      </c>
      <c r="V5772" s="13">
        <v>-0.88370000000000004</v>
      </c>
      <c r="Y5772" s="12" t="str">
        <f>IFERROR(VLOOKUP(C5772,[1]Index!$D:$F,3,FALSE),"Non List")</f>
        <v>Hydro Non Converted</v>
      </c>
      <c r="Z5772">
        <f>IFERROR(VLOOKUP(C5772,[1]LP!$B:$C,2,FALSE),0)</f>
        <v>389</v>
      </c>
      <c r="AA5772" s="11">
        <f t="shared" si="140"/>
        <v>341.2</v>
      </c>
      <c r="AB5772" s="5">
        <f>IFERROR(VLOOKUP(C5772,[2]Sheet1!$B:$F,5,FALSE),0)</f>
        <v>3531000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80/81MHCL</v>
      </c>
    </row>
    <row r="5773" spans="1:31" x14ac:dyDescent="0.45">
      <c r="A5773" t="s">
        <v>53</v>
      </c>
      <c r="B5773" t="s">
        <v>338</v>
      </c>
      <c r="C5773" t="s">
        <v>321</v>
      </c>
      <c r="D5773">
        <v>660</v>
      </c>
      <c r="E5773">
        <v>500000</v>
      </c>
      <c r="F5773" s="5">
        <v>109411.11289999999</v>
      </c>
      <c r="L5773">
        <v>57650.05</v>
      </c>
      <c r="M5773">
        <v>23.06</v>
      </c>
      <c r="N5773">
        <v>28.62</v>
      </c>
      <c r="O5773">
        <v>5.42</v>
      </c>
      <c r="P5773">
        <v>18.920000000000002</v>
      </c>
      <c r="R5773">
        <v>155.12</v>
      </c>
      <c r="T5773">
        <v>121.88</v>
      </c>
      <c r="U5773">
        <v>251.47</v>
      </c>
      <c r="V5773" s="4">
        <v>-0.61899999999999999</v>
      </c>
      <c r="Y5773" s="12" t="str">
        <f>IFERROR(VLOOKUP(C5773,[1]Index!$D:$F,3,FALSE),"Non List")</f>
        <v>Hydro Non Converted</v>
      </c>
      <c r="Z5773">
        <f>IFERROR(VLOOKUP(C5773,[1]LP!$B:$C,2,FALSE),0)</f>
        <v>660</v>
      </c>
      <c r="AA5773" s="11">
        <f t="shared" si="140"/>
        <v>28.6</v>
      </c>
      <c r="AB5773" s="5">
        <f>IFERROR(VLOOKUP(C5773,[2]Sheet1!$B:$F,5,FALSE),0)</f>
        <v>1000000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80/81SMH</v>
      </c>
    </row>
    <row r="5774" spans="1:31" x14ac:dyDescent="0.45">
      <c r="A5774" t="s">
        <v>53</v>
      </c>
      <c r="B5774" t="s">
        <v>338</v>
      </c>
      <c r="C5774" t="s">
        <v>249</v>
      </c>
      <c r="D5774">
        <v>380</v>
      </c>
      <c r="E5774">
        <v>700000</v>
      </c>
      <c r="F5774" s="5">
        <v>-95117.53</v>
      </c>
      <c r="L5774">
        <v>-33602.32</v>
      </c>
      <c r="M5774">
        <v>-9.6</v>
      </c>
      <c r="N5774">
        <v>-39.58</v>
      </c>
      <c r="O5774">
        <v>4.4000000000000004</v>
      </c>
      <c r="P5774">
        <v>-11.11</v>
      </c>
      <c r="R5774">
        <v>-174.15</v>
      </c>
      <c r="T5774">
        <v>86.41</v>
      </c>
      <c r="U5774" t="s">
        <v>314</v>
      </c>
      <c r="V5774" s="4" t="s">
        <v>314</v>
      </c>
      <c r="Y5774" s="12" t="str">
        <f>IFERROR(VLOOKUP(C5774,[1]Index!$D:$F,3,FALSE),"Non List")</f>
        <v>Hydro Non Converted</v>
      </c>
      <c r="Z5774">
        <f>IFERROR(VLOOKUP(C5774,[1]LP!$B:$C,2,FALSE),0)</f>
        <v>380</v>
      </c>
      <c r="AA5774" s="11">
        <f t="shared" si="140"/>
        <v>-39.6</v>
      </c>
      <c r="AB5774" s="5">
        <f>IFERROR(VLOOKUP(C5774,[2]Sheet1!$B:$F,5,FALSE),0)</f>
        <v>3430000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80/81RFPL</v>
      </c>
    </row>
    <row r="5775" spans="1:31" x14ac:dyDescent="0.45">
      <c r="A5775" t="s">
        <v>53</v>
      </c>
      <c r="B5775" t="s">
        <v>338</v>
      </c>
      <c r="C5775" t="s">
        <v>224</v>
      </c>
      <c r="D5775">
        <v>502</v>
      </c>
      <c r="E5775">
        <v>2263231.0499999998</v>
      </c>
      <c r="F5775" s="5">
        <v>1521715.58</v>
      </c>
      <c r="L5775">
        <v>350063.98</v>
      </c>
      <c r="M5775">
        <v>30.92</v>
      </c>
      <c r="N5775">
        <v>16.239999999999998</v>
      </c>
      <c r="O5775">
        <v>3</v>
      </c>
      <c r="P5775">
        <v>18.5</v>
      </c>
      <c r="R5775">
        <v>48.72</v>
      </c>
      <c r="T5775">
        <v>167.24</v>
      </c>
      <c r="U5775">
        <v>341.1</v>
      </c>
      <c r="V5775" s="4">
        <v>-0.32050000000000001</v>
      </c>
      <c r="Y5775" s="12" t="str">
        <f>IFERROR(VLOOKUP(C5775,[1]Index!$D:$F,3,FALSE),"Non List")</f>
        <v>Hydro Power</v>
      </c>
      <c r="Z5775">
        <f>IFERROR(VLOOKUP(C5775,[1]LP!$B:$C,2,FALSE),0)</f>
        <v>502</v>
      </c>
      <c r="AA5775" s="11">
        <f t="shared" ref="AA5775:AA5798" si="142">ROUND(IFERROR(Z5775/M5775,0),1)</f>
        <v>16.2</v>
      </c>
      <c r="AB5775" s="5">
        <f>IFERROR(VLOOKUP(C5775,[2]Sheet1!$B:$F,5,FALSE),0)</f>
        <v>22632310.5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ref="AE5775:AE5798" si="143">B5775&amp;C5775</f>
        <v>80/81MEN</v>
      </c>
    </row>
    <row r="5776" spans="1:31" x14ac:dyDescent="0.45">
      <c r="A5776" t="s">
        <v>53</v>
      </c>
      <c r="B5776" t="s">
        <v>338</v>
      </c>
      <c r="C5776" t="s">
        <v>250</v>
      </c>
      <c r="D5776">
        <v>391.6</v>
      </c>
      <c r="E5776">
        <v>500000</v>
      </c>
      <c r="F5776" s="5">
        <v>-78081.069000000003</v>
      </c>
      <c r="L5776">
        <v>-86863.339000000007</v>
      </c>
      <c r="M5776">
        <v>-34.74</v>
      </c>
      <c r="N5776">
        <v>-11.27</v>
      </c>
      <c r="O5776">
        <v>4.6399999999999997</v>
      </c>
      <c r="P5776">
        <v>-41.18</v>
      </c>
      <c r="R5776">
        <v>-52.29</v>
      </c>
      <c r="T5776">
        <v>84.38</v>
      </c>
      <c r="U5776" t="s">
        <v>314</v>
      </c>
      <c r="V5776" s="4" t="s">
        <v>314</v>
      </c>
      <c r="Y5776" s="12" t="str">
        <f>IFERROR(VLOOKUP(C5776,[1]Index!$D:$F,3,FALSE),"Non List")</f>
        <v>Hydro Non Converted</v>
      </c>
      <c r="Z5776">
        <f>IFERROR(VLOOKUP(C5776,[1]LP!$B:$C,2,FALSE),0)</f>
        <v>391.6</v>
      </c>
      <c r="AA5776" s="11">
        <f t="shared" si="142"/>
        <v>-11.3</v>
      </c>
      <c r="AB5776" s="5">
        <f>IFERROR(VLOOKUP(C5776,[2]Sheet1!$B:$F,5,FALSE),0)</f>
        <v>2000000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3"/>
        <v>80/81UHEWA</v>
      </c>
    </row>
    <row r="5777" spans="1:31" x14ac:dyDescent="0.45">
      <c r="A5777" t="s">
        <v>53</v>
      </c>
      <c r="B5777" t="s">
        <v>338</v>
      </c>
      <c r="C5777" t="s">
        <v>251</v>
      </c>
      <c r="D5777">
        <v>359</v>
      </c>
      <c r="E5777">
        <v>1095000</v>
      </c>
      <c r="F5777" s="5">
        <v>-291148.53999999998</v>
      </c>
      <c r="L5777">
        <v>-8624.57</v>
      </c>
      <c r="M5777">
        <v>-1.56</v>
      </c>
      <c r="N5777">
        <v>-230.13</v>
      </c>
      <c r="O5777">
        <v>4.8899999999999997</v>
      </c>
      <c r="P5777">
        <v>-2.15</v>
      </c>
      <c r="R5777">
        <v>-1125.3399999999999</v>
      </c>
      <c r="T5777">
        <v>73.41</v>
      </c>
      <c r="U5777" t="s">
        <v>314</v>
      </c>
      <c r="V5777" s="4" t="s">
        <v>314</v>
      </c>
      <c r="Y5777" s="12" t="str">
        <f>IFERROR(VLOOKUP(C5777,[1]Index!$D:$F,3,FALSE),"Non List")</f>
        <v>Hydro Non Converted</v>
      </c>
      <c r="Z5777">
        <f>IFERROR(VLOOKUP(C5777,[1]LP!$B:$C,2,FALSE),0)</f>
        <v>359</v>
      </c>
      <c r="AA5777" s="11">
        <f t="shared" si="142"/>
        <v>-230.1</v>
      </c>
      <c r="AB5777" s="5">
        <f>IFERROR(VLOOKUP(C5777,[2]Sheet1!$B:$F,5,FALSE),0)</f>
        <v>2250225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3"/>
        <v>80/81HHL</v>
      </c>
    </row>
    <row r="5778" spans="1:31" x14ac:dyDescent="0.45">
      <c r="A5778" t="s">
        <v>53</v>
      </c>
      <c r="B5778" t="s">
        <v>338</v>
      </c>
      <c r="C5778" t="s">
        <v>225</v>
      </c>
      <c r="D5778">
        <v>340.5</v>
      </c>
      <c r="E5778">
        <v>443100</v>
      </c>
      <c r="F5778" s="5">
        <v>47259.78</v>
      </c>
      <c r="L5778">
        <v>22042.93</v>
      </c>
      <c r="M5778">
        <v>9.94</v>
      </c>
      <c r="N5778">
        <v>34.26</v>
      </c>
      <c r="O5778">
        <v>3.08</v>
      </c>
      <c r="P5778">
        <v>8.99</v>
      </c>
      <c r="R5778">
        <v>105.52</v>
      </c>
      <c r="T5778">
        <v>110.67</v>
      </c>
      <c r="U5778">
        <v>157.33000000000001</v>
      </c>
      <c r="V5778" s="4">
        <v>-0.53800000000000003</v>
      </c>
      <c r="Y5778" s="12" t="str">
        <f>IFERROR(VLOOKUP(C5778,[1]Index!$D:$F,3,FALSE),"Non List")</f>
        <v>Hydro Power</v>
      </c>
      <c r="Z5778">
        <f>IFERROR(VLOOKUP(C5778,[1]LP!$B:$C,2,FALSE),0)</f>
        <v>340.5</v>
      </c>
      <c r="AA5778" s="11">
        <f t="shared" si="142"/>
        <v>34.299999999999997</v>
      </c>
      <c r="AB5778" s="5">
        <f>IFERROR(VLOOKUP(C5778,[2]Sheet1!$B:$F,5,FALSE),0)</f>
        <v>4431000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3"/>
        <v>80/81UMRH</v>
      </c>
    </row>
    <row r="5779" spans="1:31" x14ac:dyDescent="0.45">
      <c r="A5779" t="s">
        <v>53</v>
      </c>
      <c r="B5779" t="s">
        <v>338</v>
      </c>
      <c r="C5779" t="s">
        <v>252</v>
      </c>
      <c r="D5779">
        <v>495</v>
      </c>
      <c r="E5779">
        <v>850000</v>
      </c>
      <c r="F5779" s="5">
        <v>83537.889899999995</v>
      </c>
      <c r="L5779">
        <v>62964.424200000001</v>
      </c>
      <c r="M5779">
        <v>14.8</v>
      </c>
      <c r="N5779">
        <v>33.450000000000003</v>
      </c>
      <c r="O5779">
        <v>4.51</v>
      </c>
      <c r="P5779">
        <v>13.49</v>
      </c>
      <c r="R5779">
        <v>150.86000000000001</v>
      </c>
      <c r="T5779">
        <v>109.83</v>
      </c>
      <c r="U5779">
        <v>191.24</v>
      </c>
      <c r="V5779" s="4">
        <v>-0.61370000000000002</v>
      </c>
      <c r="Y5779" s="12" t="str">
        <f>IFERROR(VLOOKUP(C5779,[1]Index!$D:$F,3,FALSE),"Non List")</f>
        <v>Hydro Non Converted</v>
      </c>
      <c r="Z5779">
        <f>IFERROR(VLOOKUP(C5779,[1]LP!$B:$C,2,FALSE),0)</f>
        <v>495</v>
      </c>
      <c r="AA5779" s="11">
        <f t="shared" si="142"/>
        <v>33.4</v>
      </c>
      <c r="AB5779" s="5">
        <f>IFERROR(VLOOKUP(C5779,[2]Sheet1!$B:$F,5,FALSE),0)</f>
        <v>2000050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3"/>
        <v>80/81SIKLES</v>
      </c>
    </row>
    <row r="5780" spans="1:31" x14ac:dyDescent="0.45">
      <c r="A5780" t="s">
        <v>53</v>
      </c>
      <c r="B5780" t="s">
        <v>338</v>
      </c>
      <c r="C5780" t="s">
        <v>344</v>
      </c>
      <c r="D5780">
        <v>226.3</v>
      </c>
      <c r="E5780">
        <v>2900000</v>
      </c>
      <c r="F5780" s="5">
        <v>-919632</v>
      </c>
      <c r="L5780">
        <v>-198668</v>
      </c>
      <c r="M5780">
        <v>-13.7</v>
      </c>
      <c r="N5780">
        <v>-16.52</v>
      </c>
      <c r="O5780">
        <v>3.31</v>
      </c>
      <c r="P5780">
        <v>-20.059999999999999</v>
      </c>
      <c r="R5780">
        <v>-54.68</v>
      </c>
      <c r="T5780">
        <v>68.290000000000006</v>
      </c>
      <c r="U5780" t="s">
        <v>314</v>
      </c>
      <c r="V5780" s="4" t="s">
        <v>314</v>
      </c>
      <c r="Y5780" s="12" t="str">
        <f>IFERROR(VLOOKUP(C5780,[1]Index!$D:$F,3,FALSE),"Non List")</f>
        <v>Hydro Non Converted</v>
      </c>
      <c r="Z5780">
        <f>IFERROR(VLOOKUP(C5780,[1]LP!$B:$C,2,FALSE),0)</f>
        <v>226.3</v>
      </c>
      <c r="AA5780" s="11">
        <f t="shared" si="142"/>
        <v>-16.5</v>
      </c>
      <c r="AB5780" s="5">
        <f>IFERROR(VLOOKUP(C5780,[2]Sheet1!$B:$F,5,FALSE),0)</f>
        <v>7250000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3"/>
        <v>80/81MEL</v>
      </c>
    </row>
    <row r="5781" spans="1:31" x14ac:dyDescent="0.45">
      <c r="A5781" t="s">
        <v>53</v>
      </c>
      <c r="B5781" t="s">
        <v>338</v>
      </c>
      <c r="C5781" t="s">
        <v>231</v>
      </c>
      <c r="D5781">
        <v>504.7</v>
      </c>
      <c r="E5781">
        <v>493323.65500000003</v>
      </c>
      <c r="F5781" s="5">
        <v>220345.63800000001</v>
      </c>
      <c r="L5781">
        <v>58945.889000000003</v>
      </c>
      <c r="M5781">
        <v>23.88</v>
      </c>
      <c r="N5781">
        <v>21.13</v>
      </c>
      <c r="O5781">
        <v>3.49</v>
      </c>
      <c r="P5781">
        <v>16.52</v>
      </c>
      <c r="R5781">
        <v>73.739999999999995</v>
      </c>
      <c r="T5781">
        <v>144.66999999999999</v>
      </c>
      <c r="U5781">
        <v>278.8</v>
      </c>
      <c r="V5781" s="4">
        <v>-0.4476</v>
      </c>
      <c r="Y5781" s="12" t="str">
        <f>IFERROR(VLOOKUP(C5781,[1]Index!$D:$F,3,FALSE),"Non List")</f>
        <v>Hydro Non Converted</v>
      </c>
      <c r="Z5781">
        <f>IFERROR(VLOOKUP(C5781,[1]LP!$B:$C,2,FALSE),0)</f>
        <v>504.7</v>
      </c>
      <c r="AA5781" s="11">
        <f t="shared" si="142"/>
        <v>21.1</v>
      </c>
      <c r="AB5781" s="5">
        <f>IFERROR(VLOOKUP(C5781,[2]Sheet1!$B:$F,5,FALSE),0)</f>
        <v>986647.31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3"/>
        <v>80/81RURU</v>
      </c>
    </row>
    <row r="5782" spans="1:31" x14ac:dyDescent="0.45">
      <c r="A5782" t="s">
        <v>53</v>
      </c>
      <c r="B5782" t="s">
        <v>338</v>
      </c>
      <c r="C5782" t="s">
        <v>345</v>
      </c>
      <c r="D5782">
        <v>390</v>
      </c>
      <c r="E5782">
        <v>760000</v>
      </c>
      <c r="F5782" s="5">
        <v>-32985.334999999999</v>
      </c>
      <c r="L5782">
        <v>17227.769</v>
      </c>
      <c r="M5782">
        <v>4.5199999999999996</v>
      </c>
      <c r="N5782">
        <v>86.28</v>
      </c>
      <c r="O5782">
        <v>4.08</v>
      </c>
      <c r="P5782">
        <v>4.74</v>
      </c>
      <c r="R5782">
        <v>352.02</v>
      </c>
      <c r="T5782">
        <v>95.66</v>
      </c>
      <c r="U5782">
        <v>98.63</v>
      </c>
      <c r="V5782" s="4">
        <v>-0.74709999999999999</v>
      </c>
      <c r="Y5782" s="12" t="str">
        <f>IFERROR(VLOOKUP(C5782,[1]Index!$D:$F,3,FALSE),"Non List")</f>
        <v>Hydro Non Converted</v>
      </c>
      <c r="Z5782">
        <f>IFERROR(VLOOKUP(C5782,[1]LP!$B:$C,2,FALSE),0)</f>
        <v>390</v>
      </c>
      <c r="AA5782" s="11">
        <f t="shared" si="142"/>
        <v>86.3</v>
      </c>
      <c r="AB5782" s="5">
        <f>IFERROR(VLOOKUP(C5782,[2]Sheet1!$B:$F,5,FALSE),0)</f>
        <v>2280000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3"/>
        <v>80/81MAKAR</v>
      </c>
    </row>
    <row r="5783" spans="1:31" x14ac:dyDescent="0.45">
      <c r="A5783" t="s">
        <v>53</v>
      </c>
      <c r="B5783" t="s">
        <v>338</v>
      </c>
      <c r="C5783" t="s">
        <v>322</v>
      </c>
      <c r="D5783">
        <v>365.5</v>
      </c>
      <c r="E5783">
        <v>1120000</v>
      </c>
      <c r="F5783" s="5">
        <v>123518.144</v>
      </c>
      <c r="L5783">
        <v>65928.442999999999</v>
      </c>
      <c r="M5783">
        <v>11.76</v>
      </c>
      <c r="N5783">
        <v>31.08</v>
      </c>
      <c r="O5783">
        <v>3.29</v>
      </c>
      <c r="P5783">
        <v>10.6</v>
      </c>
      <c r="R5783">
        <v>102.25</v>
      </c>
      <c r="T5783">
        <v>111.03</v>
      </c>
      <c r="U5783">
        <v>171.4</v>
      </c>
      <c r="V5783" s="4">
        <v>-0.53100000000000003</v>
      </c>
      <c r="Y5783" s="12" t="str">
        <f>IFERROR(VLOOKUP(C5783,[1]Index!$D:$F,3,FALSE),"Non List")</f>
        <v>Hydro Non Converted</v>
      </c>
      <c r="Z5783">
        <f>IFERROR(VLOOKUP(C5783,[1]LP!$B:$C,2,FALSE),0)</f>
        <v>365.5</v>
      </c>
      <c r="AA5783" s="11">
        <f t="shared" si="142"/>
        <v>31.1</v>
      </c>
      <c r="AB5783" s="5">
        <f>IFERROR(VLOOKUP(C5783,[2]Sheet1!$B:$F,5,FALSE),0)</f>
        <v>5488000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3"/>
        <v>80/81SMJC</v>
      </c>
    </row>
    <row r="5784" spans="1:31" x14ac:dyDescent="0.45">
      <c r="A5784" t="s">
        <v>53</v>
      </c>
      <c r="B5784" t="s">
        <v>338</v>
      </c>
      <c r="C5784" t="s">
        <v>329</v>
      </c>
      <c r="D5784">
        <v>484.9</v>
      </c>
      <c r="E5784">
        <v>392156.8</v>
      </c>
      <c r="F5784" s="5">
        <v>7685.7479999999996</v>
      </c>
      <c r="L5784">
        <v>7601.6109999999999</v>
      </c>
      <c r="M5784">
        <v>3.86</v>
      </c>
      <c r="N5784">
        <v>125.62</v>
      </c>
      <c r="O5784">
        <v>4.76</v>
      </c>
      <c r="P5784">
        <v>3.8</v>
      </c>
      <c r="R5784">
        <v>597.95000000000005</v>
      </c>
      <c r="T5784">
        <v>101.96</v>
      </c>
      <c r="U5784">
        <v>94.1</v>
      </c>
      <c r="V5784" s="4">
        <v>-0.80589999999999995</v>
      </c>
      <c r="Y5784" s="12" t="str">
        <f>IFERROR(VLOOKUP(C5784,[1]Index!$D:$F,3,FALSE),"Non List")</f>
        <v>Hydro Non Converted</v>
      </c>
      <c r="Z5784">
        <f>IFERROR(VLOOKUP(C5784,[1]LP!$B:$C,2,FALSE),0)</f>
        <v>484.9</v>
      </c>
      <c r="AA5784" s="11">
        <f t="shared" si="142"/>
        <v>125.6</v>
      </c>
      <c r="AB5784" s="5">
        <f>IFERROR(VLOOKUP(C5784,[2]Sheet1!$B:$F,5,FALSE),0)</f>
        <v>1921568.32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3"/>
        <v>80/81MKHL</v>
      </c>
    </row>
    <row r="5785" spans="1:31" x14ac:dyDescent="0.45">
      <c r="A5785" t="s">
        <v>53</v>
      </c>
      <c r="B5785" t="s">
        <v>338</v>
      </c>
      <c r="C5785" t="s">
        <v>346</v>
      </c>
      <c r="D5785">
        <v>416</v>
      </c>
      <c r="E5785">
        <v>1000000</v>
      </c>
      <c r="F5785" s="5">
        <v>-56177.421999999999</v>
      </c>
      <c r="L5785">
        <v>-7842.3209999999999</v>
      </c>
      <c r="M5785">
        <v>-1.56</v>
      </c>
      <c r="N5785">
        <v>-266.67</v>
      </c>
      <c r="O5785">
        <v>4.41</v>
      </c>
      <c r="P5785">
        <v>-1.66</v>
      </c>
      <c r="R5785">
        <v>-1176.01</v>
      </c>
      <c r="T5785">
        <v>94.38</v>
      </c>
      <c r="U5785" t="s">
        <v>314</v>
      </c>
      <c r="V5785" s="4" t="s">
        <v>314</v>
      </c>
      <c r="Y5785" s="12" t="str">
        <f>IFERROR(VLOOKUP(C5785,[1]Index!$D:$F,3,FALSE),"Non List")</f>
        <v>Hydro Non Converted</v>
      </c>
      <c r="Z5785">
        <f>IFERROR(VLOOKUP(C5785,[1]LP!$B:$C,2,FALSE),0)</f>
        <v>416</v>
      </c>
      <c r="AA5785" s="11">
        <f t="shared" si="142"/>
        <v>-266.7</v>
      </c>
      <c r="AB5785" s="5">
        <f>IFERROR(VLOOKUP(C5785,[2]Sheet1!$B:$F,5,FALSE),0)</f>
        <v>3000000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3"/>
        <v>80/81MMKJL</v>
      </c>
    </row>
    <row r="5786" spans="1:31" x14ac:dyDescent="0.45">
      <c r="A5786" t="s">
        <v>53</v>
      </c>
      <c r="B5786" t="s">
        <v>338</v>
      </c>
      <c r="C5786" t="s">
        <v>330</v>
      </c>
      <c r="D5786">
        <v>443.2</v>
      </c>
      <c r="E5786">
        <v>536486</v>
      </c>
      <c r="F5786" s="5">
        <v>-153974.78099999999</v>
      </c>
      <c r="L5786">
        <v>-9872.0920000000006</v>
      </c>
      <c r="M5786">
        <v>-3.68</v>
      </c>
      <c r="N5786">
        <v>-120.43</v>
      </c>
      <c r="O5786">
        <v>6.22</v>
      </c>
      <c r="P5786">
        <v>-5.16</v>
      </c>
      <c r="R5786">
        <v>-749.07</v>
      </c>
      <c r="T5786">
        <v>71.3</v>
      </c>
      <c r="U5786" t="s">
        <v>314</v>
      </c>
      <c r="V5786" s="4" t="s">
        <v>314</v>
      </c>
      <c r="Y5786" s="12" t="str">
        <f>IFERROR(VLOOKUP(C5786,[1]Index!$D:$F,3,FALSE),"Non List")</f>
        <v>Hydro Non Converted</v>
      </c>
      <c r="Z5786">
        <f>IFERROR(VLOOKUP(C5786,[1]LP!$B:$C,2,FALSE),0)</f>
        <v>443.2</v>
      </c>
      <c r="AA5786" s="11">
        <f t="shared" si="142"/>
        <v>-120.4</v>
      </c>
      <c r="AB5786" s="5">
        <f>IFERROR(VLOOKUP(C5786,[2]Sheet1!$B:$F,5,FALSE),0)</f>
        <v>1609458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3"/>
        <v>80/81DOLTI</v>
      </c>
    </row>
    <row r="5787" spans="1:31" x14ac:dyDescent="0.45">
      <c r="A5787" t="s">
        <v>53</v>
      </c>
      <c r="B5787" t="s">
        <v>338</v>
      </c>
      <c r="C5787" t="s">
        <v>253</v>
      </c>
      <c r="D5787">
        <v>334</v>
      </c>
      <c r="E5787">
        <v>1827970</v>
      </c>
      <c r="F5787" s="5">
        <v>-602989.21200000006</v>
      </c>
      <c r="L5787">
        <v>-167286.45199999999</v>
      </c>
      <c r="M5787">
        <v>-18.3</v>
      </c>
      <c r="N5787">
        <v>-18.25</v>
      </c>
      <c r="O5787">
        <v>4.9800000000000004</v>
      </c>
      <c r="P5787">
        <v>-27.31</v>
      </c>
      <c r="R5787">
        <v>-90.89</v>
      </c>
      <c r="T5787">
        <v>67.010000000000005</v>
      </c>
      <c r="U5787" t="s">
        <v>314</v>
      </c>
      <c r="V5787" s="4" t="s">
        <v>314</v>
      </c>
      <c r="Y5787" s="12" t="str">
        <f>IFERROR(VLOOKUP(C5787,[1]Index!$D:$F,3,FALSE),"Non List")</f>
        <v>Hydro Non Converted</v>
      </c>
      <c r="Z5787">
        <f>IFERROR(VLOOKUP(C5787,[1]LP!$B:$C,2,FALSE),0)</f>
        <v>334</v>
      </c>
      <c r="AA5787" s="11">
        <f t="shared" si="142"/>
        <v>-18.3</v>
      </c>
      <c r="AB5787" s="5">
        <f>IFERROR(VLOOKUP(C5787,[2]Sheet1!$B:$F,5,FALSE),0)</f>
        <v>3655940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3"/>
        <v>80/81BHL</v>
      </c>
    </row>
    <row r="5788" spans="1:31" x14ac:dyDescent="0.45">
      <c r="A5788" t="s">
        <v>53</v>
      </c>
      <c r="B5788" t="s">
        <v>338</v>
      </c>
      <c r="C5788" t="s">
        <v>347</v>
      </c>
      <c r="D5788">
        <v>627</v>
      </c>
      <c r="E5788">
        <v>748400</v>
      </c>
      <c r="F5788" s="5">
        <v>20353.873</v>
      </c>
      <c r="L5788">
        <v>22264.645</v>
      </c>
      <c r="M5788">
        <v>5.94</v>
      </c>
      <c r="N5788">
        <v>105.56</v>
      </c>
      <c r="O5788">
        <v>6.1</v>
      </c>
      <c r="P5788">
        <v>5.79</v>
      </c>
      <c r="R5788">
        <v>643.91999999999996</v>
      </c>
      <c r="T5788">
        <v>102.72</v>
      </c>
      <c r="U5788">
        <v>117.17</v>
      </c>
      <c r="V5788" s="4">
        <v>-0.81310000000000004</v>
      </c>
      <c r="Y5788" s="12" t="str">
        <f>IFERROR(VLOOKUP(C5788,[1]Index!$D:$F,3,FALSE),"Non List")</f>
        <v>Hydro Non Converted</v>
      </c>
      <c r="Z5788">
        <f>IFERROR(VLOOKUP(C5788,[1]LP!$B:$C,2,FALSE),0)</f>
        <v>627</v>
      </c>
      <c r="AA5788" s="11">
        <f t="shared" si="142"/>
        <v>105.6</v>
      </c>
      <c r="AB5788" s="5">
        <f>IFERROR(VLOOKUP(C5788,[2]Sheet1!$B:$F,5,FALSE),0)</f>
        <v>1496800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3"/>
        <v>80/81MSHL</v>
      </c>
    </row>
    <row r="5789" spans="1:31" x14ac:dyDescent="0.45">
      <c r="A5789" t="s">
        <v>53</v>
      </c>
      <c r="B5789" t="s">
        <v>338</v>
      </c>
      <c r="C5789" t="s">
        <v>254</v>
      </c>
      <c r="D5789">
        <v>171</v>
      </c>
      <c r="E5789">
        <v>2423714.15</v>
      </c>
      <c r="F5789" s="5">
        <v>-58107.25</v>
      </c>
      <c r="L5789">
        <v>-92608.28</v>
      </c>
      <c r="M5789">
        <v>-7.64</v>
      </c>
      <c r="N5789">
        <v>-22.38</v>
      </c>
      <c r="O5789">
        <v>1.75</v>
      </c>
      <c r="P5789">
        <v>-7.83</v>
      </c>
      <c r="R5789">
        <v>-39.159999999999997</v>
      </c>
      <c r="T5789">
        <v>97.6</v>
      </c>
      <c r="U5789" t="s">
        <v>314</v>
      </c>
      <c r="V5789" s="4" t="s">
        <v>314</v>
      </c>
      <c r="Y5789" s="12" t="str">
        <f>IFERROR(VLOOKUP(C5789,[1]Index!$D:$F,3,FALSE),"Non List")</f>
        <v>Hydro Power</v>
      </c>
      <c r="Z5789">
        <f>IFERROR(VLOOKUP(C5789,[1]LP!$B:$C,2,FALSE),0)</f>
        <v>171</v>
      </c>
      <c r="AA5789" s="11">
        <f t="shared" si="142"/>
        <v>-22.4</v>
      </c>
      <c r="AB5789" s="5">
        <f>IFERROR(VLOOKUP(C5789,[2]Sheet1!$B:$F,5,FALSE),0)</f>
        <v>23233518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3"/>
        <v>80/81RIDI</v>
      </c>
    </row>
    <row r="5790" spans="1:31" x14ac:dyDescent="0.45">
      <c r="A5790" t="s">
        <v>53</v>
      </c>
      <c r="B5790" t="s">
        <v>338</v>
      </c>
      <c r="C5790" t="s">
        <v>348</v>
      </c>
      <c r="D5790">
        <v>314.89999999999998</v>
      </c>
      <c r="E5790">
        <v>800000</v>
      </c>
      <c r="F5790" s="5">
        <v>-182766.231</v>
      </c>
      <c r="L5790">
        <v>-7198.6620000000003</v>
      </c>
      <c r="M5790">
        <v>-1.78</v>
      </c>
      <c r="N5790">
        <v>-176.91</v>
      </c>
      <c r="O5790">
        <v>4.08</v>
      </c>
      <c r="P5790">
        <v>-2.33</v>
      </c>
      <c r="R5790">
        <v>-721.79</v>
      </c>
      <c r="T5790">
        <v>77.150000000000006</v>
      </c>
      <c r="U5790" t="s">
        <v>314</v>
      </c>
      <c r="V5790" s="4" t="s">
        <v>314</v>
      </c>
      <c r="Y5790" s="12" t="str">
        <f>IFERROR(VLOOKUP(C5790,[1]Index!$D:$F,3,FALSE),"Non List")</f>
        <v>Hydro Non Converted</v>
      </c>
      <c r="Z5790">
        <f>IFERROR(VLOOKUP(C5790,[1]LP!$B:$C,2,FALSE),0)</f>
        <v>314.89999999999998</v>
      </c>
      <c r="AA5790" s="11">
        <f t="shared" si="142"/>
        <v>-176.9</v>
      </c>
      <c r="AB5790" s="5">
        <f>IFERROR(VLOOKUP(C5790,[2]Sheet1!$B:$F,5,FALSE),0)</f>
        <v>2800000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3"/>
        <v>80/81MEHL</v>
      </c>
    </row>
    <row r="5791" spans="1:31" x14ac:dyDescent="0.45">
      <c r="A5791" t="s">
        <v>53</v>
      </c>
      <c r="B5791" t="s">
        <v>338</v>
      </c>
      <c r="C5791" t="s">
        <v>349</v>
      </c>
      <c r="D5791">
        <v>381</v>
      </c>
      <c r="E5791">
        <v>600000</v>
      </c>
      <c r="F5791" s="5">
        <v>-10195.288</v>
      </c>
      <c r="L5791">
        <v>-803.77599999999995</v>
      </c>
      <c r="M5791">
        <v>-0.26</v>
      </c>
      <c r="N5791">
        <v>-1465.38</v>
      </c>
      <c r="O5791">
        <v>3.88</v>
      </c>
      <c r="P5791">
        <v>-0.27</v>
      </c>
      <c r="R5791">
        <v>-5685.67</v>
      </c>
      <c r="T5791">
        <v>98.3</v>
      </c>
      <c r="U5791" t="s">
        <v>314</v>
      </c>
      <c r="V5791" s="4" t="s">
        <v>314</v>
      </c>
      <c r="Y5791" s="12" t="str">
        <f>IFERROR(VLOOKUP(C5791,[1]Index!$D:$F,3,FALSE),"Non List")</f>
        <v>Hydro Non Converted</v>
      </c>
      <c r="Z5791">
        <f>IFERROR(VLOOKUP(C5791,[1]LP!$B:$C,2,FALSE),0)</f>
        <v>381</v>
      </c>
      <c r="AA5791" s="11">
        <f t="shared" si="142"/>
        <v>-1465.4</v>
      </c>
      <c r="AB5791" s="5">
        <f>IFERROR(VLOOKUP(C5791,[2]Sheet1!$B:$F,5,FALSE),0)</f>
        <v>1800000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3"/>
        <v>80/81IHL</v>
      </c>
    </row>
    <row r="5792" spans="1:31" x14ac:dyDescent="0.45">
      <c r="A5792" t="s">
        <v>53</v>
      </c>
      <c r="B5792" t="s">
        <v>338</v>
      </c>
      <c r="C5792" t="s">
        <v>323</v>
      </c>
      <c r="D5792">
        <v>430</v>
      </c>
      <c r="E5792">
        <v>2100000</v>
      </c>
      <c r="F5792" s="5">
        <v>165465.97</v>
      </c>
      <c r="L5792">
        <v>147297.59</v>
      </c>
      <c r="M5792">
        <v>14.02</v>
      </c>
      <c r="N5792">
        <v>30.67</v>
      </c>
      <c r="O5792">
        <v>3.99</v>
      </c>
      <c r="P5792">
        <v>13</v>
      </c>
      <c r="R5792">
        <v>122.37</v>
      </c>
      <c r="T5792">
        <v>107.88</v>
      </c>
      <c r="U5792">
        <v>184.47</v>
      </c>
      <c r="V5792" s="4">
        <v>-0.57099999999999995</v>
      </c>
      <c r="Y5792" s="12" t="str">
        <f>IFERROR(VLOOKUP(C5792,[1]Index!$D:$F,3,FALSE),"Non List")</f>
        <v>Hydro Non Converted</v>
      </c>
      <c r="Z5792">
        <f>IFERROR(VLOOKUP(C5792,[1]LP!$B:$C,2,FALSE),0)</f>
        <v>430</v>
      </c>
      <c r="AA5792" s="11">
        <f t="shared" si="142"/>
        <v>30.7</v>
      </c>
      <c r="AB5792" s="5">
        <f>IFERROR(VLOOKUP(C5792,[2]Sheet1!$B:$F,5,FALSE),0)</f>
        <v>3150000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3"/>
        <v>80/81SMHL</v>
      </c>
    </row>
    <row r="5793" spans="1:31" x14ac:dyDescent="0.45">
      <c r="A5793" t="s">
        <v>53</v>
      </c>
      <c r="B5793" t="s">
        <v>338</v>
      </c>
      <c r="C5793" t="s">
        <v>351</v>
      </c>
      <c r="D5793">
        <v>470</v>
      </c>
      <c r="E5793">
        <v>280000</v>
      </c>
      <c r="F5793" s="5">
        <v>-58439.538</v>
      </c>
      <c r="L5793">
        <v>-517.55999999999995</v>
      </c>
      <c r="M5793">
        <v>-0.36</v>
      </c>
      <c r="N5793">
        <v>-1305.56</v>
      </c>
      <c r="O5793">
        <v>5.94</v>
      </c>
      <c r="P5793">
        <v>-0.47</v>
      </c>
      <c r="R5793">
        <v>-7755.03</v>
      </c>
      <c r="T5793">
        <v>79.13</v>
      </c>
      <c r="U5793" t="s">
        <v>314</v>
      </c>
      <c r="V5793" s="4" t="s">
        <v>314</v>
      </c>
      <c r="Y5793" s="12" t="str">
        <f>IFERROR(VLOOKUP(C5793,[1]Index!$D:$F,3,FALSE),"Non List")</f>
        <v>Hydro Non Converted</v>
      </c>
      <c r="Z5793">
        <f>IFERROR(VLOOKUP(C5793,[1]LP!$B:$C,2,FALSE),0)</f>
        <v>470</v>
      </c>
      <c r="AA5793" s="11">
        <f t="shared" si="142"/>
        <v>-1305.5999999999999</v>
      </c>
      <c r="AB5793" s="5">
        <f>IFERROR(VLOOKUP(C5793,[2]Sheet1!$B:$F,5,FALSE),0)</f>
        <v>840000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3"/>
        <v>80/81RAWA</v>
      </c>
    </row>
    <row r="5794" spans="1:31" x14ac:dyDescent="0.45">
      <c r="A5794" t="s">
        <v>53</v>
      </c>
      <c r="B5794" t="s">
        <v>338</v>
      </c>
      <c r="C5794" t="s">
        <v>369</v>
      </c>
      <c r="D5794">
        <v>330</v>
      </c>
      <c r="E5794">
        <v>509804</v>
      </c>
      <c r="F5794" s="5"/>
      <c r="L5794">
        <v>0</v>
      </c>
      <c r="M5794">
        <v>0</v>
      </c>
      <c r="N5794">
        <v>330</v>
      </c>
      <c r="O5794">
        <v>3.3</v>
      </c>
      <c r="P5794">
        <v>0</v>
      </c>
      <c r="R5794">
        <v>1089</v>
      </c>
      <c r="T5794">
        <v>100</v>
      </c>
      <c r="U5794" t="s">
        <v>314</v>
      </c>
      <c r="V5794" s="4" t="s">
        <v>314</v>
      </c>
      <c r="Y5794" s="12" t="str">
        <f>IFERROR(VLOOKUP(C5794,[1]Index!$D:$F,3,FALSE),"Non List")</f>
        <v>Hydro Non Converted</v>
      </c>
      <c r="Z5794">
        <f>IFERROR(VLOOKUP(C5794,[1]LP!$B:$C,2,FALSE),0)</f>
        <v>330</v>
      </c>
      <c r="AA5794" s="11">
        <f t="shared" si="142"/>
        <v>0</v>
      </c>
      <c r="AB5794" s="5">
        <f>IFERROR(VLOOKUP(C5794,[2]Sheet1!$B:$F,5,FALSE),0)</f>
        <v>2498039.6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3"/>
        <v>80/81ULHC</v>
      </c>
    </row>
    <row r="5795" spans="1:31" x14ac:dyDescent="0.45">
      <c r="A5795" t="s">
        <v>53</v>
      </c>
      <c r="B5795" t="s">
        <v>338</v>
      </c>
      <c r="C5795" t="s">
        <v>352</v>
      </c>
      <c r="D5795">
        <v>591</v>
      </c>
      <c r="E5795">
        <v>572064.69999999995</v>
      </c>
      <c r="F5795" s="5">
        <v>113958.94620000001</v>
      </c>
      <c r="L5795">
        <v>37758.3586</v>
      </c>
      <c r="M5795">
        <v>13.2</v>
      </c>
      <c r="N5795">
        <v>44.77</v>
      </c>
      <c r="O5795">
        <v>4.93</v>
      </c>
      <c r="P5795">
        <v>11.01</v>
      </c>
      <c r="R5795">
        <v>220.72</v>
      </c>
      <c r="T5795">
        <v>119.92</v>
      </c>
      <c r="U5795">
        <v>188.72</v>
      </c>
      <c r="V5795" s="4">
        <v>-0.68069999999999997</v>
      </c>
      <c r="Y5795" s="12" t="str">
        <f>IFERROR(VLOOKUP(C5795,[1]Index!$D:$F,3,FALSE),"Non List")</f>
        <v>Hydro Non Converted</v>
      </c>
      <c r="Z5795">
        <f>IFERROR(VLOOKUP(C5795,[1]LP!$B:$C,2,FALSE),0)</f>
        <v>591</v>
      </c>
      <c r="AA5795" s="11">
        <f t="shared" si="142"/>
        <v>44.8</v>
      </c>
      <c r="AB5795" s="5">
        <f>IFERROR(VLOOKUP(C5795,[2]Sheet1!$B:$F,5,FALSE),0)</f>
        <v>1430161.75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3"/>
        <v>80/81BGWT</v>
      </c>
    </row>
    <row r="5796" spans="1:31" x14ac:dyDescent="0.45">
      <c r="A5796" t="s">
        <v>53</v>
      </c>
      <c r="B5796" t="s">
        <v>338</v>
      </c>
      <c r="C5796" t="s">
        <v>353</v>
      </c>
      <c r="D5796">
        <v>744</v>
      </c>
      <c r="E5796">
        <v>1363637</v>
      </c>
      <c r="F5796" s="5">
        <v>542531.20400000003</v>
      </c>
      <c r="L5796">
        <v>170580.47700000001</v>
      </c>
      <c r="M5796">
        <v>25</v>
      </c>
      <c r="N5796">
        <v>29.76</v>
      </c>
      <c r="O5796">
        <v>5.32</v>
      </c>
      <c r="P5796">
        <v>17.899999999999999</v>
      </c>
      <c r="R5796">
        <v>158.32</v>
      </c>
      <c r="T5796">
        <v>139.79</v>
      </c>
      <c r="U5796">
        <v>280.41000000000003</v>
      </c>
      <c r="V5796" s="4">
        <v>-0.62309999999999999</v>
      </c>
      <c r="Y5796" s="12" t="str">
        <f>IFERROR(VLOOKUP(C5796,[1]Index!$D:$F,3,FALSE),"Non List")</f>
        <v>Hydro Non Converted</v>
      </c>
      <c r="Z5796">
        <f>IFERROR(VLOOKUP(C5796,[1]LP!$B:$C,2,FALSE),0)</f>
        <v>744</v>
      </c>
      <c r="AA5796" s="11">
        <f t="shared" si="142"/>
        <v>29.8</v>
      </c>
      <c r="AB5796" s="5">
        <f>IFERROR(VLOOKUP(C5796,[2]Sheet1!$B:$F,5,FALSE),0)</f>
        <v>1636364.4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3"/>
        <v>80/81MANDU</v>
      </c>
    </row>
    <row r="5797" spans="1:31" x14ac:dyDescent="0.45">
      <c r="A5797" t="s">
        <v>53</v>
      </c>
      <c r="B5797" t="s">
        <v>338</v>
      </c>
      <c r="C5797" t="s">
        <v>364</v>
      </c>
      <c r="D5797">
        <v>475</v>
      </c>
      <c r="E5797">
        <v>1912500</v>
      </c>
      <c r="F5797" s="5">
        <v>679903.28</v>
      </c>
      <c r="L5797">
        <v>70967.107000000004</v>
      </c>
      <c r="M5797">
        <v>7.42</v>
      </c>
      <c r="N5797">
        <v>64.02</v>
      </c>
      <c r="O5797">
        <v>3.5</v>
      </c>
      <c r="P5797">
        <v>5.48</v>
      </c>
      <c r="R5797">
        <v>224.07</v>
      </c>
      <c r="T5797">
        <v>135.55000000000001</v>
      </c>
      <c r="U5797">
        <v>150.43</v>
      </c>
      <c r="V5797" s="4">
        <v>-0.68330000000000002</v>
      </c>
      <c r="Y5797" s="12" t="str">
        <f>IFERROR(VLOOKUP(C5797,[1]Index!$D:$F,3,FALSE),"Non List")</f>
        <v>Hydro Non Converted</v>
      </c>
      <c r="Z5797">
        <f>IFERROR(VLOOKUP(C5797,[1]LP!$B:$C,2,FALSE),0)</f>
        <v>475</v>
      </c>
      <c r="AA5797" s="11">
        <f t="shared" si="142"/>
        <v>64</v>
      </c>
      <c r="AB5797" s="5">
        <f>IFERROR(VLOOKUP(C5797,[2]Sheet1!$B:$F,5,FALSE),0)</f>
        <v>3825000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3"/>
        <v>80/81VLUCL</v>
      </c>
    </row>
    <row r="5798" spans="1:31" x14ac:dyDescent="0.45">
      <c r="A5798" t="s">
        <v>54</v>
      </c>
      <c r="B5798" t="s">
        <v>338</v>
      </c>
      <c r="C5798" t="s">
        <v>255</v>
      </c>
      <c r="D5798">
        <v>419</v>
      </c>
      <c r="E5798">
        <v>3125000</v>
      </c>
      <c r="F5798" s="5">
        <v>523133.63099999999</v>
      </c>
      <c r="L5798">
        <v>305104.36900000001</v>
      </c>
      <c r="M5798">
        <v>13.01</v>
      </c>
      <c r="N5798">
        <v>32.21</v>
      </c>
      <c r="O5798">
        <v>3.59</v>
      </c>
      <c r="P5798">
        <v>11.15</v>
      </c>
      <c r="R5798">
        <v>115.63</v>
      </c>
      <c r="T5798">
        <v>116.74</v>
      </c>
      <c r="U5798">
        <v>184.86</v>
      </c>
      <c r="V5798" s="4">
        <v>-0.55879999999999996</v>
      </c>
      <c r="Y5798" s="12" t="str">
        <f>IFERROR(VLOOKUP(C5798,[1]Index!$D:$F,3,FALSE),"Non List")</f>
        <v>Hydro Non Converted</v>
      </c>
      <c r="Z5798">
        <f>IFERROR(VLOOKUP(C5798,[1]LP!$B:$C,2,FALSE),0)</f>
        <v>419</v>
      </c>
      <c r="AA5798" s="11">
        <f t="shared" si="142"/>
        <v>32.200000000000003</v>
      </c>
      <c r="AB5798" s="5">
        <f>IFERROR(VLOOKUP(C5798,[2]Sheet1!$B:$F,5,FALSE),0)</f>
        <v>6250000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3"/>
        <v>80/81GVL</v>
      </c>
    </row>
    <row r="5799" spans="1:31" x14ac:dyDescent="0.45">
      <c r="A5799" t="s">
        <v>53</v>
      </c>
      <c r="B5799" t="s">
        <v>338</v>
      </c>
      <c r="C5799" t="s">
        <v>256</v>
      </c>
      <c r="D5799" s="5">
        <v>550</v>
      </c>
      <c r="E5799" s="5">
        <v>3399836.31</v>
      </c>
      <c r="F5799" s="5">
        <v>479029.32</v>
      </c>
      <c r="L5799" s="5">
        <v>159892.74</v>
      </c>
      <c r="M5799" s="5">
        <v>9.4</v>
      </c>
      <c r="N5799" s="5">
        <v>58.51</v>
      </c>
      <c r="O5799" s="5">
        <v>4.82</v>
      </c>
      <c r="P5799" s="5">
        <v>8.24</v>
      </c>
      <c r="Q5799" s="5"/>
      <c r="R5799" s="5">
        <v>282.02</v>
      </c>
      <c r="T5799" s="5">
        <v>114.09</v>
      </c>
      <c r="U5799" s="5">
        <v>155.34</v>
      </c>
      <c r="V5799">
        <v>-0.71760000000000002</v>
      </c>
      <c r="Y5799" s="12" t="str">
        <f>IFERROR(VLOOKUP(C5799,[1]Index!$D:$F,3,FALSE),"Non List")</f>
        <v>Life Insurance</v>
      </c>
      <c r="Z5799">
        <f>IFERROR(VLOOKUP(C5799,[1]LP!$B:$C,2,FALSE),0)</f>
        <v>550</v>
      </c>
      <c r="AA5799" s="11">
        <f t="shared" ref="AA5799:AA5848" si="144">ROUND(IFERROR(Z5799/M5799,0),1)</f>
        <v>58.5</v>
      </c>
      <c r="AB5799" s="5">
        <f>IFERROR(VLOOKUP(C5799,[2]Sheet1!$B:$F,5,FALSE),0)</f>
        <v>16659197.9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ref="AE5799:AE5848" si="145">B5799&amp;C5799</f>
        <v>80/81ALICL</v>
      </c>
    </row>
    <row r="5800" spans="1:31" x14ac:dyDescent="0.45">
      <c r="A5800" t="s">
        <v>53</v>
      </c>
      <c r="B5800" t="s">
        <v>338</v>
      </c>
      <c r="C5800" t="s">
        <v>258</v>
      </c>
      <c r="D5800" s="5">
        <v>1327</v>
      </c>
      <c r="E5800" s="5">
        <v>2653200</v>
      </c>
      <c r="F5800" s="5">
        <v>2775157.1749999998</v>
      </c>
      <c r="L5800" s="5">
        <v>136625.90100000001</v>
      </c>
      <c r="M5800" s="5">
        <v>10.28</v>
      </c>
      <c r="N5800" s="5">
        <v>129.09</v>
      </c>
      <c r="O5800" s="5">
        <v>6.49</v>
      </c>
      <c r="P5800" s="5">
        <v>5.03</v>
      </c>
      <c r="Q5800" s="5"/>
      <c r="R5800" s="5">
        <v>837.79</v>
      </c>
      <c r="T5800" s="5">
        <v>204.6</v>
      </c>
      <c r="U5800" s="5">
        <v>217.54</v>
      </c>
      <c r="V5800">
        <v>-0.83609999999999995</v>
      </c>
      <c r="Y5800" s="12" t="str">
        <f>IFERROR(VLOOKUP(C5800,[1]Index!$D:$F,3,FALSE),"Non List")</f>
        <v>Life Insurance</v>
      </c>
      <c r="Z5800">
        <f>IFERROR(VLOOKUP(C5800,[1]LP!$B:$C,2,FALSE),0)</f>
        <v>1327</v>
      </c>
      <c r="AA5800" s="11">
        <f t="shared" si="144"/>
        <v>129.1</v>
      </c>
      <c r="AB5800" s="5">
        <f>IFERROR(VLOOKUP(C5800,[2]Sheet1!$B:$F,5,FALSE),0)</f>
        <v>7959600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80/81LICN</v>
      </c>
    </row>
    <row r="5801" spans="1:31" x14ac:dyDescent="0.45">
      <c r="A5801" t="s">
        <v>53</v>
      </c>
      <c r="B5801" t="s">
        <v>338</v>
      </c>
      <c r="C5801" t="s">
        <v>259</v>
      </c>
      <c r="D5801" s="5">
        <v>590</v>
      </c>
      <c r="E5801" s="5">
        <v>8207966.5499999998</v>
      </c>
      <c r="F5801" s="5">
        <v>1250376.79</v>
      </c>
      <c r="L5801" s="5">
        <v>427737.28100000002</v>
      </c>
      <c r="M5801" s="5">
        <v>10.42</v>
      </c>
      <c r="N5801" s="5">
        <v>56.62</v>
      </c>
      <c r="O5801" s="5">
        <v>5.12</v>
      </c>
      <c r="P5801" s="5">
        <v>9.0399999999999991</v>
      </c>
      <c r="Q5801" s="5"/>
      <c r="R5801" s="5">
        <v>289.89</v>
      </c>
      <c r="T5801" s="5">
        <v>115.23</v>
      </c>
      <c r="U5801" s="5">
        <v>164.36</v>
      </c>
      <c r="V5801">
        <v>-0.72140000000000004</v>
      </c>
      <c r="Y5801" s="12" t="str">
        <f>IFERROR(VLOOKUP(C5801,[1]Index!$D:$F,3,FALSE),"Non List")</f>
        <v>Life Insurance</v>
      </c>
      <c r="Z5801">
        <f>IFERROR(VLOOKUP(C5801,[1]LP!$B:$C,2,FALSE),0)</f>
        <v>590</v>
      </c>
      <c r="AA5801" s="11">
        <f t="shared" si="144"/>
        <v>56.6</v>
      </c>
      <c r="AB5801" s="5">
        <f>IFERROR(VLOOKUP(C5801,[2]Sheet1!$B:$F,5,FALSE),0)</f>
        <v>40219036.039999999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80/81NLIC</v>
      </c>
    </row>
    <row r="5802" spans="1:31" x14ac:dyDescent="0.45">
      <c r="A5802" t="s">
        <v>53</v>
      </c>
      <c r="B5802" t="s">
        <v>338</v>
      </c>
      <c r="C5802" t="s">
        <v>260</v>
      </c>
      <c r="D5802" s="5">
        <v>543.4</v>
      </c>
      <c r="E5802" s="5">
        <v>5011666.4249999998</v>
      </c>
      <c r="F5802" s="5">
        <v>1118077.358</v>
      </c>
      <c r="L5802" s="5">
        <v>682852.04799999995</v>
      </c>
      <c r="M5802" s="5">
        <v>27.24</v>
      </c>
      <c r="N5802" s="5">
        <v>19.95</v>
      </c>
      <c r="O5802" s="5">
        <v>4.4400000000000004</v>
      </c>
      <c r="P5802" s="5">
        <v>22.28</v>
      </c>
      <c r="Q5802" s="5"/>
      <c r="R5802" s="5">
        <v>88.58</v>
      </c>
      <c r="T5802" s="5">
        <v>122.31</v>
      </c>
      <c r="U5802" s="5">
        <v>273.8</v>
      </c>
      <c r="V5802">
        <v>-0.49609999999999999</v>
      </c>
      <c r="Y5802" s="12" t="str">
        <f>IFERROR(VLOOKUP(C5802,[1]Index!$D:$F,3,FALSE),"Non List")</f>
        <v>Life Insurance</v>
      </c>
      <c r="Z5802">
        <f>IFERROR(VLOOKUP(C5802,[1]LP!$B:$C,2,FALSE),0)</f>
        <v>543.4</v>
      </c>
      <c r="AA5802" s="11">
        <f t="shared" si="144"/>
        <v>19.899999999999999</v>
      </c>
      <c r="AB5802" s="5">
        <f>IFERROR(VLOOKUP(C5802,[2]Sheet1!$B:$F,5,FALSE),0)</f>
        <v>17540832.440000001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80/81NLICL</v>
      </c>
    </row>
    <row r="5803" spans="1:31" x14ac:dyDescent="0.45">
      <c r="A5803" t="s">
        <v>53</v>
      </c>
      <c r="B5803" t="s">
        <v>338</v>
      </c>
      <c r="C5803" t="s">
        <v>354</v>
      </c>
      <c r="D5803" s="5">
        <v>439.5</v>
      </c>
      <c r="E5803" s="5">
        <v>3937500</v>
      </c>
      <c r="F5803" s="5">
        <v>2892904.1</v>
      </c>
      <c r="L5803" s="5">
        <v>123657.27</v>
      </c>
      <c r="M5803" s="5">
        <v>6.28</v>
      </c>
      <c r="N5803" s="5">
        <v>69.98</v>
      </c>
      <c r="O5803" s="5">
        <v>2.5299999999999998</v>
      </c>
      <c r="P5803" s="5">
        <v>3.62</v>
      </c>
      <c r="Q5803" s="5"/>
      <c r="R5803" s="5">
        <v>177.05</v>
      </c>
      <c r="T5803" s="5">
        <v>173.47</v>
      </c>
      <c r="U5803" s="5">
        <v>156.56</v>
      </c>
      <c r="V5803">
        <v>-0.64380000000000004</v>
      </c>
      <c r="Y5803" s="12" t="str">
        <f>IFERROR(VLOOKUP(C5803,[1]Index!$D:$F,3,FALSE),"Non List")</f>
        <v>Life Insurance</v>
      </c>
      <c r="Z5803">
        <f>IFERROR(VLOOKUP(C5803,[1]LP!$B:$C,2,FALSE),0)</f>
        <v>439.5</v>
      </c>
      <c r="AA5803" s="11">
        <f t="shared" si="144"/>
        <v>70</v>
      </c>
      <c r="AB5803" s="5">
        <f>IFERROR(VLOOKUP(C5803,[2]Sheet1!$B:$F,5,FALSE),0)</f>
        <v>11812500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80/81CLI</v>
      </c>
    </row>
    <row r="5804" spans="1:31" x14ac:dyDescent="0.45">
      <c r="A5804" t="s">
        <v>53</v>
      </c>
      <c r="B5804" t="s">
        <v>338</v>
      </c>
      <c r="C5804" t="s">
        <v>355</v>
      </c>
      <c r="D5804" s="5">
        <v>421</v>
      </c>
      <c r="E5804" s="5">
        <v>4640000</v>
      </c>
      <c r="F5804" s="5">
        <v>3044662.28</v>
      </c>
      <c r="L5804" s="5">
        <v>230979.55</v>
      </c>
      <c r="M5804" s="5">
        <v>9.94</v>
      </c>
      <c r="N5804" s="5">
        <v>42.35</v>
      </c>
      <c r="O5804" s="5">
        <v>2.54</v>
      </c>
      <c r="P5804" s="5">
        <v>6.01</v>
      </c>
      <c r="Q5804" s="5"/>
      <c r="R5804" s="5">
        <v>107.57</v>
      </c>
      <c r="T5804" s="5">
        <v>165.62</v>
      </c>
      <c r="U5804" s="5">
        <v>192.46</v>
      </c>
      <c r="V5804">
        <v>-0.54279999999999995</v>
      </c>
      <c r="Y5804" s="12" t="str">
        <f>IFERROR(VLOOKUP(C5804,[1]Index!$D:$F,3,FALSE),"Non List")</f>
        <v>Life Insurance</v>
      </c>
      <c r="Z5804">
        <f>IFERROR(VLOOKUP(C5804,[1]LP!$B:$C,2,FALSE),0)</f>
        <v>421</v>
      </c>
      <c r="AA5804" s="11">
        <f t="shared" si="144"/>
        <v>42.4</v>
      </c>
      <c r="AB5804" s="5">
        <f>IFERROR(VLOOKUP(C5804,[2]Sheet1!$B:$F,5,FALSE),0)</f>
        <v>13920000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80/81RNLI</v>
      </c>
    </row>
    <row r="5805" spans="1:31" x14ac:dyDescent="0.45">
      <c r="A5805" t="s">
        <v>53</v>
      </c>
      <c r="B5805" t="s">
        <v>338</v>
      </c>
      <c r="C5805" t="s">
        <v>331</v>
      </c>
      <c r="D5805" s="5">
        <v>540</v>
      </c>
      <c r="E5805" s="5">
        <v>4000000</v>
      </c>
      <c r="F5805" s="5">
        <v>2937364.1609999998</v>
      </c>
      <c r="L5805" s="5">
        <v>234725.35200000001</v>
      </c>
      <c r="M5805" s="5">
        <v>11.72</v>
      </c>
      <c r="N5805" s="5">
        <v>46.08</v>
      </c>
      <c r="O5805" s="5">
        <v>3.11</v>
      </c>
      <c r="P5805" s="5">
        <v>6.77</v>
      </c>
      <c r="Q5805" s="5"/>
      <c r="R5805" s="5">
        <v>143.31</v>
      </c>
      <c r="T5805" s="5">
        <v>173.43</v>
      </c>
      <c r="U5805" s="5">
        <v>213.85</v>
      </c>
      <c r="V5805">
        <v>-0.60399999999999998</v>
      </c>
      <c r="Y5805" s="12" t="str">
        <f>IFERROR(VLOOKUP(C5805,[1]Index!$D:$F,3,FALSE),"Non List")</f>
        <v>Life Insurance</v>
      </c>
      <c r="Z5805">
        <f>IFERROR(VLOOKUP(C5805,[1]LP!$B:$C,2,FALSE),0)</f>
        <v>540</v>
      </c>
      <c r="AA5805" s="11">
        <f t="shared" si="144"/>
        <v>46.1</v>
      </c>
      <c r="AB5805" s="5">
        <f>IFERROR(VLOOKUP(C5805,[2]Sheet1!$B:$F,5,FALSE),0)</f>
        <v>12000000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80/81ILI</v>
      </c>
    </row>
    <row r="5806" spans="1:31" x14ac:dyDescent="0.45">
      <c r="A5806" t="s">
        <v>53</v>
      </c>
      <c r="B5806" t="s">
        <v>338</v>
      </c>
      <c r="C5806" t="s">
        <v>356</v>
      </c>
      <c r="D5806" s="5">
        <v>582</v>
      </c>
      <c r="E5806" s="5">
        <v>3200000</v>
      </c>
      <c r="F5806" s="5">
        <v>2661741.8491000002</v>
      </c>
      <c r="L5806" s="5">
        <v>328405.13780000003</v>
      </c>
      <c r="M5806" s="5">
        <v>20.52</v>
      </c>
      <c r="N5806" s="5">
        <v>28.36</v>
      </c>
      <c r="O5806" s="5">
        <v>3.18</v>
      </c>
      <c r="P5806" s="5">
        <v>11.21</v>
      </c>
      <c r="Q5806" s="5"/>
      <c r="R5806" s="5">
        <v>90.18</v>
      </c>
      <c r="T5806" s="5">
        <v>183.18</v>
      </c>
      <c r="U5806" s="5">
        <v>290.82</v>
      </c>
      <c r="V5806">
        <v>-0.50029999999999997</v>
      </c>
      <c r="Y5806" s="12" t="str">
        <f>IFERROR(VLOOKUP(C5806,[1]Index!$D:$F,3,FALSE),"Non List")</f>
        <v>Life Insurance</v>
      </c>
      <c r="Z5806">
        <f>IFERROR(VLOOKUP(C5806,[1]LP!$B:$C,2,FALSE),0)</f>
        <v>582</v>
      </c>
      <c r="AA5806" s="11">
        <f t="shared" si="144"/>
        <v>28.4</v>
      </c>
      <c r="AB5806" s="5">
        <f>IFERROR(VLOOKUP(C5806,[2]Sheet1!$B:$F,5,FALSE),0)</f>
        <v>9600000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80/81SNLI</v>
      </c>
    </row>
    <row r="5807" spans="1:31" x14ac:dyDescent="0.45">
      <c r="A5807" t="s">
        <v>53</v>
      </c>
      <c r="B5807" t="s">
        <v>338</v>
      </c>
      <c r="C5807" t="s">
        <v>286</v>
      </c>
      <c r="D5807" s="5">
        <v>504.7</v>
      </c>
      <c r="E5807" s="5">
        <v>4545572.0999999996</v>
      </c>
      <c r="F5807" s="5">
        <v>2629906.5049999999</v>
      </c>
      <c r="L5807" s="5">
        <v>236598.951</v>
      </c>
      <c r="M5807" s="5">
        <v>10.4</v>
      </c>
      <c r="N5807" s="5">
        <v>48.53</v>
      </c>
      <c r="O5807" s="5">
        <v>3.2</v>
      </c>
      <c r="P5807" s="5">
        <v>6.59</v>
      </c>
      <c r="Q5807" s="5"/>
      <c r="R5807" s="5">
        <v>155.30000000000001</v>
      </c>
      <c r="T5807" s="5">
        <v>157.86000000000001</v>
      </c>
      <c r="U5807" s="5">
        <v>192.2</v>
      </c>
      <c r="V5807">
        <v>-0.61919999999999997</v>
      </c>
      <c r="Y5807" s="12" t="str">
        <f>IFERROR(VLOOKUP(C5807,[1]Index!$D:$F,3,FALSE),"Non List")</f>
        <v>Life Insurance</v>
      </c>
      <c r="Z5807">
        <f>IFERROR(VLOOKUP(C5807,[1]LP!$B:$C,2,FALSE),0)</f>
        <v>504.7</v>
      </c>
      <c r="AA5807" s="11">
        <f t="shared" si="144"/>
        <v>48.5</v>
      </c>
      <c r="AB5807" s="5">
        <f>IFERROR(VLOOKUP(C5807,[2]Sheet1!$B:$F,5,FALSE),0)</f>
        <v>22273303.289999999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80/81SJLIC</v>
      </c>
    </row>
    <row r="5808" spans="1:31" x14ac:dyDescent="0.45">
      <c r="A5808" t="s">
        <v>53</v>
      </c>
      <c r="B5808" t="s">
        <v>338</v>
      </c>
      <c r="C5808" t="s">
        <v>332</v>
      </c>
      <c r="D5808" s="5">
        <v>427.5</v>
      </c>
      <c r="E5808" s="5">
        <v>4184000</v>
      </c>
      <c r="F5808" s="5">
        <v>945804.08100000001</v>
      </c>
      <c r="L5808" s="5">
        <v>219730.929</v>
      </c>
      <c r="M5808" s="5">
        <v>10.5</v>
      </c>
      <c r="N5808" s="5">
        <v>40.71</v>
      </c>
      <c r="O5808" s="5">
        <v>3.49</v>
      </c>
      <c r="P5808" s="5">
        <v>8.57</v>
      </c>
      <c r="Q5808" s="5"/>
      <c r="R5808" s="5">
        <v>142.08000000000001</v>
      </c>
      <c r="T5808" s="5">
        <v>122.61</v>
      </c>
      <c r="U5808" s="5">
        <v>170.2</v>
      </c>
      <c r="V5808">
        <v>-0.60189999999999999</v>
      </c>
      <c r="Y5808" s="12" t="str">
        <f>IFERROR(VLOOKUP(C5808,[1]Index!$D:$F,3,FALSE),"Non List")</f>
        <v>Life Insurance</v>
      </c>
      <c r="Z5808">
        <f>IFERROR(VLOOKUP(C5808,[1]LP!$B:$C,2,FALSE),0)</f>
        <v>427.5</v>
      </c>
      <c r="AA5808" s="11">
        <f t="shared" si="144"/>
        <v>40.700000000000003</v>
      </c>
      <c r="AB5808" s="5">
        <f>IFERROR(VLOOKUP(C5808,[2]Sheet1!$B:$F,5,FALSE),0)</f>
        <v>12552000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80/81SRLI</v>
      </c>
    </row>
    <row r="5809" spans="1:31" x14ac:dyDescent="0.45">
      <c r="A5809" t="s">
        <v>53</v>
      </c>
      <c r="B5809" t="s">
        <v>338</v>
      </c>
      <c r="C5809" t="s">
        <v>333</v>
      </c>
      <c r="D5809" s="5">
        <v>387</v>
      </c>
      <c r="E5809" s="5">
        <v>8020383.602</v>
      </c>
      <c r="F5809" s="5">
        <v>1373611.4790000001</v>
      </c>
      <c r="L5809" s="5">
        <v>346062.815</v>
      </c>
      <c r="M5809" s="5">
        <v>8.6199999999999992</v>
      </c>
      <c r="N5809" s="5">
        <v>44.9</v>
      </c>
      <c r="O5809" s="5">
        <v>3.3</v>
      </c>
      <c r="P5809" s="5">
        <v>7.37</v>
      </c>
      <c r="Q5809" s="5"/>
      <c r="R5809" s="5">
        <v>148.16999999999999</v>
      </c>
      <c r="T5809" s="5">
        <v>117.13</v>
      </c>
      <c r="U5809" s="5">
        <v>150.72</v>
      </c>
      <c r="V5809">
        <v>-0.61050000000000004</v>
      </c>
      <c r="Y5809" s="12" t="str">
        <f>IFERROR(VLOOKUP(C5809,[1]Index!$D:$F,3,FALSE),"Non List")</f>
        <v>Life Insurance</v>
      </c>
      <c r="Z5809">
        <f>IFERROR(VLOOKUP(C5809,[1]LP!$B:$C,2,FALSE),0)</f>
        <v>387</v>
      </c>
      <c r="AA5809" s="11">
        <f t="shared" si="144"/>
        <v>44.9</v>
      </c>
      <c r="AB5809" s="5">
        <f>IFERROR(VLOOKUP(C5809,[2]Sheet1!$B:$F,5,FALSE),0)</f>
        <v>39299879.640000001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80/81HLI</v>
      </c>
    </row>
    <row r="5810" spans="1:31" x14ac:dyDescent="0.45">
      <c r="A5810" t="s">
        <v>53</v>
      </c>
      <c r="B5810" t="s">
        <v>338</v>
      </c>
      <c r="C5810" t="s">
        <v>357</v>
      </c>
      <c r="D5810" s="5">
        <v>499.3</v>
      </c>
      <c r="E5810" s="5">
        <v>4296000</v>
      </c>
      <c r="F5810" s="5">
        <v>780660.16</v>
      </c>
      <c r="L5810" s="5">
        <v>176423.69899999999</v>
      </c>
      <c r="M5810" s="5">
        <v>8.1999999999999993</v>
      </c>
      <c r="N5810" s="5">
        <v>60.89</v>
      </c>
      <c r="O5810" s="5">
        <v>4.2300000000000004</v>
      </c>
      <c r="P5810" s="5">
        <v>6.95</v>
      </c>
      <c r="Q5810" s="5"/>
      <c r="R5810" s="5">
        <v>257.56</v>
      </c>
      <c r="T5810" s="5">
        <v>118.17</v>
      </c>
      <c r="U5810" s="5">
        <v>147.66</v>
      </c>
      <c r="V5810">
        <v>-0.70430000000000004</v>
      </c>
      <c r="Y5810" s="12" t="str">
        <f>IFERROR(VLOOKUP(C5810,[1]Index!$D:$F,3,FALSE),"Non List")</f>
        <v>Life Insurance</v>
      </c>
      <c r="Z5810">
        <f>IFERROR(VLOOKUP(C5810,[1]LP!$B:$C,2,FALSE),0)</f>
        <v>499.3</v>
      </c>
      <c r="AA5810" s="11">
        <f t="shared" si="144"/>
        <v>60.9</v>
      </c>
      <c r="AB5810" s="5">
        <f>IFERROR(VLOOKUP(C5810,[2]Sheet1!$B:$F,5,FALSE),0)</f>
        <v>6585768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80/81PMLI</v>
      </c>
    </row>
    <row r="5811" spans="1:31" x14ac:dyDescent="0.45">
      <c r="A5811" t="s">
        <v>53</v>
      </c>
      <c r="B5811" t="s">
        <v>338</v>
      </c>
      <c r="C5811" t="s">
        <v>271</v>
      </c>
      <c r="D5811" s="5">
        <v>805</v>
      </c>
      <c r="E5811" s="5">
        <v>1644241.9380000001</v>
      </c>
      <c r="F5811" s="5">
        <v>1656154.9469999999</v>
      </c>
      <c r="L5811" s="5">
        <v>497797.734</v>
      </c>
      <c r="M5811" s="5">
        <v>60.54</v>
      </c>
      <c r="N5811" s="5">
        <v>13.3</v>
      </c>
      <c r="O5811" s="5">
        <v>4.01</v>
      </c>
      <c r="P5811" s="5">
        <v>30.17</v>
      </c>
      <c r="Q5811" s="5"/>
      <c r="R5811" s="5">
        <v>53.33</v>
      </c>
      <c r="T5811" s="5">
        <v>200.72</v>
      </c>
      <c r="U5811" s="5">
        <v>522.89</v>
      </c>
      <c r="V5811">
        <v>-0.35049999999999998</v>
      </c>
      <c r="Y5811" s="12" t="str">
        <f>IFERROR(VLOOKUP(C5811,[1]Index!$D:$F,3,FALSE),"Non List")</f>
        <v>Non Life Insurance</v>
      </c>
      <c r="Z5811">
        <f>IFERROR(VLOOKUP(C5811,[1]LP!$B:$C,2,FALSE),0)</f>
        <v>805</v>
      </c>
      <c r="AA5811" s="11">
        <f t="shared" si="144"/>
        <v>13.3</v>
      </c>
      <c r="AB5811" s="5">
        <f>IFERROR(VLOOKUP(C5811,[2]Sheet1!$B:$F,5,FALSE),0)</f>
        <v>8078158.4900000002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80/81NICL</v>
      </c>
    </row>
    <row r="5812" spans="1:31" x14ac:dyDescent="0.45">
      <c r="A5812" t="s">
        <v>53</v>
      </c>
      <c r="B5812" t="s">
        <v>338</v>
      </c>
      <c r="C5812" t="s">
        <v>272</v>
      </c>
      <c r="D5812" s="5">
        <v>798.9</v>
      </c>
      <c r="E5812" s="5">
        <v>2012360.62</v>
      </c>
      <c r="F5812" s="5">
        <v>2493857.7999999998</v>
      </c>
      <c r="L5812" s="5">
        <v>221267.07</v>
      </c>
      <c r="M5812" s="5">
        <v>21.98</v>
      </c>
      <c r="N5812" s="5">
        <v>36.35</v>
      </c>
      <c r="O5812" s="5">
        <v>3.57</v>
      </c>
      <c r="P5812" s="5">
        <v>9.82</v>
      </c>
      <c r="Q5812" s="5"/>
      <c r="R5812" s="5">
        <v>129.77000000000001</v>
      </c>
      <c r="T5812" s="5">
        <v>223.93</v>
      </c>
      <c r="U5812" s="5">
        <v>332.78</v>
      </c>
      <c r="V5812">
        <v>-0.58340000000000003</v>
      </c>
      <c r="Y5812" s="12" t="str">
        <f>IFERROR(VLOOKUP(C5812,[1]Index!$D:$F,3,FALSE),"Non List")</f>
        <v>Non Life Insurance</v>
      </c>
      <c r="Z5812">
        <f>IFERROR(VLOOKUP(C5812,[1]LP!$B:$C,2,FALSE),0)</f>
        <v>798.9</v>
      </c>
      <c r="AA5812" s="11">
        <f t="shared" si="144"/>
        <v>36.299999999999997</v>
      </c>
      <c r="AB5812" s="5">
        <f>IFERROR(VLOOKUP(C5812,[2]Sheet1!$B:$F,5,FALSE),0)</f>
        <v>8049442.4299999997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80/81NIL</v>
      </c>
    </row>
    <row r="5813" spans="1:31" x14ac:dyDescent="0.45">
      <c r="A5813" t="s">
        <v>53</v>
      </c>
      <c r="B5813" t="s">
        <v>338</v>
      </c>
      <c r="C5813" t="s">
        <v>273</v>
      </c>
      <c r="D5813" s="5">
        <v>746.1</v>
      </c>
      <c r="E5813" s="5">
        <v>1459275.791</v>
      </c>
      <c r="F5813" s="5">
        <v>1595556.669</v>
      </c>
      <c r="L5813" s="5">
        <v>87544.459000000003</v>
      </c>
      <c r="M5813" s="5">
        <v>11.98</v>
      </c>
      <c r="N5813" s="5">
        <v>62.28</v>
      </c>
      <c r="O5813" s="5">
        <v>3.56</v>
      </c>
      <c r="P5813" s="5">
        <v>5.73</v>
      </c>
      <c r="Q5813" s="5"/>
      <c r="R5813" s="5">
        <v>221.72</v>
      </c>
      <c r="T5813" s="5">
        <v>209.34</v>
      </c>
      <c r="U5813" s="5">
        <v>237.54</v>
      </c>
      <c r="V5813">
        <v>-0.68159999999999998</v>
      </c>
      <c r="Y5813" s="12" t="str">
        <f>IFERROR(VLOOKUP(C5813,[1]Index!$D:$F,3,FALSE),"Non List")</f>
        <v>Non Life Insurance</v>
      </c>
      <c r="Z5813">
        <f>IFERROR(VLOOKUP(C5813,[1]LP!$B:$C,2,FALSE),0)</f>
        <v>746.1</v>
      </c>
      <c r="AA5813" s="11">
        <f t="shared" si="144"/>
        <v>62.3</v>
      </c>
      <c r="AB5813" s="5">
        <f>IFERROR(VLOOKUP(C5813,[2]Sheet1!$B:$F,5,FALSE),0)</f>
        <v>7543725.6100000003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80/81NLG</v>
      </c>
    </row>
    <row r="5814" spans="1:31" x14ac:dyDescent="0.45">
      <c r="A5814" t="s">
        <v>53</v>
      </c>
      <c r="B5814" t="s">
        <v>338</v>
      </c>
      <c r="C5814" t="s">
        <v>277</v>
      </c>
      <c r="D5814" s="5">
        <v>678</v>
      </c>
      <c r="E5814" s="5">
        <v>2654947.2999999998</v>
      </c>
      <c r="F5814" s="5">
        <v>2497468.827</v>
      </c>
      <c r="L5814" s="5">
        <v>251112.65400000001</v>
      </c>
      <c r="M5814" s="5">
        <v>18.899999999999999</v>
      </c>
      <c r="N5814" s="5">
        <v>35.869999999999997</v>
      </c>
      <c r="O5814" s="5">
        <v>3.49</v>
      </c>
      <c r="P5814" s="5">
        <v>9.75</v>
      </c>
      <c r="Q5814" s="5"/>
      <c r="R5814" s="5">
        <v>125.19</v>
      </c>
      <c r="T5814" s="5">
        <v>194.07</v>
      </c>
      <c r="U5814" s="5">
        <v>287.27999999999997</v>
      </c>
      <c r="V5814">
        <v>-0.57630000000000003</v>
      </c>
      <c r="Y5814" s="12" t="str">
        <f>IFERROR(VLOOKUP(C5814,[1]Index!$D:$F,3,FALSE),"Non List")</f>
        <v>Non Life Insurance</v>
      </c>
      <c r="Z5814">
        <f>IFERROR(VLOOKUP(C5814,[1]LP!$B:$C,2,FALSE),0)</f>
        <v>678</v>
      </c>
      <c r="AA5814" s="11">
        <f t="shared" si="144"/>
        <v>35.9</v>
      </c>
      <c r="AB5814" s="5">
        <f>IFERROR(VLOOKUP(C5814,[2]Sheet1!$B:$F,5,FALSE),0)</f>
        <v>13009241.279999999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80/81SICL</v>
      </c>
    </row>
    <row r="5815" spans="1:31" x14ac:dyDescent="0.45">
      <c r="A5815" t="s">
        <v>53</v>
      </c>
      <c r="B5815" t="s">
        <v>338</v>
      </c>
      <c r="C5815" t="s">
        <v>280</v>
      </c>
      <c r="D5815" s="5">
        <v>772.5</v>
      </c>
      <c r="E5815" s="5">
        <v>1376122.26</v>
      </c>
      <c r="F5815" s="5">
        <v>1299328.8899999999</v>
      </c>
      <c r="L5815" s="5">
        <v>108612.13</v>
      </c>
      <c r="M5815" s="5">
        <v>15.78</v>
      </c>
      <c r="N5815" s="5">
        <v>48.95</v>
      </c>
      <c r="O5815" s="5">
        <v>3.97</v>
      </c>
      <c r="P5815" s="5">
        <v>8.1199999999999992</v>
      </c>
      <c r="Q5815" s="5"/>
      <c r="R5815" s="5">
        <v>194.33</v>
      </c>
      <c r="T5815" s="5">
        <v>194.42</v>
      </c>
      <c r="U5815" s="5">
        <v>262.73</v>
      </c>
      <c r="V5815">
        <v>-0.65990000000000004</v>
      </c>
      <c r="Y5815" s="12" t="str">
        <f>IFERROR(VLOOKUP(C5815,[1]Index!$D:$F,3,FALSE),"Non List")</f>
        <v>Non Life Insurance</v>
      </c>
      <c r="Z5815">
        <f>IFERROR(VLOOKUP(C5815,[1]LP!$B:$C,2,FALSE),0)</f>
        <v>772.5</v>
      </c>
      <c r="AA5815" s="11">
        <f t="shared" si="144"/>
        <v>49</v>
      </c>
      <c r="AB5815" s="5">
        <f>IFERROR(VLOOKUP(C5815,[2]Sheet1!$B:$F,5,FALSE),0)</f>
        <v>6743000.0700000003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80/81PRIN</v>
      </c>
    </row>
    <row r="5816" spans="1:31" x14ac:dyDescent="0.45">
      <c r="A5816" t="s">
        <v>53</v>
      </c>
      <c r="B5816" t="s">
        <v>338</v>
      </c>
      <c r="C5816" t="s">
        <v>281</v>
      </c>
      <c r="D5816" s="5">
        <v>12933</v>
      </c>
      <c r="E5816" s="5">
        <v>266639.06</v>
      </c>
      <c r="F5816" s="5">
        <v>20143590.600000001</v>
      </c>
      <c r="L5816" s="5">
        <v>540958.77</v>
      </c>
      <c r="M5816" s="5">
        <v>405.76</v>
      </c>
      <c r="N5816" s="5">
        <v>31.87</v>
      </c>
      <c r="O5816" s="5">
        <v>1.69</v>
      </c>
      <c r="P5816" s="5">
        <v>5.3</v>
      </c>
      <c r="Q5816" s="5"/>
      <c r="R5816" s="5">
        <v>53.86</v>
      </c>
      <c r="T5816" s="5">
        <v>7654.63</v>
      </c>
      <c r="U5816" s="5">
        <v>8359.65</v>
      </c>
      <c r="V5816">
        <v>-0.35360000000000003</v>
      </c>
      <c r="Y5816" s="12" t="str">
        <f>IFERROR(VLOOKUP(C5816,[1]Index!$D:$F,3,FALSE),"Non List")</f>
        <v>Non Life Insurance</v>
      </c>
      <c r="Z5816">
        <f>IFERROR(VLOOKUP(C5816,[1]LP!$B:$C,2,FALSE),0)</f>
        <v>12933</v>
      </c>
      <c r="AA5816" s="11">
        <f t="shared" si="144"/>
        <v>31.9</v>
      </c>
      <c r="AB5816" s="5">
        <f>IFERROR(VLOOKUP(C5816,[2]Sheet1!$B:$F,5,FALSE),0)</f>
        <v>327166.13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80/81RBCL</v>
      </c>
    </row>
    <row r="5817" spans="1:31" x14ac:dyDescent="0.45">
      <c r="A5817" t="s">
        <v>53</v>
      </c>
      <c r="B5817" t="s">
        <v>338</v>
      </c>
      <c r="C5817" t="s">
        <v>282</v>
      </c>
      <c r="D5817" s="5">
        <v>521.5</v>
      </c>
      <c r="E5817" s="5">
        <v>3029334.64</v>
      </c>
      <c r="F5817" s="5">
        <v>1978856.9369999999</v>
      </c>
      <c r="L5817" s="5">
        <v>183798.66899999999</v>
      </c>
      <c r="M5817" s="5">
        <v>12.12</v>
      </c>
      <c r="N5817" s="5">
        <v>43.03</v>
      </c>
      <c r="O5817" s="5">
        <v>3.15</v>
      </c>
      <c r="P5817" s="5">
        <v>7.34</v>
      </c>
      <c r="Q5817" s="5"/>
      <c r="R5817" s="5">
        <v>135.54</v>
      </c>
      <c r="T5817" s="5">
        <v>165.32</v>
      </c>
      <c r="U5817" s="5">
        <v>212.33</v>
      </c>
      <c r="V5817">
        <v>-0.59289999999999998</v>
      </c>
      <c r="Y5817" s="12" t="str">
        <f>IFERROR(VLOOKUP(C5817,[1]Index!$D:$F,3,FALSE),"Non List")</f>
        <v>Non Life Insurance</v>
      </c>
      <c r="Z5817">
        <f>IFERROR(VLOOKUP(C5817,[1]LP!$B:$C,2,FALSE),0)</f>
        <v>521.5</v>
      </c>
      <c r="AA5817" s="11">
        <f t="shared" si="144"/>
        <v>43</v>
      </c>
      <c r="AB5817" s="5">
        <f>IFERROR(VLOOKUP(C5817,[2]Sheet1!$B:$F,5,FALSE),0)</f>
        <v>14843741.5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80/81IGI</v>
      </c>
    </row>
    <row r="5818" spans="1:31" x14ac:dyDescent="0.45">
      <c r="A5818" t="s">
        <v>53</v>
      </c>
      <c r="B5818" t="s">
        <v>338</v>
      </c>
      <c r="C5818" t="s">
        <v>287</v>
      </c>
      <c r="D5818" s="5">
        <v>568</v>
      </c>
      <c r="E5818" s="5">
        <v>2301535</v>
      </c>
      <c r="F5818" s="5">
        <v>2121403.6290000002</v>
      </c>
      <c r="L5818" s="5">
        <v>184349.49</v>
      </c>
      <c r="M5818" s="5">
        <v>16</v>
      </c>
      <c r="N5818" s="5">
        <v>35.5</v>
      </c>
      <c r="O5818" s="5">
        <v>2.96</v>
      </c>
      <c r="P5818" s="5">
        <v>8.34</v>
      </c>
      <c r="Q5818" s="5"/>
      <c r="R5818" s="5">
        <v>105.08</v>
      </c>
      <c r="T5818" s="5">
        <v>192.17</v>
      </c>
      <c r="U5818" s="5">
        <v>263.02</v>
      </c>
      <c r="V5818">
        <v>-0.53690000000000004</v>
      </c>
      <c r="Y5818" s="12" t="str">
        <f>IFERROR(VLOOKUP(C5818,[1]Index!$D:$F,3,FALSE),"Non List")</f>
        <v>Non Life Insurance</v>
      </c>
      <c r="Z5818">
        <f>IFERROR(VLOOKUP(C5818,[1]LP!$B:$C,2,FALSE),0)</f>
        <v>568</v>
      </c>
      <c r="AA5818" s="11">
        <f t="shared" si="144"/>
        <v>35.5</v>
      </c>
      <c r="AB5818" s="5">
        <f>IFERROR(VLOOKUP(C5818,[2]Sheet1!$B:$F,5,FALSE),0)</f>
        <v>12250773.029999999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80/81HEI</v>
      </c>
    </row>
    <row r="5819" spans="1:31" x14ac:dyDescent="0.45">
      <c r="A5819" t="s">
        <v>53</v>
      </c>
      <c r="B5819" t="s">
        <v>338</v>
      </c>
      <c r="C5819" t="s">
        <v>288</v>
      </c>
      <c r="D5819" s="5">
        <v>514</v>
      </c>
      <c r="E5819" s="5">
        <v>2000000</v>
      </c>
      <c r="F5819" s="5">
        <v>726621.70799999998</v>
      </c>
      <c r="L5819" s="5">
        <v>105591.74</v>
      </c>
      <c r="M5819" s="5">
        <v>10.54</v>
      </c>
      <c r="N5819" s="5">
        <v>48.77</v>
      </c>
      <c r="O5819" s="5">
        <v>3.77</v>
      </c>
      <c r="P5819" s="5">
        <v>7.75</v>
      </c>
      <c r="Q5819" s="5"/>
      <c r="R5819" s="5">
        <v>183.86</v>
      </c>
      <c r="T5819" s="5">
        <v>136.33000000000001</v>
      </c>
      <c r="U5819" s="5">
        <v>179.81</v>
      </c>
      <c r="V5819">
        <v>-0.6502</v>
      </c>
      <c r="Y5819" s="12" t="str">
        <f>IFERROR(VLOOKUP(C5819,[1]Index!$D:$F,3,FALSE),"Non List")</f>
        <v>Non Life Insurance</v>
      </c>
      <c r="Z5819">
        <f>IFERROR(VLOOKUP(C5819,[1]LP!$B:$C,2,FALSE),0)</f>
        <v>514</v>
      </c>
      <c r="AA5819" s="11">
        <f t="shared" si="144"/>
        <v>48.8</v>
      </c>
      <c r="AB5819" s="5">
        <f>IFERROR(VLOOKUP(C5819,[2]Sheet1!$B:$F,5,FALSE),0)</f>
        <v>9800000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80/81SGIC</v>
      </c>
    </row>
    <row r="5820" spans="1:31" x14ac:dyDescent="0.45">
      <c r="A5820" t="s">
        <v>53</v>
      </c>
      <c r="B5820" t="s">
        <v>338</v>
      </c>
      <c r="C5820" t="s">
        <v>335</v>
      </c>
      <c r="D5820" s="5">
        <v>720</v>
      </c>
      <c r="E5820" s="5">
        <v>2806549.9</v>
      </c>
      <c r="F5820" s="5">
        <v>4436778.1933000004</v>
      </c>
      <c r="L5820" s="5">
        <v>360976.94130000001</v>
      </c>
      <c r="M5820" s="5">
        <v>25.72</v>
      </c>
      <c r="N5820" s="5">
        <v>27.99</v>
      </c>
      <c r="O5820" s="5">
        <v>2.79</v>
      </c>
      <c r="P5820" s="5">
        <v>9.9700000000000006</v>
      </c>
      <c r="Q5820" s="5"/>
      <c r="R5820" s="5">
        <v>78.09</v>
      </c>
      <c r="T5820" s="5">
        <v>258.08999999999997</v>
      </c>
      <c r="U5820" s="5">
        <v>386.47</v>
      </c>
      <c r="V5820">
        <v>-0.4632</v>
      </c>
      <c r="Y5820" s="12" t="str">
        <f>IFERROR(VLOOKUP(C5820,[1]Index!$D:$F,3,FALSE),"Non List")</f>
        <v>Non Life Insurance</v>
      </c>
      <c r="Z5820">
        <f>IFERROR(VLOOKUP(C5820,[1]LP!$B:$C,2,FALSE),0)</f>
        <v>720</v>
      </c>
      <c r="AA5820" s="11">
        <f t="shared" si="144"/>
        <v>28</v>
      </c>
      <c r="AB5820" s="5">
        <f>IFERROR(VLOOKUP(C5820,[2]Sheet1!$B:$F,5,FALSE),0)</f>
        <v>13752094.51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80/81SPIL</v>
      </c>
    </row>
    <row r="5821" spans="1:31" x14ac:dyDescent="0.45">
      <c r="A5821" t="s">
        <v>53</v>
      </c>
      <c r="B5821" t="s">
        <v>338</v>
      </c>
      <c r="C5821" t="s">
        <v>336</v>
      </c>
      <c r="D5821" s="5">
        <v>634</v>
      </c>
      <c r="E5821" s="5">
        <v>2622638.2000000002</v>
      </c>
      <c r="F5821" s="5">
        <v>3300872.3280000002</v>
      </c>
      <c r="L5821" s="5">
        <v>200843.96900000001</v>
      </c>
      <c r="M5821" s="5">
        <v>15.3</v>
      </c>
      <c r="N5821" s="5">
        <v>41.44</v>
      </c>
      <c r="O5821" s="5">
        <v>2.81</v>
      </c>
      <c r="P5821" s="5">
        <v>6.78</v>
      </c>
      <c r="Q5821" s="5"/>
      <c r="R5821" s="5">
        <v>116.45</v>
      </c>
      <c r="T5821" s="5">
        <v>225.86</v>
      </c>
      <c r="U5821" s="5">
        <v>278.83999999999997</v>
      </c>
      <c r="V5821">
        <v>-0.56020000000000003</v>
      </c>
      <c r="Y5821" s="12" t="str">
        <f>IFERROR(VLOOKUP(C5821,[1]Index!$D:$F,3,FALSE),"Non List")</f>
        <v>Non Life Insurance</v>
      </c>
      <c r="Z5821">
        <f>IFERROR(VLOOKUP(C5821,[1]LP!$B:$C,2,FALSE),0)</f>
        <v>634</v>
      </c>
      <c r="AA5821" s="11">
        <f t="shared" si="144"/>
        <v>41.4</v>
      </c>
      <c r="AB5821" s="5">
        <f>IFERROR(VLOOKUP(C5821,[2]Sheet1!$B:$F,5,FALSE),0)</f>
        <v>12850927.18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80/81SALICO</v>
      </c>
    </row>
    <row r="5822" spans="1:31" x14ac:dyDescent="0.45">
      <c r="A5822" t="s">
        <v>53</v>
      </c>
      <c r="B5822" t="s">
        <v>338</v>
      </c>
      <c r="C5822" t="s">
        <v>337</v>
      </c>
      <c r="D5822" s="5">
        <v>520.1</v>
      </c>
      <c r="E5822" s="5">
        <v>1904568</v>
      </c>
      <c r="F5822" s="5">
        <v>1767437.9709999999</v>
      </c>
      <c r="L5822" s="5">
        <v>131887.75899999999</v>
      </c>
      <c r="M5822" s="5">
        <v>13.84</v>
      </c>
      <c r="N5822" s="5">
        <v>37.58</v>
      </c>
      <c r="O5822" s="5">
        <v>2.7</v>
      </c>
      <c r="P5822" s="5">
        <v>7.18</v>
      </c>
      <c r="Q5822" s="5"/>
      <c r="R5822" s="5">
        <v>101.47</v>
      </c>
      <c r="T5822" s="5">
        <v>192.8</v>
      </c>
      <c r="U5822" s="5">
        <v>245.03</v>
      </c>
      <c r="V5822">
        <v>-0.52890000000000004</v>
      </c>
      <c r="Y5822" s="12" t="str">
        <f>IFERROR(VLOOKUP(C5822,[1]Index!$D:$F,3,FALSE),"Non List")</f>
        <v>Non Life Insurance</v>
      </c>
      <c r="Z5822">
        <f>IFERROR(VLOOKUP(C5822,[1]LP!$B:$C,2,FALSE),0)</f>
        <v>520.1</v>
      </c>
      <c r="AA5822" s="11">
        <f t="shared" si="144"/>
        <v>37.6</v>
      </c>
      <c r="AB5822" s="5">
        <f>IFERROR(VLOOKUP(C5822,[2]Sheet1!$B:$F,5,FALSE),0)</f>
        <v>10289997.699999999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5"/>
        <v>80/81UAIL</v>
      </c>
    </row>
    <row r="5823" spans="1:31" x14ac:dyDescent="0.45">
      <c r="A5823" t="s">
        <v>53</v>
      </c>
      <c r="B5823" t="s">
        <v>338</v>
      </c>
      <c r="C5823" t="s">
        <v>289</v>
      </c>
      <c r="D5823">
        <v>724.1</v>
      </c>
      <c r="E5823">
        <v>1128090.4380000001</v>
      </c>
      <c r="F5823">
        <v>2736480.4249999998</v>
      </c>
      <c r="L5823">
        <v>53489.434000000001</v>
      </c>
      <c r="M5823">
        <v>9.48</v>
      </c>
      <c r="N5823">
        <v>76.38</v>
      </c>
      <c r="O5823">
        <v>2.11</v>
      </c>
      <c r="P5823">
        <v>2.77</v>
      </c>
      <c r="R5823">
        <v>161.16</v>
      </c>
      <c r="T5823">
        <v>342.58</v>
      </c>
      <c r="U5823">
        <v>270.32</v>
      </c>
      <c r="V5823" s="4">
        <v>-0.62670000000000003</v>
      </c>
      <c r="Y5823" s="12" t="str">
        <f>IFERROR(VLOOKUP(C5823,[1]Index!$D:$F,3,FALSE),"Non List")</f>
        <v>Hotels And Tourism</v>
      </c>
      <c r="Z5823">
        <f>IFERROR(VLOOKUP(C5823,[1]LP!$B:$C,2,FALSE),0)</f>
        <v>724.1</v>
      </c>
      <c r="AA5823" s="11">
        <f t="shared" si="144"/>
        <v>76.400000000000006</v>
      </c>
      <c r="AB5823" s="5">
        <f>IFERROR(VLOOKUP(C5823,[2]Sheet1!$B:$F,5,FALSE),0)</f>
        <v>3384271.2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5"/>
        <v>80/81OHL</v>
      </c>
    </row>
    <row r="5824" spans="1:31" x14ac:dyDescent="0.45">
      <c r="A5824" t="s">
        <v>53</v>
      </c>
      <c r="B5824" t="s">
        <v>338</v>
      </c>
      <c r="C5824" t="s">
        <v>290</v>
      </c>
      <c r="D5824">
        <v>430</v>
      </c>
      <c r="E5824">
        <v>884715.06</v>
      </c>
      <c r="F5824">
        <v>1484814.42</v>
      </c>
      <c r="L5824">
        <v>263116.75</v>
      </c>
      <c r="M5824">
        <v>5.95</v>
      </c>
      <c r="N5824">
        <v>72.27</v>
      </c>
      <c r="O5824">
        <v>16.059999999999999</v>
      </c>
      <c r="P5824">
        <v>22.21</v>
      </c>
      <c r="R5824">
        <v>1160.6600000000001</v>
      </c>
      <c r="T5824">
        <v>26.78</v>
      </c>
      <c r="U5824">
        <v>59.88</v>
      </c>
      <c r="V5824" s="4">
        <v>-0.86080000000000001</v>
      </c>
      <c r="Y5824" s="12" t="str">
        <f>IFERROR(VLOOKUP(C5824,[1]Index!$D:$F,3,FALSE),"Non List")</f>
        <v>Hotels And Tourism</v>
      </c>
      <c r="Z5824">
        <f>IFERROR(VLOOKUP(C5824,[1]LP!$B:$C,2,FALSE),0)</f>
        <v>430</v>
      </c>
      <c r="AA5824" s="11">
        <f t="shared" si="144"/>
        <v>72.3</v>
      </c>
      <c r="AB5824" s="5">
        <f>IFERROR(VLOOKUP(C5824,[2]Sheet1!$B:$F,5,FALSE),0)</f>
        <v>28797164.48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5"/>
        <v>80/81SHL</v>
      </c>
    </row>
    <row r="5825" spans="1:31" x14ac:dyDescent="0.45">
      <c r="A5825" t="s">
        <v>53</v>
      </c>
      <c r="B5825" t="s">
        <v>338</v>
      </c>
      <c r="C5825" t="s">
        <v>291</v>
      </c>
      <c r="D5825">
        <v>725</v>
      </c>
      <c r="E5825">
        <v>1886654</v>
      </c>
      <c r="F5825">
        <v>861050.98</v>
      </c>
      <c r="L5825">
        <v>181624.8</v>
      </c>
      <c r="M5825">
        <v>19.239999999999998</v>
      </c>
      <c r="N5825">
        <v>37.68</v>
      </c>
      <c r="O5825">
        <v>4.9800000000000004</v>
      </c>
      <c r="P5825">
        <v>13.22</v>
      </c>
      <c r="R5825">
        <v>187.65</v>
      </c>
      <c r="T5825">
        <v>145.63999999999999</v>
      </c>
      <c r="U5825">
        <v>251.09</v>
      </c>
      <c r="V5825" s="4">
        <v>-0.65369999999999995</v>
      </c>
      <c r="Y5825" s="12" t="str">
        <f>IFERROR(VLOOKUP(C5825,[1]Index!$D:$F,3,FALSE),"Non List")</f>
        <v>Hotels And Tourism</v>
      </c>
      <c r="Z5825">
        <f>IFERROR(VLOOKUP(C5825,[1]LP!$B:$C,2,FALSE),0)</f>
        <v>725</v>
      </c>
      <c r="AA5825" s="11">
        <f t="shared" si="144"/>
        <v>37.700000000000003</v>
      </c>
      <c r="AB5825" s="5">
        <f>IFERROR(VLOOKUP(C5825,[2]Sheet1!$B:$F,5,FALSE),0)</f>
        <v>8437116.6899999995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5"/>
        <v>80/81TRH</v>
      </c>
    </row>
    <row r="5826" spans="1:31" x14ac:dyDescent="0.45">
      <c r="A5826" t="s">
        <v>53</v>
      </c>
      <c r="B5826" t="s">
        <v>338</v>
      </c>
      <c r="C5826" t="s">
        <v>292</v>
      </c>
      <c r="D5826">
        <v>790</v>
      </c>
      <c r="E5826">
        <v>1534091</v>
      </c>
      <c r="F5826">
        <v>-167301.74</v>
      </c>
      <c r="L5826">
        <v>62849.777999999998</v>
      </c>
      <c r="M5826">
        <v>8.18</v>
      </c>
      <c r="N5826">
        <v>96.58</v>
      </c>
      <c r="O5826">
        <v>8.8699999999999992</v>
      </c>
      <c r="P5826">
        <v>9.1999999999999993</v>
      </c>
      <c r="R5826">
        <v>856.66</v>
      </c>
      <c r="T5826">
        <v>89.09</v>
      </c>
      <c r="U5826">
        <v>128.05000000000001</v>
      </c>
      <c r="V5826" s="4">
        <v>-0.83789999999999998</v>
      </c>
      <c r="Y5826" s="12" t="str">
        <f>IFERROR(VLOOKUP(C5826,[1]Index!$D:$F,3,FALSE),"Non List")</f>
        <v>Hotels And Tourism</v>
      </c>
      <c r="Z5826">
        <f>IFERROR(VLOOKUP(C5826,[1]LP!$B:$C,2,FALSE),0)</f>
        <v>790</v>
      </c>
      <c r="AA5826" s="11">
        <f t="shared" si="144"/>
        <v>96.6</v>
      </c>
      <c r="AB5826" s="5">
        <f>IFERROR(VLOOKUP(C5826,[2]Sheet1!$B:$F,5,FALSE),0)</f>
        <v>15340910.08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5"/>
        <v>80/81CGH</v>
      </c>
    </row>
    <row r="5827" spans="1:31" x14ac:dyDescent="0.45">
      <c r="A5827" t="s">
        <v>53</v>
      </c>
      <c r="B5827" t="s">
        <v>338</v>
      </c>
      <c r="C5827" t="s">
        <v>324</v>
      </c>
      <c r="D5827">
        <v>753.1</v>
      </c>
      <c r="E5827">
        <v>596369.16799999995</v>
      </c>
      <c r="F5827">
        <v>-12458.464</v>
      </c>
      <c r="L5827">
        <v>6434.6310000000003</v>
      </c>
      <c r="M5827">
        <v>2.14</v>
      </c>
      <c r="N5827">
        <v>351.92</v>
      </c>
      <c r="O5827">
        <v>7.69</v>
      </c>
      <c r="P5827">
        <v>2.2000000000000002</v>
      </c>
      <c r="R5827">
        <v>2706.26</v>
      </c>
      <c r="T5827">
        <v>97.91</v>
      </c>
      <c r="U5827">
        <v>68.66</v>
      </c>
      <c r="V5827" s="4">
        <v>-0.90880000000000005</v>
      </c>
      <c r="Y5827" s="12" t="str">
        <f>IFERROR(VLOOKUP(C5827,[1]Index!$D:$F,3,FALSE),"Non List")</f>
        <v>Hotels And Tourism</v>
      </c>
      <c r="Z5827">
        <f>IFERROR(VLOOKUP(C5827,[1]LP!$B:$C,2,FALSE),0)</f>
        <v>753.1</v>
      </c>
      <c r="AA5827" s="11">
        <f t="shared" si="144"/>
        <v>351.9</v>
      </c>
      <c r="AB5827" s="5">
        <f>IFERROR(VLOOKUP(C5827,[2]Sheet1!$B:$F,5,FALSE),0)</f>
        <v>1192738.3400000001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5"/>
        <v>80/81KDL</v>
      </c>
    </row>
    <row r="5828" spans="1:31" x14ac:dyDescent="0.45">
      <c r="A5828" t="s">
        <v>53</v>
      </c>
      <c r="B5828" t="s">
        <v>338</v>
      </c>
      <c r="C5828" t="s">
        <v>358</v>
      </c>
      <c r="D5828">
        <v>576.1</v>
      </c>
      <c r="E5828">
        <v>1674000</v>
      </c>
      <c r="F5828">
        <v>-58517.647900000004</v>
      </c>
      <c r="L5828">
        <v>-117992.2003</v>
      </c>
      <c r="M5828">
        <v>-14.08</v>
      </c>
      <c r="N5828">
        <v>-40.92</v>
      </c>
      <c r="O5828">
        <v>5.97</v>
      </c>
      <c r="P5828">
        <v>-14.61</v>
      </c>
      <c r="R5828">
        <v>-244.29</v>
      </c>
      <c r="T5828">
        <v>96.5</v>
      </c>
      <c r="U5828" t="s">
        <v>314</v>
      </c>
      <c r="V5828" s="4" t="s">
        <v>314</v>
      </c>
      <c r="Y5828" s="12" t="str">
        <f>IFERROR(VLOOKUP(C5828,[1]Index!$D:$F,3,FALSE),"Non List")</f>
        <v>Hotels And Tourism</v>
      </c>
      <c r="Z5828">
        <f>IFERROR(VLOOKUP(C5828,[1]LP!$B:$C,2,FALSE),0)</f>
        <v>576.1</v>
      </c>
      <c r="AA5828" s="11">
        <f t="shared" si="144"/>
        <v>-40.9</v>
      </c>
      <c r="AB5828" s="5">
        <f>IFERROR(VLOOKUP(C5828,[2]Sheet1!$B:$F,5,FALSE),0)</f>
        <v>1674000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5"/>
        <v>80/81CITY</v>
      </c>
    </row>
    <row r="5829" spans="1:31" x14ac:dyDescent="0.45">
      <c r="A5829" t="s">
        <v>53</v>
      </c>
      <c r="B5829" t="s">
        <v>338</v>
      </c>
      <c r="C5829" t="s">
        <v>293</v>
      </c>
      <c r="D5829">
        <v>15580</v>
      </c>
      <c r="E5829">
        <v>194889</v>
      </c>
      <c r="F5829">
        <v>5885059</v>
      </c>
      <c r="L5829">
        <v>-256883</v>
      </c>
      <c r="M5829">
        <v>-263.60000000000002</v>
      </c>
      <c r="N5829">
        <v>-59.1</v>
      </c>
      <c r="O5829">
        <v>4.99</v>
      </c>
      <c r="P5829">
        <v>-8.4499999999999993</v>
      </c>
      <c r="R5829">
        <v>-294.91000000000003</v>
      </c>
      <c r="T5829">
        <v>3119.7</v>
      </c>
      <c r="U5829" t="s">
        <v>314</v>
      </c>
      <c r="V5829" s="4" t="s">
        <v>314</v>
      </c>
      <c r="Y5829" s="12" t="str">
        <f>IFERROR(VLOOKUP(C5829,[1]Index!$D:$F,3,FALSE),"Non List")</f>
        <v>Manufacturing And Processing</v>
      </c>
      <c r="Z5829">
        <f>IFERROR(VLOOKUP(C5829,[1]LP!$B:$C,2,FALSE),0)</f>
        <v>15580</v>
      </c>
      <c r="AA5829" s="11">
        <f t="shared" si="144"/>
        <v>-59.1</v>
      </c>
      <c r="AB5829" s="5">
        <f>IFERROR(VLOOKUP(C5829,[2]Sheet1!$B:$F,5,FALSE),0)</f>
        <v>179687.38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5"/>
        <v>80/81BNL</v>
      </c>
    </row>
    <row r="5830" spans="1:31" x14ac:dyDescent="0.45">
      <c r="A5830" t="s">
        <v>53</v>
      </c>
      <c r="B5830" t="s">
        <v>338</v>
      </c>
      <c r="C5830" t="s">
        <v>294</v>
      </c>
      <c r="D5830">
        <v>12539</v>
      </c>
      <c r="E5830">
        <v>121000</v>
      </c>
      <c r="F5830">
        <v>3718398</v>
      </c>
      <c r="L5830">
        <v>-207192</v>
      </c>
      <c r="M5830">
        <v>-342.46</v>
      </c>
      <c r="N5830">
        <v>-36.61</v>
      </c>
      <c r="O5830">
        <v>3.95</v>
      </c>
      <c r="P5830">
        <v>-10.79</v>
      </c>
      <c r="R5830">
        <v>-144.61000000000001</v>
      </c>
      <c r="T5830">
        <v>3173.06</v>
      </c>
      <c r="U5830" t="s">
        <v>314</v>
      </c>
      <c r="V5830" s="4" t="s">
        <v>314</v>
      </c>
      <c r="Y5830" s="12" t="str">
        <f>IFERROR(VLOOKUP(C5830,[1]Index!$D:$F,3,FALSE),"Non List")</f>
        <v>Manufacturing And Processing</v>
      </c>
      <c r="Z5830">
        <f>IFERROR(VLOOKUP(C5830,[1]LP!$B:$C,2,FALSE),0)</f>
        <v>12539</v>
      </c>
      <c r="AA5830" s="11">
        <f t="shared" si="144"/>
        <v>-36.6</v>
      </c>
      <c r="AB5830" s="5">
        <f>IFERROR(VLOOKUP(C5830,[2]Sheet1!$B:$F,5,FALSE),0)</f>
        <v>111562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5"/>
        <v>80/81BNT</v>
      </c>
    </row>
    <row r="5831" spans="1:31" x14ac:dyDescent="0.45">
      <c r="A5831" t="s">
        <v>53</v>
      </c>
      <c r="B5831" t="s">
        <v>338</v>
      </c>
      <c r="C5831" t="s">
        <v>295</v>
      </c>
      <c r="D5831">
        <v>1461.9</v>
      </c>
      <c r="E5831">
        <v>2672523.3149999999</v>
      </c>
      <c r="F5831">
        <v>481501.14799999999</v>
      </c>
      <c r="L5831">
        <v>163655.65</v>
      </c>
      <c r="M5831">
        <v>12.24</v>
      </c>
      <c r="N5831">
        <v>119.44</v>
      </c>
      <c r="O5831">
        <v>12.39</v>
      </c>
      <c r="P5831">
        <v>10.38</v>
      </c>
      <c r="R5831">
        <v>1479.86</v>
      </c>
      <c r="T5831">
        <v>118.02</v>
      </c>
      <c r="U5831">
        <v>180.29</v>
      </c>
      <c r="V5831" s="4">
        <v>-0.87670000000000003</v>
      </c>
      <c r="Y5831" s="12" t="str">
        <f>IFERROR(VLOOKUP(C5831,[1]Index!$D:$F,3,FALSE),"Non List")</f>
        <v>Manufacturing And Processing</v>
      </c>
      <c r="Z5831">
        <f>IFERROR(VLOOKUP(C5831,[1]LP!$B:$C,2,FALSE),0)</f>
        <v>1461.9</v>
      </c>
      <c r="AA5831" s="11">
        <f t="shared" si="144"/>
        <v>119.4</v>
      </c>
      <c r="AB5831" s="5">
        <f>IFERROR(VLOOKUP(C5831,[2]Sheet1!$B:$F,5,FALSE),0)</f>
        <v>11224597.99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5"/>
        <v>80/81HDL</v>
      </c>
    </row>
    <row r="5832" spans="1:31" x14ac:dyDescent="0.45">
      <c r="A5832" t="s">
        <v>53</v>
      </c>
      <c r="B5832" t="s">
        <v>338</v>
      </c>
      <c r="C5832" t="s">
        <v>298</v>
      </c>
      <c r="D5832">
        <v>253.4</v>
      </c>
      <c r="E5832">
        <v>60643.625</v>
      </c>
      <c r="F5832">
        <v>322989.42200000002</v>
      </c>
      <c r="L5832">
        <v>7865.4319999999998</v>
      </c>
      <c r="M5832">
        <v>25.92</v>
      </c>
      <c r="N5832">
        <v>9.7799999999999994</v>
      </c>
      <c r="O5832">
        <v>0.4</v>
      </c>
      <c r="P5832">
        <v>4.0999999999999996</v>
      </c>
      <c r="R5832">
        <v>3.91</v>
      </c>
      <c r="T5832">
        <v>632.6</v>
      </c>
      <c r="U5832">
        <v>607.4</v>
      </c>
      <c r="V5832" s="4">
        <v>1.397</v>
      </c>
      <c r="Y5832" s="12" t="str">
        <f>IFERROR(VLOOKUP(C5832,[1]Index!$D:$F,3,FALSE),"Non List")</f>
        <v>Manufacturing And Processing</v>
      </c>
      <c r="Z5832">
        <f>IFERROR(VLOOKUP(C5832,[1]LP!$B:$C,2,FALSE),0)</f>
        <v>0</v>
      </c>
      <c r="AA5832" s="11">
        <f t="shared" si="144"/>
        <v>0</v>
      </c>
      <c r="AB5832" s="5">
        <f>IFERROR(VLOOKUP(C5832,[2]Sheet1!$B:$F,5,FALSE),0)</f>
        <v>198029.16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5"/>
        <v>80/81NLO</v>
      </c>
    </row>
    <row r="5833" spans="1:31" x14ac:dyDescent="0.45">
      <c r="A5833" t="s">
        <v>53</v>
      </c>
      <c r="B5833" t="s">
        <v>338</v>
      </c>
      <c r="C5833" t="s">
        <v>296</v>
      </c>
      <c r="D5833">
        <v>40450</v>
      </c>
      <c r="E5833">
        <v>92100</v>
      </c>
      <c r="F5833">
        <v>3778400</v>
      </c>
      <c r="L5833">
        <v>421000</v>
      </c>
      <c r="M5833">
        <v>914.22</v>
      </c>
      <c r="N5833">
        <v>44.25</v>
      </c>
      <c r="O5833">
        <v>9.6300000000000008</v>
      </c>
      <c r="P5833">
        <v>21.75</v>
      </c>
      <c r="R5833">
        <v>426.13</v>
      </c>
      <c r="T5833">
        <v>4202.5</v>
      </c>
      <c r="U5833">
        <v>9297.59</v>
      </c>
      <c r="V5833" s="4">
        <v>-0.77010000000000001</v>
      </c>
      <c r="Y5833" s="12" t="str">
        <f>IFERROR(VLOOKUP(C5833,[1]Index!$D:$F,3,FALSE),"Non List")</f>
        <v>Manufacturing And Processing</v>
      </c>
      <c r="Z5833">
        <f>IFERROR(VLOOKUP(C5833,[1]LP!$B:$C,2,FALSE),0)</f>
        <v>0</v>
      </c>
      <c r="AA5833" s="11">
        <f t="shared" si="144"/>
        <v>0</v>
      </c>
      <c r="AB5833" s="5">
        <f>IFERROR(VLOOKUP(C5833,[2]Sheet1!$B:$F,5,FALSE),0)</f>
        <v>138150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5"/>
        <v>80/81UNL</v>
      </c>
    </row>
    <row r="5834" spans="1:31" x14ac:dyDescent="0.45">
      <c r="A5834" t="s">
        <v>53</v>
      </c>
      <c r="B5834" t="s">
        <v>338</v>
      </c>
      <c r="C5834" t="s">
        <v>297</v>
      </c>
      <c r="D5834">
        <v>499</v>
      </c>
      <c r="E5834">
        <v>5027000</v>
      </c>
      <c r="F5834">
        <v>4408293.49</v>
      </c>
      <c r="L5834">
        <v>148597.96</v>
      </c>
      <c r="M5834">
        <v>5.9</v>
      </c>
      <c r="N5834">
        <v>84.58</v>
      </c>
      <c r="O5834">
        <v>2.66</v>
      </c>
      <c r="P5834">
        <v>3.15</v>
      </c>
      <c r="R5834">
        <v>224.98</v>
      </c>
      <c r="T5834">
        <v>187.69</v>
      </c>
      <c r="U5834">
        <v>157.85</v>
      </c>
      <c r="V5834" s="4">
        <v>-0.68369999999999997</v>
      </c>
      <c r="Y5834" s="12" t="str">
        <f>IFERROR(VLOOKUP(C5834,[1]Index!$D:$F,3,FALSE),"Non List")</f>
        <v>Manufacturing And Processing</v>
      </c>
      <c r="Z5834">
        <f>IFERROR(VLOOKUP(C5834,[1]LP!$B:$C,2,FALSE),0)</f>
        <v>499</v>
      </c>
      <c r="AA5834" s="11">
        <f t="shared" si="144"/>
        <v>84.6</v>
      </c>
      <c r="AB5834" s="5">
        <f>IFERROR(VLOOKUP(C5834,[2]Sheet1!$B:$F,5,FALSE),0)</f>
        <v>50270000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5"/>
        <v>80/81SHIVM</v>
      </c>
    </row>
    <row r="5835" spans="1:31" x14ac:dyDescent="0.45">
      <c r="A5835" t="s">
        <v>53</v>
      </c>
      <c r="B5835" t="s">
        <v>338</v>
      </c>
      <c r="C5835" t="s">
        <v>365</v>
      </c>
      <c r="D5835">
        <v>439</v>
      </c>
      <c r="E5835">
        <v>3075050</v>
      </c>
      <c r="F5835">
        <v>2305724.841</v>
      </c>
      <c r="L5835">
        <v>-147853.85699999999</v>
      </c>
      <c r="M5835">
        <v>-9.6</v>
      </c>
      <c r="N5835">
        <v>-45.73</v>
      </c>
      <c r="O5835">
        <v>2.5099999999999998</v>
      </c>
      <c r="P5835">
        <v>-5.5</v>
      </c>
      <c r="R5835">
        <v>-114.78</v>
      </c>
      <c r="T5835">
        <v>174.98</v>
      </c>
      <c r="U5835" t="s">
        <v>314</v>
      </c>
      <c r="V5835" s="4" t="s">
        <v>314</v>
      </c>
      <c r="Y5835" s="12" t="str">
        <f>IFERROR(VLOOKUP(C5835,[1]Index!$D:$F,3,FALSE),"Non List")</f>
        <v>Manufacturing And Processing</v>
      </c>
      <c r="Z5835">
        <f>IFERROR(VLOOKUP(C5835,[1]LP!$B:$C,2,FALSE),0)</f>
        <v>439</v>
      </c>
      <c r="AA5835" s="11">
        <f t="shared" si="144"/>
        <v>-45.7</v>
      </c>
      <c r="AB5835" s="5">
        <f>IFERROR(VLOOKUP(C5835,[2]Sheet1!$B:$F,5,FALSE),0)</f>
        <v>12300200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5"/>
        <v>80/81SONA</v>
      </c>
    </row>
    <row r="5836" spans="1:31" x14ac:dyDescent="0.45">
      <c r="A5836" t="s">
        <v>53</v>
      </c>
      <c r="B5836" t="s">
        <v>338</v>
      </c>
      <c r="C5836" t="s">
        <v>299</v>
      </c>
      <c r="D5836">
        <v>2090</v>
      </c>
      <c r="E5836">
        <v>5313750.4000000004</v>
      </c>
      <c r="F5836">
        <v>24415493</v>
      </c>
      <c r="L5836">
        <v>546002</v>
      </c>
      <c r="M5836">
        <v>20.54</v>
      </c>
      <c r="N5836">
        <v>101.75</v>
      </c>
      <c r="O5836">
        <v>3.74</v>
      </c>
      <c r="P5836">
        <v>3.67</v>
      </c>
      <c r="R5836">
        <v>380.55</v>
      </c>
      <c r="T5836">
        <v>559.48</v>
      </c>
      <c r="U5836">
        <v>508.49</v>
      </c>
      <c r="V5836" s="4">
        <v>-0.75670000000000004</v>
      </c>
      <c r="Y5836" s="12" t="str">
        <f>IFERROR(VLOOKUP(C5836,[1]Index!$D:$F,3,FALSE),"Non List")</f>
        <v>Investment</v>
      </c>
      <c r="Z5836">
        <f>IFERROR(VLOOKUP(C5836,[1]LP!$B:$C,2,FALSE),0)</f>
        <v>2090</v>
      </c>
      <c r="AA5836" s="11">
        <f t="shared" si="144"/>
        <v>101.8</v>
      </c>
      <c r="AB5836" s="5">
        <f>IFERROR(VLOOKUP(C5836,[2]Sheet1!$B:$F,5,FALSE),0)</f>
        <v>10627500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5"/>
        <v>80/81CIT</v>
      </c>
    </row>
    <row r="5837" spans="1:31" x14ac:dyDescent="0.45">
      <c r="A5837" t="s">
        <v>53</v>
      </c>
      <c r="B5837" t="s">
        <v>338</v>
      </c>
      <c r="C5837" t="s">
        <v>361</v>
      </c>
      <c r="D5837">
        <v>836.1</v>
      </c>
      <c r="E5837">
        <v>1287000</v>
      </c>
      <c r="F5837">
        <v>781629.06</v>
      </c>
      <c r="L5837">
        <v>-5942.97</v>
      </c>
      <c r="M5837">
        <v>-0.92</v>
      </c>
      <c r="N5837">
        <v>-908.8</v>
      </c>
      <c r="O5837">
        <v>5.2</v>
      </c>
      <c r="P5837">
        <v>-0.56999999999999995</v>
      </c>
      <c r="R5837">
        <v>-4725.76</v>
      </c>
      <c r="T5837">
        <v>160.72999999999999</v>
      </c>
      <c r="U5837" t="s">
        <v>314</v>
      </c>
      <c r="V5837" s="4" t="s">
        <v>314</v>
      </c>
      <c r="Y5837" s="12" t="str">
        <f>IFERROR(VLOOKUP(C5837,[1]Index!$D:$F,3,FALSE),"Non List")</f>
        <v>Investment</v>
      </c>
      <c r="Z5837">
        <f>IFERROR(VLOOKUP(C5837,[1]LP!$B:$C,2,FALSE),0)</f>
        <v>836.1</v>
      </c>
      <c r="AA5837" s="11">
        <f t="shared" si="144"/>
        <v>-908.8</v>
      </c>
      <c r="AB5837" s="5">
        <f>IFERROR(VLOOKUP(C5837,[2]Sheet1!$B:$F,5,FALSE),0)</f>
        <v>3217500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5"/>
        <v>80/81HATHY</v>
      </c>
    </row>
    <row r="5838" spans="1:31" x14ac:dyDescent="0.45">
      <c r="A5838" t="s">
        <v>53</v>
      </c>
      <c r="B5838" t="s">
        <v>338</v>
      </c>
      <c r="C5838" t="s">
        <v>300</v>
      </c>
      <c r="D5838">
        <v>162</v>
      </c>
      <c r="E5838">
        <v>22775799</v>
      </c>
      <c r="F5838">
        <v>1890760</v>
      </c>
      <c r="L5838">
        <v>752730</v>
      </c>
      <c r="M5838">
        <v>6.6</v>
      </c>
      <c r="N5838">
        <v>24.55</v>
      </c>
      <c r="O5838">
        <v>1.5</v>
      </c>
      <c r="P5838">
        <v>6.1</v>
      </c>
      <c r="R5838">
        <v>36.83</v>
      </c>
      <c r="T5838">
        <v>108.3</v>
      </c>
      <c r="U5838">
        <v>126.82</v>
      </c>
      <c r="V5838" s="4">
        <v>-0.2172</v>
      </c>
      <c r="Y5838" s="12" t="str">
        <f>IFERROR(VLOOKUP(C5838,[1]Index!$D:$F,3,FALSE),"Non List")</f>
        <v>Investment</v>
      </c>
      <c r="Z5838">
        <f>IFERROR(VLOOKUP(C5838,[1]LP!$B:$C,2,FALSE),0)</f>
        <v>162</v>
      </c>
      <c r="AA5838" s="11">
        <f t="shared" si="144"/>
        <v>24.5</v>
      </c>
      <c r="AB5838" s="5">
        <f>IFERROR(VLOOKUP(C5838,[2]Sheet1!$B:$F,5,FALSE),0)</f>
        <v>45551598.759999998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5"/>
        <v>80/81HIDCL</v>
      </c>
    </row>
    <row r="5839" spans="1:31" x14ac:dyDescent="0.45">
      <c r="A5839" t="s">
        <v>53</v>
      </c>
      <c r="B5839" t="s">
        <v>338</v>
      </c>
      <c r="C5839" t="s">
        <v>301</v>
      </c>
      <c r="D5839">
        <v>198</v>
      </c>
      <c r="E5839">
        <v>21600000</v>
      </c>
      <c r="F5839">
        <v>2913329</v>
      </c>
      <c r="L5839">
        <v>689983</v>
      </c>
      <c r="M5839">
        <v>6.38</v>
      </c>
      <c r="N5839">
        <v>31.03</v>
      </c>
      <c r="O5839">
        <v>1.74</v>
      </c>
      <c r="P5839">
        <v>5.63</v>
      </c>
      <c r="R5839">
        <v>53.99</v>
      </c>
      <c r="T5839">
        <v>113.49</v>
      </c>
      <c r="U5839">
        <v>127.64</v>
      </c>
      <c r="V5839" s="4">
        <v>-0.35539999999999999</v>
      </c>
      <c r="Y5839" s="12" t="str">
        <f>IFERROR(VLOOKUP(C5839,[1]Index!$D:$F,3,FALSE),"Non List")</f>
        <v>Investment</v>
      </c>
      <c r="Z5839">
        <f>IFERROR(VLOOKUP(C5839,[1]LP!$B:$C,2,FALSE),0)</f>
        <v>198</v>
      </c>
      <c r="AA5839" s="11">
        <f t="shared" si="144"/>
        <v>31</v>
      </c>
      <c r="AB5839" s="5">
        <f>IFERROR(VLOOKUP(C5839,[2]Sheet1!$B:$F,5,FALSE),0)</f>
        <v>86400000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5"/>
        <v>80/81NIFRA</v>
      </c>
    </row>
    <row r="5840" spans="1:31" x14ac:dyDescent="0.45">
      <c r="A5840" t="s">
        <v>53</v>
      </c>
      <c r="B5840" t="s">
        <v>338</v>
      </c>
      <c r="C5840" t="s">
        <v>304</v>
      </c>
      <c r="D5840">
        <v>815.2</v>
      </c>
      <c r="E5840">
        <v>555600</v>
      </c>
      <c r="F5840">
        <v>31986.739000000001</v>
      </c>
      <c r="L5840">
        <v>4900.1620000000003</v>
      </c>
      <c r="M5840">
        <v>1.76</v>
      </c>
      <c r="N5840">
        <v>463.18</v>
      </c>
      <c r="O5840">
        <v>7.71</v>
      </c>
      <c r="P5840">
        <v>1.67</v>
      </c>
      <c r="R5840">
        <v>3571.12</v>
      </c>
      <c r="T5840">
        <v>105.76</v>
      </c>
      <c r="U5840">
        <v>64.72</v>
      </c>
      <c r="V5840" s="4">
        <v>-0.92059999999999997</v>
      </c>
      <c r="Y5840" s="12" t="str">
        <f>IFERROR(VLOOKUP(C5840,[1]Index!$D:$F,3,FALSE),"Non List")</f>
        <v>Investment</v>
      </c>
      <c r="Z5840">
        <f>IFERROR(VLOOKUP(C5840,[1]LP!$B:$C,2,FALSE),0)</f>
        <v>815.2</v>
      </c>
      <c r="AA5840" s="11">
        <f t="shared" si="144"/>
        <v>463.2</v>
      </c>
      <c r="AB5840" s="5">
        <f>IFERROR(VLOOKUP(C5840,[2]Sheet1!$B:$F,5,FALSE),0)</f>
        <v>555600.07999999996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5"/>
        <v>80/81ENL</v>
      </c>
    </row>
    <row r="5841" spans="1:31" x14ac:dyDescent="0.45">
      <c r="A5841" t="s">
        <v>53</v>
      </c>
      <c r="B5841" t="s">
        <v>338</v>
      </c>
      <c r="C5841" t="s">
        <v>302</v>
      </c>
      <c r="D5841">
        <v>511</v>
      </c>
      <c r="E5841">
        <v>1223211.7</v>
      </c>
      <c r="F5841">
        <v>606236.15</v>
      </c>
      <c r="L5841">
        <v>16354.25</v>
      </c>
      <c r="M5841">
        <v>2.66</v>
      </c>
      <c r="N5841">
        <v>192.11</v>
      </c>
      <c r="O5841">
        <v>3.42</v>
      </c>
      <c r="P5841">
        <v>1.79</v>
      </c>
      <c r="R5841">
        <v>657.02</v>
      </c>
      <c r="T5841">
        <v>149.56</v>
      </c>
      <c r="U5841">
        <v>94.61</v>
      </c>
      <c r="V5841" s="4">
        <v>-0.81489999999999996</v>
      </c>
      <c r="Y5841" s="12" t="str">
        <f>IFERROR(VLOOKUP(C5841,[1]Index!$D:$F,3,FALSE),"Non List")</f>
        <v>Investment</v>
      </c>
      <c r="Z5841">
        <f>IFERROR(VLOOKUP(C5841,[1]LP!$B:$C,2,FALSE),0)</f>
        <v>511</v>
      </c>
      <c r="AA5841" s="11">
        <f t="shared" si="144"/>
        <v>192.1</v>
      </c>
      <c r="AB5841" s="5">
        <f>IFERROR(VLOOKUP(C5841,[2]Sheet1!$B:$F,5,FALSE),0)</f>
        <v>12232117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5"/>
        <v>80/81NRN</v>
      </c>
    </row>
    <row r="5842" spans="1:31" x14ac:dyDescent="0.45">
      <c r="A5842" t="s">
        <v>53</v>
      </c>
      <c r="B5842" t="s">
        <v>338</v>
      </c>
      <c r="C5842" t="s">
        <v>303</v>
      </c>
      <c r="D5842">
        <v>796</v>
      </c>
      <c r="E5842">
        <v>839410</v>
      </c>
      <c r="F5842">
        <v>550863.52500000002</v>
      </c>
      <c r="L5842">
        <v>53637.234600000003</v>
      </c>
      <c r="M5842">
        <v>12.76</v>
      </c>
      <c r="N5842">
        <v>62.38</v>
      </c>
      <c r="O5842">
        <v>4.8099999999999996</v>
      </c>
      <c r="P5842">
        <v>7.72</v>
      </c>
      <c r="R5842">
        <v>300.05</v>
      </c>
      <c r="T5842">
        <v>165.63</v>
      </c>
      <c r="U5842">
        <v>218.07</v>
      </c>
      <c r="V5842" s="4">
        <v>-0.72599999999999998</v>
      </c>
      <c r="Y5842" s="12" t="str">
        <f>IFERROR(VLOOKUP(C5842,[1]Index!$D:$F,3,FALSE),"Non List")</f>
        <v>Investment</v>
      </c>
      <c r="Z5842">
        <f>IFERROR(VLOOKUP(C5842,[1]LP!$B:$C,2,FALSE),0)</f>
        <v>796</v>
      </c>
      <c r="AA5842" s="11">
        <f t="shared" si="144"/>
        <v>62.4</v>
      </c>
      <c r="AB5842" s="5">
        <f>IFERROR(VLOOKUP(C5842,[2]Sheet1!$B:$F,5,FALSE),0)</f>
        <v>2518230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5"/>
        <v>80/81CHDC</v>
      </c>
    </row>
    <row r="5843" spans="1:31" x14ac:dyDescent="0.45">
      <c r="A5843" t="s">
        <v>54</v>
      </c>
      <c r="B5843" t="s">
        <v>338</v>
      </c>
      <c r="C5843" t="s">
        <v>301</v>
      </c>
      <c r="D5843">
        <v>198</v>
      </c>
      <c r="E5843">
        <v>21600000</v>
      </c>
      <c r="F5843">
        <v>2301358</v>
      </c>
      <c r="L5843">
        <v>987373</v>
      </c>
      <c r="M5843">
        <v>6.09</v>
      </c>
      <c r="N5843">
        <v>32.51</v>
      </c>
      <c r="O5843">
        <v>1.79</v>
      </c>
      <c r="P5843">
        <v>5.51</v>
      </c>
      <c r="R5843">
        <v>58.19</v>
      </c>
      <c r="T5843">
        <v>110.65</v>
      </c>
      <c r="U5843">
        <v>123.13</v>
      </c>
      <c r="V5843" s="4">
        <v>-0.37809999999999999</v>
      </c>
      <c r="Y5843" s="12" t="str">
        <f>IFERROR(VLOOKUP(C5843,[1]Index!$D:$F,3,FALSE),"Non List")</f>
        <v>Investment</v>
      </c>
      <c r="Z5843">
        <f>IFERROR(VLOOKUP(C5843,[1]LP!$B:$C,2,FALSE),0)</f>
        <v>198</v>
      </c>
      <c r="AA5843" s="11">
        <f t="shared" si="144"/>
        <v>32.5</v>
      </c>
      <c r="AB5843" s="5">
        <f>IFERROR(VLOOKUP(C5843,[2]Sheet1!$B:$F,5,FALSE),0)</f>
        <v>86400000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5"/>
        <v>80/81NIFRA</v>
      </c>
    </row>
    <row r="5844" spans="1:31" x14ac:dyDescent="0.45">
      <c r="A5844" t="s">
        <v>53</v>
      </c>
      <c r="B5844" t="s">
        <v>338</v>
      </c>
      <c r="C5844" t="s">
        <v>305</v>
      </c>
      <c r="D5844">
        <v>4401</v>
      </c>
      <c r="E5844">
        <v>320716.95649999997</v>
      </c>
      <c r="F5844">
        <v>1357714.75</v>
      </c>
      <c r="L5844">
        <v>35816.83</v>
      </c>
      <c r="M5844">
        <v>22.32</v>
      </c>
      <c r="N5844">
        <v>197.18</v>
      </c>
      <c r="O5844">
        <v>8.41</v>
      </c>
      <c r="P5844">
        <v>4.2699999999999996</v>
      </c>
      <c r="R5844">
        <v>1658.28</v>
      </c>
      <c r="T5844">
        <v>523.34</v>
      </c>
      <c r="U5844">
        <v>512.66</v>
      </c>
      <c r="V5844" s="4">
        <v>-0.88349999999999995</v>
      </c>
      <c r="Y5844" s="12" t="str">
        <f>IFERROR(VLOOKUP(C5844,[1]Index!$D:$F,3,FALSE),"Non List")</f>
        <v>Tradings</v>
      </c>
      <c r="Z5844">
        <f>IFERROR(VLOOKUP(C5844,[1]LP!$B:$C,2,FALSE),0)</f>
        <v>4401</v>
      </c>
      <c r="AA5844" s="11">
        <f t="shared" si="144"/>
        <v>197.2</v>
      </c>
      <c r="AB5844" s="5">
        <f>IFERROR(VLOOKUP(C5844,[2]Sheet1!$B:$F,5,FALSE),0)</f>
        <v>2195935.0499999998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5"/>
        <v>80/81STC</v>
      </c>
    </row>
    <row r="5845" spans="1:31" x14ac:dyDescent="0.45">
      <c r="A5845" t="s">
        <v>53</v>
      </c>
      <c r="B5845" t="s">
        <v>338</v>
      </c>
      <c r="C5845" t="s">
        <v>307</v>
      </c>
      <c r="D5845">
        <v>819</v>
      </c>
      <c r="E5845">
        <v>18000000</v>
      </c>
      <c r="F5845">
        <v>72676442</v>
      </c>
      <c r="L5845">
        <v>3931403</v>
      </c>
      <c r="M5845">
        <v>43.68</v>
      </c>
      <c r="N5845">
        <v>18.75</v>
      </c>
      <c r="O5845">
        <v>1.63</v>
      </c>
      <c r="P5845">
        <v>8.67</v>
      </c>
      <c r="R5845">
        <v>30.56</v>
      </c>
      <c r="T5845">
        <v>503.76</v>
      </c>
      <c r="U5845">
        <v>703.63</v>
      </c>
      <c r="V5845" s="4">
        <v>-0.1409</v>
      </c>
      <c r="Y5845" s="12" t="str">
        <f>IFERROR(VLOOKUP(C5845,[1]Index!$D:$F,3,FALSE),"Non List")</f>
        <v>Others</v>
      </c>
      <c r="Z5845">
        <f>IFERROR(VLOOKUP(C5845,[1]LP!$B:$C,2,FALSE),0)</f>
        <v>819</v>
      </c>
      <c r="AA5845" s="11">
        <f t="shared" si="144"/>
        <v>18.8</v>
      </c>
      <c r="AB5845" s="5">
        <f>IFERROR(VLOOKUP(C5845,[2]Sheet1!$B:$F,5,FALSE),0)</f>
        <v>15264000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5"/>
        <v>80/81NTC</v>
      </c>
    </row>
    <row r="5846" spans="1:31" x14ac:dyDescent="0.45">
      <c r="A5846" t="s">
        <v>53</v>
      </c>
      <c r="B5846" t="s">
        <v>338</v>
      </c>
      <c r="C5846" t="s">
        <v>366</v>
      </c>
      <c r="D5846">
        <v>877</v>
      </c>
      <c r="E5846">
        <v>700000</v>
      </c>
      <c r="F5846">
        <v>-60058.955000000002</v>
      </c>
      <c r="L5846">
        <v>4920.0460000000003</v>
      </c>
      <c r="M5846">
        <v>1.4</v>
      </c>
      <c r="N5846">
        <v>626.42999999999995</v>
      </c>
      <c r="O5846">
        <v>9.59</v>
      </c>
      <c r="P5846">
        <v>1.54</v>
      </c>
      <c r="R5846">
        <v>6007.46</v>
      </c>
      <c r="T5846">
        <v>91.42</v>
      </c>
      <c r="U5846">
        <v>53.66</v>
      </c>
      <c r="V5846" s="4">
        <v>-0.93879999999999997</v>
      </c>
      <c r="Y5846" s="12" t="str">
        <f>IFERROR(VLOOKUP(C5846,[1]Index!$D:$F,3,FALSE),"Non List")</f>
        <v>Others</v>
      </c>
      <c r="Z5846">
        <f>IFERROR(VLOOKUP(C5846,[1]LP!$B:$C,2,FALSE),0)</f>
        <v>877</v>
      </c>
      <c r="AA5846" s="11">
        <f t="shared" si="144"/>
        <v>626.4</v>
      </c>
      <c r="AB5846" s="5">
        <f>IFERROR(VLOOKUP(C5846,[2]Sheet1!$B:$F,5,FALSE),0)</f>
        <v>1400000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5"/>
        <v>80/81MKCL</v>
      </c>
    </row>
    <row r="5847" spans="1:31" x14ac:dyDescent="0.45">
      <c r="A5847" t="s">
        <v>53</v>
      </c>
      <c r="B5847" t="s">
        <v>338</v>
      </c>
      <c r="C5847" t="s">
        <v>360</v>
      </c>
      <c r="D5847">
        <v>351.2</v>
      </c>
      <c r="E5847">
        <v>967500</v>
      </c>
      <c r="F5847">
        <v>-116790.137</v>
      </c>
      <c r="L5847">
        <v>-4264.25</v>
      </c>
      <c r="M5847">
        <v>-0.88</v>
      </c>
      <c r="N5847">
        <v>-399.09</v>
      </c>
      <c r="O5847">
        <v>3.99</v>
      </c>
      <c r="P5847">
        <v>-1</v>
      </c>
      <c r="R5847">
        <v>-1592.37</v>
      </c>
      <c r="T5847">
        <v>87.93</v>
      </c>
      <c r="U5847" s="12">
        <v>0</v>
      </c>
      <c r="V5847" s="4" t="s">
        <v>314</v>
      </c>
      <c r="Y5847" s="12" t="str">
        <f>IFERROR(VLOOKUP(C5847,[1]Index!$D:$F,3,FALSE),"Non List")</f>
        <v>Others</v>
      </c>
      <c r="Z5847">
        <f>IFERROR(VLOOKUP(C5847,[1]LP!$B:$C,2,FALSE),0)</f>
        <v>351.2</v>
      </c>
      <c r="AA5847" s="11">
        <f t="shared" si="144"/>
        <v>-399.1</v>
      </c>
      <c r="AB5847" s="5">
        <f>IFERROR(VLOOKUP(C5847,[2]Sheet1!$B:$F,5,FALSE),0)</f>
        <v>4352782.5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5"/>
        <v>80/81NRM</v>
      </c>
    </row>
    <row r="5848" spans="1:31" x14ac:dyDescent="0.45">
      <c r="A5848" t="s">
        <v>53</v>
      </c>
      <c r="B5848" t="s">
        <v>338</v>
      </c>
      <c r="C5848" t="s">
        <v>367</v>
      </c>
      <c r="D5848">
        <v>724</v>
      </c>
      <c r="E5848">
        <v>687500</v>
      </c>
      <c r="F5848">
        <v>-152735.42300000001</v>
      </c>
      <c r="L5848">
        <v>-92121.111000000004</v>
      </c>
      <c r="M5848">
        <v>-26.78</v>
      </c>
      <c r="N5848">
        <v>-27.04</v>
      </c>
      <c r="O5848">
        <v>9.31</v>
      </c>
      <c r="P5848">
        <v>-34.450000000000003</v>
      </c>
      <c r="R5848">
        <v>-251.74</v>
      </c>
      <c r="T5848">
        <v>77.78</v>
      </c>
      <c r="U5848" s="12">
        <v>0</v>
      </c>
      <c r="V5848" s="4" t="s">
        <v>314</v>
      </c>
      <c r="Y5848" s="12" t="str">
        <f>IFERROR(VLOOKUP(C5848,[1]Index!$D:$F,3,FALSE),"Non List")</f>
        <v>Others</v>
      </c>
      <c r="Z5848">
        <f>IFERROR(VLOOKUP(C5848,[1]LP!$B:$C,2,FALSE),0)</f>
        <v>724</v>
      </c>
      <c r="AA5848" s="11">
        <f t="shared" si="144"/>
        <v>-27</v>
      </c>
      <c r="AB5848" s="5">
        <f>IFERROR(VLOOKUP(C5848,[2]Sheet1!$B:$F,5,FALSE),0)</f>
        <v>1375000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5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2024-04-19T05:27:15Z</dcterms:modified>
</cp:coreProperties>
</file>