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1735BBA5-44BB-478B-922D-EB61E0DB231C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Sheet1!$A$1:$AE$5864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822" i="1" l="1"/>
  <c r="AA5822" i="1" s="1"/>
  <c r="AB5822" i="1"/>
  <c r="AC5822" i="1"/>
  <c r="AD5822" i="1"/>
  <c r="AE5822" i="1"/>
  <c r="Z5823" i="1"/>
  <c r="AA5823" i="1"/>
  <c r="AB5823" i="1"/>
  <c r="AE5823" i="1"/>
  <c r="AC5823" i="1" s="1"/>
  <c r="Z5824" i="1"/>
  <c r="AA5824" i="1" s="1"/>
  <c r="AB5824" i="1"/>
  <c r="AC5824" i="1"/>
  <c r="AD5824" i="1"/>
  <c r="AE5824" i="1"/>
  <c r="Z5825" i="1"/>
  <c r="AA5825" i="1"/>
  <c r="AB5825" i="1"/>
  <c r="AE5825" i="1"/>
  <c r="AC5825" i="1" s="1"/>
  <c r="Z5826" i="1"/>
  <c r="AA5826" i="1" s="1"/>
  <c r="AB5826" i="1"/>
  <c r="AC5826" i="1"/>
  <c r="AD5826" i="1"/>
  <c r="AE5826" i="1"/>
  <c r="Z5827" i="1"/>
  <c r="AA5827" i="1"/>
  <c r="AB5827" i="1"/>
  <c r="AE5827" i="1"/>
  <c r="AC5827" i="1" s="1"/>
  <c r="Z5828" i="1"/>
  <c r="AA5828" i="1" s="1"/>
  <c r="AB5828" i="1"/>
  <c r="AC5828" i="1"/>
  <c r="AD5828" i="1"/>
  <c r="AE5828" i="1"/>
  <c r="Z5829" i="1"/>
  <c r="AA5829" i="1"/>
  <c r="AB5829" i="1"/>
  <c r="AE5829" i="1"/>
  <c r="AC5829" i="1" s="1"/>
  <c r="Z5830" i="1"/>
  <c r="AA5830" i="1" s="1"/>
  <c r="AB5830" i="1"/>
  <c r="AC5830" i="1"/>
  <c r="AD5830" i="1"/>
  <c r="AE5830" i="1"/>
  <c r="Z5831" i="1"/>
  <c r="AA5831" i="1"/>
  <c r="AB5831" i="1"/>
  <c r="AE5831" i="1"/>
  <c r="AC5831" i="1" s="1"/>
  <c r="Z5832" i="1"/>
  <c r="AA5832" i="1" s="1"/>
  <c r="AB5832" i="1"/>
  <c r="AC5832" i="1"/>
  <c r="AD5832" i="1"/>
  <c r="AE5832" i="1"/>
  <c r="Z5833" i="1"/>
  <c r="AA5833" i="1"/>
  <c r="AB5833" i="1"/>
  <c r="AE5833" i="1"/>
  <c r="AC5833" i="1" s="1"/>
  <c r="Z5834" i="1"/>
  <c r="AA5834" i="1" s="1"/>
  <c r="AB5834" i="1"/>
  <c r="AC5834" i="1"/>
  <c r="AD5834" i="1"/>
  <c r="AE5834" i="1"/>
  <c r="Z5835" i="1"/>
  <c r="AA5835" i="1"/>
  <c r="AB5835" i="1"/>
  <c r="AE5835" i="1"/>
  <c r="AC5835" i="1" s="1"/>
  <c r="Z5836" i="1"/>
  <c r="AA5836" i="1" s="1"/>
  <c r="AB5836" i="1"/>
  <c r="AC5836" i="1"/>
  <c r="AD5836" i="1"/>
  <c r="AE5836" i="1"/>
  <c r="Z5837" i="1"/>
  <c r="AA5837" i="1"/>
  <c r="AB5837" i="1"/>
  <c r="AE5837" i="1"/>
  <c r="AC5837" i="1" s="1"/>
  <c r="Z5838" i="1"/>
  <c r="AA5838" i="1" s="1"/>
  <c r="AB5838" i="1"/>
  <c r="AC5838" i="1"/>
  <c r="AD5838" i="1"/>
  <c r="AE5838" i="1"/>
  <c r="Z5839" i="1"/>
  <c r="AA5839" i="1"/>
  <c r="AB5839" i="1"/>
  <c r="AE5839" i="1"/>
  <c r="AC5839" i="1" s="1"/>
  <c r="Z5840" i="1"/>
  <c r="AA5840" i="1" s="1"/>
  <c r="AB5840" i="1"/>
  <c r="AC5840" i="1"/>
  <c r="AD5840" i="1"/>
  <c r="AE5840" i="1"/>
  <c r="Z5841" i="1"/>
  <c r="AA5841" i="1"/>
  <c r="AB5841" i="1"/>
  <c r="AE5841" i="1"/>
  <c r="AC5841" i="1" s="1"/>
  <c r="Z5842" i="1"/>
  <c r="AA5842" i="1" s="1"/>
  <c r="AB5842" i="1"/>
  <c r="AC5842" i="1"/>
  <c r="AD5842" i="1"/>
  <c r="AE5842" i="1"/>
  <c r="Z5843" i="1"/>
  <c r="AA5843" i="1"/>
  <c r="AB5843" i="1"/>
  <c r="AE5843" i="1"/>
  <c r="AC5843" i="1" s="1"/>
  <c r="Z5844" i="1"/>
  <c r="AA5844" i="1" s="1"/>
  <c r="AB5844" i="1"/>
  <c r="AC5844" i="1"/>
  <c r="AD5844" i="1"/>
  <c r="AE5844" i="1"/>
  <c r="Z5845" i="1"/>
  <c r="AA5845" i="1"/>
  <c r="AB5845" i="1"/>
  <c r="AE5845" i="1"/>
  <c r="AC5845" i="1" s="1"/>
  <c r="Z5846" i="1"/>
  <c r="AA5846" i="1" s="1"/>
  <c r="AB5846" i="1"/>
  <c r="AC5846" i="1"/>
  <c r="AD5846" i="1"/>
  <c r="AE5846" i="1"/>
  <c r="Z5847" i="1"/>
  <c r="AA5847" i="1"/>
  <c r="AB5847" i="1"/>
  <c r="AE5847" i="1"/>
  <c r="AC5847" i="1" s="1"/>
  <c r="Z5848" i="1"/>
  <c r="AA5848" i="1" s="1"/>
  <c r="AB5848" i="1"/>
  <c r="AC5848" i="1"/>
  <c r="AD5848" i="1"/>
  <c r="AE5848" i="1"/>
  <c r="Z5849" i="1"/>
  <c r="AA5849" i="1"/>
  <c r="AB5849" i="1"/>
  <c r="AE5849" i="1"/>
  <c r="AC5849" i="1" s="1"/>
  <c r="Z5850" i="1"/>
  <c r="AA5850" i="1" s="1"/>
  <c r="AB5850" i="1"/>
  <c r="AC5850" i="1"/>
  <c r="AD5850" i="1"/>
  <c r="AE5850" i="1"/>
  <c r="Z5851" i="1"/>
  <c r="AA5851" i="1"/>
  <c r="AB5851" i="1"/>
  <c r="AE5851" i="1"/>
  <c r="AC5851" i="1" s="1"/>
  <c r="Z5852" i="1"/>
  <c r="AA5852" i="1" s="1"/>
  <c r="AB5852" i="1"/>
  <c r="AC5852" i="1"/>
  <c r="AD5852" i="1"/>
  <c r="AE5852" i="1"/>
  <c r="Z5853" i="1"/>
  <c r="AA5853" i="1"/>
  <c r="AB5853" i="1"/>
  <c r="AE5853" i="1"/>
  <c r="AC5853" i="1" s="1"/>
  <c r="Z5854" i="1"/>
  <c r="AA5854" i="1" s="1"/>
  <c r="AB5854" i="1"/>
  <c r="AC5854" i="1"/>
  <c r="AD5854" i="1"/>
  <c r="AE5854" i="1"/>
  <c r="Z5855" i="1"/>
  <c r="AA5855" i="1"/>
  <c r="AB5855" i="1"/>
  <c r="AE5855" i="1"/>
  <c r="AC5855" i="1" s="1"/>
  <c r="Z5856" i="1"/>
  <c r="AA5856" i="1" s="1"/>
  <c r="AB5856" i="1"/>
  <c r="AC5856" i="1"/>
  <c r="AD5856" i="1"/>
  <c r="AE5856" i="1"/>
  <c r="Z5857" i="1"/>
  <c r="AA5857" i="1"/>
  <c r="AB5857" i="1"/>
  <c r="AE5857" i="1"/>
  <c r="AC5857" i="1" s="1"/>
  <c r="Z5858" i="1"/>
  <c r="AA5858" i="1" s="1"/>
  <c r="AB5858" i="1"/>
  <c r="AC5858" i="1"/>
  <c r="AD5858" i="1"/>
  <c r="AE5858" i="1"/>
  <c r="Z5859" i="1"/>
  <c r="AA5859" i="1"/>
  <c r="AB5859" i="1"/>
  <c r="AE5859" i="1"/>
  <c r="AC5859" i="1" s="1"/>
  <c r="Z5860" i="1"/>
  <c r="AA5860" i="1" s="1"/>
  <c r="AB5860" i="1"/>
  <c r="AC5860" i="1"/>
  <c r="AD5860" i="1"/>
  <c r="AE5860" i="1"/>
  <c r="Z5861" i="1"/>
  <c r="AA5861" i="1"/>
  <c r="AB5861" i="1"/>
  <c r="AE5861" i="1"/>
  <c r="AC5861" i="1" s="1"/>
  <c r="Z5862" i="1"/>
  <c r="AA5862" i="1" s="1"/>
  <c r="AB5862" i="1"/>
  <c r="AC5862" i="1"/>
  <c r="AD5862" i="1"/>
  <c r="AE5862" i="1"/>
  <c r="Z5863" i="1"/>
  <c r="AA5863" i="1"/>
  <c r="AB5863" i="1"/>
  <c r="AE5863" i="1"/>
  <c r="AC5863" i="1" s="1"/>
  <c r="Z5864" i="1"/>
  <c r="AA5864" i="1" s="1"/>
  <c r="AB5864" i="1"/>
  <c r="AC5864" i="1"/>
  <c r="AD5864" i="1"/>
  <c r="AE5864" i="1"/>
  <c r="Z5865" i="1"/>
  <c r="AA5865" i="1"/>
  <c r="AB5865" i="1"/>
  <c r="AE5865" i="1"/>
  <c r="AC5865" i="1" s="1"/>
  <c r="Z5866" i="1"/>
  <c r="AA5866" i="1" s="1"/>
  <c r="AB5866" i="1"/>
  <c r="AC5866" i="1"/>
  <c r="AD5866" i="1"/>
  <c r="AE5866" i="1"/>
  <c r="Z5867" i="1"/>
  <c r="AA5867" i="1"/>
  <c r="AB5867" i="1"/>
  <c r="AE5867" i="1"/>
  <c r="AC5867" i="1" s="1"/>
  <c r="Z5868" i="1"/>
  <c r="AA5868" i="1" s="1"/>
  <c r="AB5868" i="1"/>
  <c r="AC5868" i="1"/>
  <c r="AD5868" i="1"/>
  <c r="AE5868" i="1"/>
  <c r="Z5869" i="1"/>
  <c r="AA5869" i="1"/>
  <c r="AB5869" i="1"/>
  <c r="AE5869" i="1"/>
  <c r="AC5869" i="1" s="1"/>
  <c r="Z5870" i="1"/>
  <c r="AA5870" i="1" s="1"/>
  <c r="AB5870" i="1"/>
  <c r="AC5870" i="1"/>
  <c r="AD5870" i="1"/>
  <c r="AE5870" i="1"/>
  <c r="Z5871" i="1"/>
  <c r="AA5871" i="1"/>
  <c r="AB5871" i="1"/>
  <c r="AE5871" i="1"/>
  <c r="AC5871" i="1" s="1"/>
  <c r="Z5872" i="1"/>
  <c r="AA5872" i="1" s="1"/>
  <c r="AB5872" i="1"/>
  <c r="AC5872" i="1"/>
  <c r="AD5872" i="1"/>
  <c r="AE5872" i="1"/>
  <c r="Z5873" i="1"/>
  <c r="AA5873" i="1"/>
  <c r="AB5873" i="1"/>
  <c r="AE5873" i="1"/>
  <c r="AC5873" i="1" s="1"/>
  <c r="Z5874" i="1"/>
  <c r="AA5874" i="1" s="1"/>
  <c r="AB5874" i="1"/>
  <c r="AC5874" i="1"/>
  <c r="AD5874" i="1"/>
  <c r="AE5874" i="1"/>
  <c r="Z5875" i="1"/>
  <c r="AA5875" i="1"/>
  <c r="AB5875" i="1"/>
  <c r="AE5875" i="1"/>
  <c r="AC5875" i="1" s="1"/>
  <c r="Z5876" i="1"/>
  <c r="AA5876" i="1" s="1"/>
  <c r="AB5876" i="1"/>
  <c r="AC5876" i="1"/>
  <c r="AD5876" i="1"/>
  <c r="AE5876" i="1"/>
  <c r="Z5877" i="1"/>
  <c r="AA5877" i="1"/>
  <c r="AB5877" i="1"/>
  <c r="AE5877" i="1"/>
  <c r="AC5877" i="1" s="1"/>
  <c r="Z5878" i="1"/>
  <c r="AA5878" i="1" s="1"/>
  <c r="AB5878" i="1"/>
  <c r="AC5878" i="1"/>
  <c r="AD5878" i="1"/>
  <c r="AE5878" i="1"/>
  <c r="Z5879" i="1"/>
  <c r="AA5879" i="1"/>
  <c r="AB5879" i="1"/>
  <c r="AE5879" i="1"/>
  <c r="AC5879" i="1" s="1"/>
  <c r="Z5880" i="1"/>
  <c r="AA5880" i="1" s="1"/>
  <c r="AB5880" i="1"/>
  <c r="AC5880" i="1"/>
  <c r="AD5880" i="1"/>
  <c r="AE5880" i="1"/>
  <c r="Z5881" i="1"/>
  <c r="AA5881" i="1"/>
  <c r="AB5881" i="1"/>
  <c r="AE5881" i="1"/>
  <c r="AC5881" i="1" s="1"/>
  <c r="Z5882" i="1"/>
  <c r="AA5882" i="1" s="1"/>
  <c r="AB5882" i="1"/>
  <c r="AC5882" i="1"/>
  <c r="AD5882" i="1"/>
  <c r="AE5882" i="1"/>
  <c r="Z5883" i="1"/>
  <c r="AA5883" i="1"/>
  <c r="AB5883" i="1"/>
  <c r="AE5883" i="1"/>
  <c r="AC5883" i="1" s="1"/>
  <c r="Z5884" i="1"/>
  <c r="AA5884" i="1" s="1"/>
  <c r="AB5884" i="1"/>
  <c r="AC5884" i="1"/>
  <c r="AD5884" i="1"/>
  <c r="AE5884" i="1"/>
  <c r="Z5885" i="1"/>
  <c r="AA5885" i="1"/>
  <c r="AB5885" i="1"/>
  <c r="AE5885" i="1"/>
  <c r="AC5885" i="1" s="1"/>
  <c r="Y5822" i="1"/>
  <c r="Y5823" i="1"/>
  <c r="Y5824" i="1"/>
  <c r="Y5825" i="1"/>
  <c r="Y5826" i="1"/>
  <c r="Y5827" i="1"/>
  <c r="Y5828" i="1"/>
  <c r="Y5829" i="1"/>
  <c r="Y5830" i="1"/>
  <c r="Y5831" i="1"/>
  <c r="Y5832" i="1"/>
  <c r="Y5833" i="1"/>
  <c r="Y5834" i="1"/>
  <c r="Y5835" i="1"/>
  <c r="Y5836" i="1"/>
  <c r="Y5837" i="1"/>
  <c r="Y5838" i="1"/>
  <c r="Y5839" i="1"/>
  <c r="Y5840" i="1"/>
  <c r="Y5841" i="1"/>
  <c r="Y5842" i="1"/>
  <c r="Y5843" i="1"/>
  <c r="Y5844" i="1"/>
  <c r="Y5845" i="1"/>
  <c r="Y5846" i="1"/>
  <c r="Y5847" i="1"/>
  <c r="Y5848" i="1"/>
  <c r="Y5849" i="1"/>
  <c r="Y5850" i="1"/>
  <c r="Y5851" i="1"/>
  <c r="Y5852" i="1"/>
  <c r="Y5853" i="1"/>
  <c r="Y5854" i="1"/>
  <c r="Y5855" i="1"/>
  <c r="Y5856" i="1"/>
  <c r="Y5857" i="1"/>
  <c r="Y5858" i="1"/>
  <c r="Y5859" i="1"/>
  <c r="Y5860" i="1"/>
  <c r="Y5861" i="1"/>
  <c r="Y5862" i="1"/>
  <c r="Y5863" i="1"/>
  <c r="Y5864" i="1"/>
  <c r="Y5865" i="1"/>
  <c r="Y5866" i="1"/>
  <c r="Y5867" i="1"/>
  <c r="Y5868" i="1"/>
  <c r="Y5869" i="1"/>
  <c r="Y5870" i="1"/>
  <c r="Y5871" i="1"/>
  <c r="Y5872" i="1"/>
  <c r="Y5873" i="1"/>
  <c r="Y5874" i="1"/>
  <c r="Y5875" i="1"/>
  <c r="Y5876" i="1"/>
  <c r="Y5877" i="1"/>
  <c r="Y5878" i="1"/>
  <c r="Y5879" i="1"/>
  <c r="Y5880" i="1"/>
  <c r="Y5881" i="1"/>
  <c r="Y5882" i="1"/>
  <c r="Y5883" i="1"/>
  <c r="Y5884" i="1"/>
  <c r="Y5885" i="1"/>
  <c r="Y5772" i="1"/>
  <c r="Z5772" i="1"/>
  <c r="AA5772" i="1" s="1"/>
  <c r="AB5772" i="1"/>
  <c r="AE5772" i="1"/>
  <c r="AD5772" i="1" s="1"/>
  <c r="Y5773" i="1"/>
  <c r="Z5773" i="1"/>
  <c r="AA5773" i="1" s="1"/>
  <c r="AB5773" i="1"/>
  <c r="AE5773" i="1"/>
  <c r="AC5773" i="1" s="1"/>
  <c r="Y5774" i="1"/>
  <c r="Z5774" i="1"/>
  <c r="AA5774" i="1" s="1"/>
  <c r="AB5774" i="1"/>
  <c r="AE5774" i="1"/>
  <c r="AC5774" i="1" s="1"/>
  <c r="Y5775" i="1"/>
  <c r="Z5775" i="1"/>
  <c r="AA5775" i="1" s="1"/>
  <c r="AB5775" i="1"/>
  <c r="AE5775" i="1"/>
  <c r="AD5775" i="1" s="1"/>
  <c r="Y5776" i="1"/>
  <c r="Z5776" i="1"/>
  <c r="AA5776" i="1" s="1"/>
  <c r="AB5776" i="1"/>
  <c r="AC5776" i="1"/>
  <c r="AE5776" i="1"/>
  <c r="AD5776" i="1" s="1"/>
  <c r="Y5777" i="1"/>
  <c r="Z5777" i="1"/>
  <c r="AA5777" i="1" s="1"/>
  <c r="AB5777" i="1"/>
  <c r="AE5777" i="1"/>
  <c r="AD5777" i="1" s="1"/>
  <c r="Y5778" i="1"/>
  <c r="Z5778" i="1"/>
  <c r="AA5778" i="1" s="1"/>
  <c r="AB5778" i="1"/>
  <c r="AE5778" i="1"/>
  <c r="AC5778" i="1" s="1"/>
  <c r="Y5779" i="1"/>
  <c r="Z5779" i="1"/>
  <c r="AA5779" i="1" s="1"/>
  <c r="AB5779" i="1"/>
  <c r="AE5779" i="1"/>
  <c r="AD5779" i="1" s="1"/>
  <c r="Y5780" i="1"/>
  <c r="Z5780" i="1"/>
  <c r="AA5780" i="1" s="1"/>
  <c r="AB5780" i="1"/>
  <c r="AE5780" i="1"/>
  <c r="AC5780" i="1" s="1"/>
  <c r="Y5781" i="1"/>
  <c r="Z5781" i="1"/>
  <c r="AA5781" i="1" s="1"/>
  <c r="AB5781" i="1"/>
  <c r="AE5781" i="1"/>
  <c r="AC5781" i="1" s="1"/>
  <c r="Y5782" i="1"/>
  <c r="Z5782" i="1"/>
  <c r="AA5782" i="1" s="1"/>
  <c r="AB5782" i="1"/>
  <c r="AE5782" i="1"/>
  <c r="AC5782" i="1" s="1"/>
  <c r="Y5783" i="1"/>
  <c r="Z5783" i="1"/>
  <c r="AA5783" i="1" s="1"/>
  <c r="AB5783" i="1"/>
  <c r="AC5783" i="1"/>
  <c r="AE5783" i="1"/>
  <c r="AD5783" i="1" s="1"/>
  <c r="Y5784" i="1"/>
  <c r="Z5784" i="1"/>
  <c r="AA5784" i="1" s="1"/>
  <c r="AB5784" i="1"/>
  <c r="AE5784" i="1"/>
  <c r="AC5784" i="1" s="1"/>
  <c r="Y5785" i="1"/>
  <c r="Z5785" i="1"/>
  <c r="AA5785" i="1" s="1"/>
  <c r="AB5785" i="1"/>
  <c r="AE5785" i="1"/>
  <c r="AC5785" i="1" s="1"/>
  <c r="Y5786" i="1"/>
  <c r="Z5786" i="1"/>
  <c r="AA5786" i="1" s="1"/>
  <c r="AB5786" i="1"/>
  <c r="AE5786" i="1"/>
  <c r="AD5786" i="1" s="1"/>
  <c r="Y5787" i="1"/>
  <c r="Z5787" i="1"/>
  <c r="AA5787" i="1" s="1"/>
  <c r="AB5787" i="1"/>
  <c r="AE5787" i="1"/>
  <c r="AC5787" i="1" s="1"/>
  <c r="Y5788" i="1"/>
  <c r="Z5788" i="1"/>
  <c r="AA5788" i="1" s="1"/>
  <c r="AB5788" i="1"/>
  <c r="AE5788" i="1"/>
  <c r="AC5788" i="1" s="1"/>
  <c r="Y5789" i="1"/>
  <c r="Z5789" i="1"/>
  <c r="AA5789" i="1" s="1"/>
  <c r="AB5789" i="1"/>
  <c r="AE5789" i="1"/>
  <c r="AC5789" i="1" s="1"/>
  <c r="Y5790" i="1"/>
  <c r="Z5790" i="1"/>
  <c r="AA5790" i="1" s="1"/>
  <c r="AB5790" i="1"/>
  <c r="AE5790" i="1"/>
  <c r="AD5790" i="1" s="1"/>
  <c r="Y5791" i="1"/>
  <c r="Z5791" i="1"/>
  <c r="AA5791" i="1" s="1"/>
  <c r="AB5791" i="1"/>
  <c r="AE5791" i="1"/>
  <c r="AC5791" i="1" s="1"/>
  <c r="Y5792" i="1"/>
  <c r="Z5792" i="1"/>
  <c r="AA5792" i="1" s="1"/>
  <c r="AB5792" i="1"/>
  <c r="AE5792" i="1"/>
  <c r="AD5792" i="1" s="1"/>
  <c r="Y5793" i="1"/>
  <c r="Z5793" i="1"/>
  <c r="AA5793" i="1" s="1"/>
  <c r="AB5793" i="1"/>
  <c r="AE5793" i="1"/>
  <c r="AC5793" i="1" s="1"/>
  <c r="Y5794" i="1"/>
  <c r="Z5794" i="1"/>
  <c r="AA5794" i="1" s="1"/>
  <c r="AB5794" i="1"/>
  <c r="AE5794" i="1"/>
  <c r="AD5794" i="1" s="1"/>
  <c r="Y5795" i="1"/>
  <c r="Z5795" i="1"/>
  <c r="AA5795" i="1" s="1"/>
  <c r="AB5795" i="1"/>
  <c r="AE5795" i="1"/>
  <c r="AC5795" i="1" s="1"/>
  <c r="Y5796" i="1"/>
  <c r="Z5796" i="1"/>
  <c r="AA5796" i="1" s="1"/>
  <c r="AB5796" i="1"/>
  <c r="AE5796" i="1"/>
  <c r="AD5796" i="1" s="1"/>
  <c r="Y5797" i="1"/>
  <c r="Z5797" i="1"/>
  <c r="AA5797" i="1" s="1"/>
  <c r="AB5797" i="1"/>
  <c r="AE5797" i="1"/>
  <c r="AC5797" i="1" s="1"/>
  <c r="Y5798" i="1"/>
  <c r="Z5798" i="1"/>
  <c r="AA5798" i="1" s="1"/>
  <c r="AB5798" i="1"/>
  <c r="AE5798" i="1"/>
  <c r="AD5798" i="1" s="1"/>
  <c r="Y5799" i="1"/>
  <c r="Z5799" i="1"/>
  <c r="AA5799" i="1" s="1"/>
  <c r="AB5799" i="1"/>
  <c r="AE5799" i="1"/>
  <c r="AD5799" i="1" s="1"/>
  <c r="Y5800" i="1"/>
  <c r="Z5800" i="1"/>
  <c r="AA5800" i="1" s="1"/>
  <c r="AB5800" i="1"/>
  <c r="AE5800" i="1"/>
  <c r="AC5800" i="1" s="1"/>
  <c r="Y5801" i="1"/>
  <c r="Z5801" i="1"/>
  <c r="AA5801" i="1" s="1"/>
  <c r="AB5801" i="1"/>
  <c r="AE5801" i="1"/>
  <c r="AC5801" i="1" s="1"/>
  <c r="Y5802" i="1"/>
  <c r="Z5802" i="1"/>
  <c r="AA5802" i="1" s="1"/>
  <c r="AB5802" i="1"/>
  <c r="AE5802" i="1"/>
  <c r="AD5802" i="1" s="1"/>
  <c r="Y5803" i="1"/>
  <c r="Z5803" i="1"/>
  <c r="AA5803" i="1" s="1"/>
  <c r="AB5803" i="1"/>
  <c r="AE5803" i="1"/>
  <c r="AD5803" i="1" s="1"/>
  <c r="Y5804" i="1"/>
  <c r="Z5804" i="1"/>
  <c r="AA5804" i="1" s="1"/>
  <c r="AB5804" i="1"/>
  <c r="AE5804" i="1"/>
  <c r="AD5804" i="1" s="1"/>
  <c r="Y5805" i="1"/>
  <c r="Z5805" i="1"/>
  <c r="AA5805" i="1" s="1"/>
  <c r="AB5805" i="1"/>
  <c r="AE5805" i="1"/>
  <c r="AC5805" i="1" s="1"/>
  <c r="Y5806" i="1"/>
  <c r="Z5806" i="1"/>
  <c r="AA5806" i="1" s="1"/>
  <c r="AB5806" i="1"/>
  <c r="AE5806" i="1"/>
  <c r="AD5806" i="1" s="1"/>
  <c r="Y5807" i="1"/>
  <c r="Z5807" i="1"/>
  <c r="AA5807" i="1" s="1"/>
  <c r="AB5807" i="1"/>
  <c r="AE5807" i="1"/>
  <c r="AD5807" i="1" s="1"/>
  <c r="Y5808" i="1"/>
  <c r="Z5808" i="1"/>
  <c r="AA5808" i="1" s="1"/>
  <c r="AB5808" i="1"/>
  <c r="AE5808" i="1"/>
  <c r="AD5808" i="1" s="1"/>
  <c r="Y5809" i="1"/>
  <c r="Z5809" i="1"/>
  <c r="AA5809" i="1" s="1"/>
  <c r="AB5809" i="1"/>
  <c r="AE5809" i="1"/>
  <c r="AC5809" i="1" s="1"/>
  <c r="Y5810" i="1"/>
  <c r="Z5810" i="1"/>
  <c r="AA5810" i="1" s="1"/>
  <c r="AB5810" i="1"/>
  <c r="AE5810" i="1"/>
  <c r="AD5810" i="1" s="1"/>
  <c r="Y5811" i="1"/>
  <c r="Z5811" i="1"/>
  <c r="AA5811" i="1" s="1"/>
  <c r="AB5811" i="1"/>
  <c r="AE5811" i="1"/>
  <c r="AD5811" i="1" s="1"/>
  <c r="Y5812" i="1"/>
  <c r="Z5812" i="1"/>
  <c r="AA5812" i="1" s="1"/>
  <c r="AB5812" i="1"/>
  <c r="AE5812" i="1"/>
  <c r="AC5812" i="1" s="1"/>
  <c r="Y5813" i="1"/>
  <c r="Z5813" i="1"/>
  <c r="AA5813" i="1" s="1"/>
  <c r="AB5813" i="1"/>
  <c r="AE5813" i="1"/>
  <c r="AC5813" i="1" s="1"/>
  <c r="Y5814" i="1"/>
  <c r="Z5814" i="1"/>
  <c r="AA5814" i="1" s="1"/>
  <c r="AB5814" i="1"/>
  <c r="AE5814" i="1"/>
  <c r="AD5814" i="1" s="1"/>
  <c r="Y5815" i="1"/>
  <c r="Z5815" i="1"/>
  <c r="AA5815" i="1" s="1"/>
  <c r="AB5815" i="1"/>
  <c r="AE5815" i="1"/>
  <c r="AD5815" i="1" s="1"/>
  <c r="Y5816" i="1"/>
  <c r="Z5816" i="1"/>
  <c r="AA5816" i="1" s="1"/>
  <c r="AB5816" i="1"/>
  <c r="AE5816" i="1"/>
  <c r="AD5816" i="1" s="1"/>
  <c r="Y5817" i="1"/>
  <c r="Z5817" i="1"/>
  <c r="AA5817" i="1" s="1"/>
  <c r="AB5817" i="1"/>
  <c r="AE5817" i="1"/>
  <c r="AC5817" i="1" s="1"/>
  <c r="Y5818" i="1"/>
  <c r="Z5818" i="1"/>
  <c r="AA5818" i="1" s="1"/>
  <c r="AB5818" i="1"/>
  <c r="AE5818" i="1"/>
  <c r="AD5818" i="1" s="1"/>
  <c r="Y5819" i="1"/>
  <c r="Z5819" i="1"/>
  <c r="AA5819" i="1" s="1"/>
  <c r="AB5819" i="1"/>
  <c r="AE5819" i="1"/>
  <c r="AD5819" i="1" s="1"/>
  <c r="Y5820" i="1"/>
  <c r="Z5820" i="1"/>
  <c r="AA5820" i="1" s="1"/>
  <c r="AB5820" i="1"/>
  <c r="AE5820" i="1"/>
  <c r="AD5820" i="1" s="1"/>
  <c r="Y5821" i="1"/>
  <c r="Z5821" i="1"/>
  <c r="AA5821" i="1" s="1"/>
  <c r="AB5821" i="1"/>
  <c r="AE5821" i="1"/>
  <c r="AC5821" i="1" s="1"/>
  <c r="Y5684" i="1"/>
  <c r="Z5684" i="1"/>
  <c r="AA5684" i="1" s="1"/>
  <c r="AB5684" i="1"/>
  <c r="AE5684" i="1"/>
  <c r="AD5684" i="1" s="1"/>
  <c r="Y5685" i="1"/>
  <c r="Z5685" i="1"/>
  <c r="AA5685" i="1" s="1"/>
  <c r="AB5685" i="1"/>
  <c r="AE5685" i="1"/>
  <c r="Y5686" i="1"/>
  <c r="Z5686" i="1"/>
  <c r="AA5686" i="1" s="1"/>
  <c r="AB5686" i="1"/>
  <c r="AE5686" i="1"/>
  <c r="AC5686" i="1" s="1"/>
  <c r="Y5687" i="1"/>
  <c r="Z5687" i="1"/>
  <c r="AA5687" i="1" s="1"/>
  <c r="AB5687" i="1"/>
  <c r="AE5687" i="1"/>
  <c r="AD5687" i="1" s="1"/>
  <c r="Y5688" i="1"/>
  <c r="Z5688" i="1"/>
  <c r="AA5688" i="1" s="1"/>
  <c r="AB5688" i="1"/>
  <c r="AE5688" i="1"/>
  <c r="AC5688" i="1" s="1"/>
  <c r="Y5689" i="1"/>
  <c r="Z5689" i="1"/>
  <c r="AA5689" i="1" s="1"/>
  <c r="AB5689" i="1"/>
  <c r="AE5689" i="1"/>
  <c r="Y5690" i="1"/>
  <c r="Z5690" i="1"/>
  <c r="AA5690" i="1" s="1"/>
  <c r="AB5690" i="1"/>
  <c r="AE5690" i="1"/>
  <c r="AD5690" i="1" s="1"/>
  <c r="Y5691" i="1"/>
  <c r="Z5691" i="1"/>
  <c r="AA5691" i="1" s="1"/>
  <c r="AB5691" i="1"/>
  <c r="AE5691" i="1"/>
  <c r="AD5691" i="1" s="1"/>
  <c r="Y5692" i="1"/>
  <c r="Z5692" i="1"/>
  <c r="AA5692" i="1" s="1"/>
  <c r="AB5692" i="1"/>
  <c r="AE5692" i="1"/>
  <c r="AC5692" i="1" s="1"/>
  <c r="Y5693" i="1"/>
  <c r="Z5693" i="1"/>
  <c r="AA5693" i="1" s="1"/>
  <c r="AB5693" i="1"/>
  <c r="AE5693" i="1"/>
  <c r="Y5694" i="1"/>
  <c r="Z5694" i="1"/>
  <c r="AA5694" i="1" s="1"/>
  <c r="AB5694" i="1"/>
  <c r="AE5694" i="1"/>
  <c r="AD5694" i="1" s="1"/>
  <c r="Y5695" i="1"/>
  <c r="Z5695" i="1"/>
  <c r="AA5695" i="1" s="1"/>
  <c r="AB5695" i="1"/>
  <c r="AE5695" i="1"/>
  <c r="AD5695" i="1" s="1"/>
  <c r="Y5696" i="1"/>
  <c r="Z5696" i="1"/>
  <c r="AA5696" i="1" s="1"/>
  <c r="AB5696" i="1"/>
  <c r="AE5696" i="1"/>
  <c r="AC5696" i="1" s="1"/>
  <c r="Y5697" i="1"/>
  <c r="Z5697" i="1"/>
  <c r="AA5697" i="1" s="1"/>
  <c r="AB5697" i="1"/>
  <c r="AE5697" i="1"/>
  <c r="Y5698" i="1"/>
  <c r="Z5698" i="1"/>
  <c r="AA5698" i="1" s="1"/>
  <c r="AB5698" i="1"/>
  <c r="AE5698" i="1"/>
  <c r="AD5698" i="1" s="1"/>
  <c r="Y5699" i="1"/>
  <c r="Z5699" i="1"/>
  <c r="AA5699" i="1" s="1"/>
  <c r="AB5699" i="1"/>
  <c r="AE5699" i="1"/>
  <c r="AC5699" i="1" s="1"/>
  <c r="Y5700" i="1"/>
  <c r="Z5700" i="1"/>
  <c r="AA5700" i="1" s="1"/>
  <c r="AB5700" i="1"/>
  <c r="AE5700" i="1"/>
  <c r="AC5700" i="1" s="1"/>
  <c r="Y5701" i="1"/>
  <c r="Z5701" i="1"/>
  <c r="AA5701" i="1" s="1"/>
  <c r="AB5701" i="1"/>
  <c r="AE5701" i="1"/>
  <c r="Y5702" i="1"/>
  <c r="Z5702" i="1"/>
  <c r="AA5702" i="1" s="1"/>
  <c r="AB5702" i="1"/>
  <c r="AE5702" i="1"/>
  <c r="AD5702" i="1" s="1"/>
  <c r="Y5703" i="1"/>
  <c r="Z5703" i="1"/>
  <c r="AA5703" i="1" s="1"/>
  <c r="AB5703" i="1"/>
  <c r="AE5703" i="1"/>
  <c r="AD5703" i="1" s="1"/>
  <c r="Y5704" i="1"/>
  <c r="Z5704" i="1"/>
  <c r="AA5704" i="1" s="1"/>
  <c r="AB5704" i="1"/>
  <c r="AE5704" i="1"/>
  <c r="AC5704" i="1" s="1"/>
  <c r="Y5705" i="1"/>
  <c r="Z5705" i="1"/>
  <c r="AA5705" i="1" s="1"/>
  <c r="AB5705" i="1"/>
  <c r="AE5705" i="1"/>
  <c r="Y5706" i="1"/>
  <c r="Z5706" i="1"/>
  <c r="AA5706" i="1" s="1"/>
  <c r="AB5706" i="1"/>
  <c r="AE5706" i="1"/>
  <c r="AD5706" i="1" s="1"/>
  <c r="Y5707" i="1"/>
  <c r="Z5707" i="1"/>
  <c r="AA5707" i="1" s="1"/>
  <c r="AB5707" i="1"/>
  <c r="AE5707" i="1"/>
  <c r="AD5707" i="1" s="1"/>
  <c r="Y5708" i="1"/>
  <c r="Z5708" i="1"/>
  <c r="AA5708" i="1" s="1"/>
  <c r="AB5708" i="1"/>
  <c r="AE5708" i="1"/>
  <c r="AC5708" i="1" s="1"/>
  <c r="Y5709" i="1"/>
  <c r="Z5709" i="1"/>
  <c r="AA5709" i="1" s="1"/>
  <c r="AB5709" i="1"/>
  <c r="AE5709" i="1"/>
  <c r="Y5710" i="1"/>
  <c r="Z5710" i="1"/>
  <c r="AA5710" i="1" s="1"/>
  <c r="AB5710" i="1"/>
  <c r="AE5710" i="1"/>
  <c r="AD5710" i="1" s="1"/>
  <c r="Y5711" i="1"/>
  <c r="Z5711" i="1"/>
  <c r="AA5711" i="1" s="1"/>
  <c r="AB5711" i="1"/>
  <c r="AE5711" i="1"/>
  <c r="AC5711" i="1" s="1"/>
  <c r="Y5712" i="1"/>
  <c r="Z5712" i="1"/>
  <c r="AA5712" i="1" s="1"/>
  <c r="AB5712" i="1"/>
  <c r="AE5712" i="1"/>
  <c r="AC5712" i="1" s="1"/>
  <c r="Y5713" i="1"/>
  <c r="Z5713" i="1"/>
  <c r="AA5713" i="1" s="1"/>
  <c r="AB5713" i="1"/>
  <c r="AE5713" i="1"/>
  <c r="Y5714" i="1"/>
  <c r="Z5714" i="1"/>
  <c r="AA5714" i="1" s="1"/>
  <c r="AB5714" i="1"/>
  <c r="AE5714" i="1"/>
  <c r="AD5714" i="1" s="1"/>
  <c r="Y5715" i="1"/>
  <c r="Z5715" i="1"/>
  <c r="AA5715" i="1" s="1"/>
  <c r="AB5715" i="1"/>
  <c r="AE5715" i="1"/>
  <c r="AD5715" i="1" s="1"/>
  <c r="Y5716" i="1"/>
  <c r="Z5716" i="1"/>
  <c r="AA5716" i="1" s="1"/>
  <c r="AB5716" i="1"/>
  <c r="AE5716" i="1"/>
  <c r="AC5716" i="1" s="1"/>
  <c r="Y5717" i="1"/>
  <c r="Z5717" i="1"/>
  <c r="AA5717" i="1" s="1"/>
  <c r="AB5717" i="1"/>
  <c r="AE5717" i="1"/>
  <c r="Y5718" i="1"/>
  <c r="Z5718" i="1"/>
  <c r="AA5718" i="1" s="1"/>
  <c r="AB5718" i="1"/>
  <c r="AE5718" i="1"/>
  <c r="AD5718" i="1" s="1"/>
  <c r="Y5719" i="1"/>
  <c r="Z5719" i="1"/>
  <c r="AA5719" i="1" s="1"/>
  <c r="AB5719" i="1"/>
  <c r="AE5719" i="1"/>
  <c r="AC5719" i="1" s="1"/>
  <c r="Y5720" i="1"/>
  <c r="Z5720" i="1"/>
  <c r="AA5720" i="1" s="1"/>
  <c r="AB5720" i="1"/>
  <c r="AE5720" i="1"/>
  <c r="AC5720" i="1" s="1"/>
  <c r="Y5721" i="1"/>
  <c r="Z5721" i="1"/>
  <c r="AA5721" i="1" s="1"/>
  <c r="AB5721" i="1"/>
  <c r="AE5721" i="1"/>
  <c r="Y5722" i="1"/>
  <c r="Z5722" i="1"/>
  <c r="AA5722" i="1" s="1"/>
  <c r="AB5722" i="1"/>
  <c r="AE5722" i="1"/>
  <c r="AD5722" i="1" s="1"/>
  <c r="Y5723" i="1"/>
  <c r="Z5723" i="1"/>
  <c r="AA5723" i="1" s="1"/>
  <c r="AB5723" i="1"/>
  <c r="AE5723" i="1"/>
  <c r="AC5723" i="1" s="1"/>
  <c r="Y5724" i="1"/>
  <c r="Z5724" i="1"/>
  <c r="AA5724" i="1" s="1"/>
  <c r="AB5724" i="1"/>
  <c r="AE5724" i="1"/>
  <c r="AC5724" i="1" s="1"/>
  <c r="Y5725" i="1"/>
  <c r="Z5725" i="1"/>
  <c r="AA5725" i="1" s="1"/>
  <c r="AB5725" i="1"/>
  <c r="AE5725" i="1"/>
  <c r="AC5725" i="1" s="1"/>
  <c r="Y5726" i="1"/>
  <c r="Z5726" i="1"/>
  <c r="AA5726" i="1" s="1"/>
  <c r="AB5726" i="1"/>
  <c r="AE5726" i="1"/>
  <c r="AD5726" i="1" s="1"/>
  <c r="Y5727" i="1"/>
  <c r="Z5727" i="1"/>
  <c r="AA5727" i="1" s="1"/>
  <c r="AB5727" i="1"/>
  <c r="AE5727" i="1"/>
  <c r="AC5727" i="1" s="1"/>
  <c r="Y5728" i="1"/>
  <c r="Z5728" i="1"/>
  <c r="AA5728" i="1" s="1"/>
  <c r="AB5728" i="1"/>
  <c r="AE5728" i="1"/>
  <c r="AD5728" i="1" s="1"/>
  <c r="Y5729" i="1"/>
  <c r="Z5729" i="1"/>
  <c r="AA5729" i="1" s="1"/>
  <c r="AB5729" i="1"/>
  <c r="AE5729" i="1"/>
  <c r="AC5729" i="1" s="1"/>
  <c r="Y5730" i="1"/>
  <c r="Z5730" i="1"/>
  <c r="AA5730" i="1" s="1"/>
  <c r="AB5730" i="1"/>
  <c r="AE5730" i="1"/>
  <c r="AD5730" i="1" s="1"/>
  <c r="Y5731" i="1"/>
  <c r="Z5731" i="1"/>
  <c r="AA5731" i="1" s="1"/>
  <c r="AB5731" i="1"/>
  <c r="AE5731" i="1"/>
  <c r="AC5731" i="1" s="1"/>
  <c r="Y5732" i="1"/>
  <c r="Z5732" i="1"/>
  <c r="AA5732" i="1" s="1"/>
  <c r="AB5732" i="1"/>
  <c r="AE5732" i="1"/>
  <c r="AC5732" i="1" s="1"/>
  <c r="Y5733" i="1"/>
  <c r="Z5733" i="1"/>
  <c r="AA5733" i="1" s="1"/>
  <c r="AB5733" i="1"/>
  <c r="AE5733" i="1"/>
  <c r="AC5733" i="1" s="1"/>
  <c r="Y5734" i="1"/>
  <c r="Z5734" i="1"/>
  <c r="AA5734" i="1" s="1"/>
  <c r="AB5734" i="1"/>
  <c r="AE5734" i="1"/>
  <c r="AD5734" i="1" s="1"/>
  <c r="Y5735" i="1"/>
  <c r="Z5735" i="1"/>
  <c r="AA5735" i="1" s="1"/>
  <c r="AB5735" i="1"/>
  <c r="AE5735" i="1"/>
  <c r="AD5735" i="1" s="1"/>
  <c r="Y5736" i="1"/>
  <c r="Z5736" i="1"/>
  <c r="AA5736" i="1" s="1"/>
  <c r="AB5736" i="1"/>
  <c r="AE5736" i="1"/>
  <c r="AD5736" i="1" s="1"/>
  <c r="Y5737" i="1"/>
  <c r="Z5737" i="1"/>
  <c r="AA5737" i="1" s="1"/>
  <c r="AB5737" i="1"/>
  <c r="AE5737" i="1"/>
  <c r="AC5737" i="1" s="1"/>
  <c r="Y5738" i="1"/>
  <c r="Z5738" i="1"/>
  <c r="AA5738" i="1" s="1"/>
  <c r="AB5738" i="1"/>
  <c r="AE5738" i="1"/>
  <c r="AD5738" i="1" s="1"/>
  <c r="Y5739" i="1"/>
  <c r="Z5739" i="1"/>
  <c r="AA5739" i="1" s="1"/>
  <c r="AB5739" i="1"/>
  <c r="AE5739" i="1"/>
  <c r="AD5739" i="1" s="1"/>
  <c r="Y5740" i="1"/>
  <c r="Z5740" i="1"/>
  <c r="AA5740" i="1" s="1"/>
  <c r="AB5740" i="1"/>
  <c r="AE5740" i="1"/>
  <c r="AC5740" i="1" s="1"/>
  <c r="Y5741" i="1"/>
  <c r="Z5741" i="1"/>
  <c r="AA5741" i="1" s="1"/>
  <c r="AB5741" i="1"/>
  <c r="AE5741" i="1"/>
  <c r="AC5741" i="1" s="1"/>
  <c r="Y5742" i="1"/>
  <c r="Z5742" i="1"/>
  <c r="AA5742" i="1" s="1"/>
  <c r="AB5742" i="1"/>
  <c r="AE5742" i="1"/>
  <c r="AD5742" i="1" s="1"/>
  <c r="Y5743" i="1"/>
  <c r="Z5743" i="1"/>
  <c r="AA5743" i="1" s="1"/>
  <c r="AB5743" i="1"/>
  <c r="AE5743" i="1"/>
  <c r="AC5743" i="1" s="1"/>
  <c r="Y5744" i="1"/>
  <c r="Z5744" i="1"/>
  <c r="AA5744" i="1" s="1"/>
  <c r="AB5744" i="1"/>
  <c r="AE5744" i="1"/>
  <c r="AC5744" i="1" s="1"/>
  <c r="Y5745" i="1"/>
  <c r="Z5745" i="1"/>
  <c r="AA5745" i="1" s="1"/>
  <c r="AB5745" i="1"/>
  <c r="AE5745" i="1"/>
  <c r="AC5745" i="1" s="1"/>
  <c r="Y5746" i="1"/>
  <c r="Z5746" i="1"/>
  <c r="AA5746" i="1" s="1"/>
  <c r="AB5746" i="1"/>
  <c r="AE5746" i="1"/>
  <c r="AD5746" i="1" s="1"/>
  <c r="Y5747" i="1"/>
  <c r="Z5747" i="1"/>
  <c r="AA5747" i="1" s="1"/>
  <c r="AB5747" i="1"/>
  <c r="AE5747" i="1"/>
  <c r="AC5747" i="1" s="1"/>
  <c r="Y5748" i="1"/>
  <c r="Z5748" i="1"/>
  <c r="AA5748" i="1" s="1"/>
  <c r="AB5748" i="1"/>
  <c r="AE5748" i="1"/>
  <c r="AC5748" i="1" s="1"/>
  <c r="Y5749" i="1"/>
  <c r="Z5749" i="1"/>
  <c r="AA5749" i="1" s="1"/>
  <c r="AB5749" i="1"/>
  <c r="AE5749" i="1"/>
  <c r="AC5749" i="1" s="1"/>
  <c r="Y5750" i="1"/>
  <c r="Z5750" i="1"/>
  <c r="AA5750" i="1" s="1"/>
  <c r="AB5750" i="1"/>
  <c r="AE5750" i="1"/>
  <c r="AD5750" i="1" s="1"/>
  <c r="Y5751" i="1"/>
  <c r="Z5751" i="1"/>
  <c r="AA5751" i="1" s="1"/>
  <c r="AB5751" i="1"/>
  <c r="AE5751" i="1"/>
  <c r="AD5751" i="1" s="1"/>
  <c r="Y5752" i="1"/>
  <c r="Z5752" i="1"/>
  <c r="AA5752" i="1" s="1"/>
  <c r="AB5752" i="1"/>
  <c r="AE5752" i="1"/>
  <c r="AD5752" i="1" s="1"/>
  <c r="Y5753" i="1"/>
  <c r="Z5753" i="1"/>
  <c r="AA5753" i="1" s="1"/>
  <c r="AB5753" i="1"/>
  <c r="AE5753" i="1"/>
  <c r="AC5753" i="1" s="1"/>
  <c r="Y5754" i="1"/>
  <c r="Z5754" i="1"/>
  <c r="AA5754" i="1" s="1"/>
  <c r="AB5754" i="1"/>
  <c r="AE5754" i="1"/>
  <c r="AD5754" i="1" s="1"/>
  <c r="Y5755" i="1"/>
  <c r="Z5755" i="1"/>
  <c r="AA5755" i="1" s="1"/>
  <c r="AB5755" i="1"/>
  <c r="AE5755" i="1"/>
  <c r="AD5755" i="1" s="1"/>
  <c r="Y5756" i="1"/>
  <c r="Z5756" i="1"/>
  <c r="AA5756" i="1" s="1"/>
  <c r="AB5756" i="1"/>
  <c r="AE5756" i="1"/>
  <c r="AC5756" i="1" s="1"/>
  <c r="Y5757" i="1"/>
  <c r="Z5757" i="1"/>
  <c r="AA5757" i="1" s="1"/>
  <c r="AB5757" i="1"/>
  <c r="AE5757" i="1"/>
  <c r="AC5757" i="1" s="1"/>
  <c r="Y5758" i="1"/>
  <c r="Z5758" i="1"/>
  <c r="AA5758" i="1" s="1"/>
  <c r="AB5758" i="1"/>
  <c r="AE5758" i="1"/>
  <c r="AD5758" i="1" s="1"/>
  <c r="Y5759" i="1"/>
  <c r="Z5759" i="1"/>
  <c r="AA5759" i="1" s="1"/>
  <c r="AB5759" i="1"/>
  <c r="AE5759" i="1"/>
  <c r="AC5759" i="1" s="1"/>
  <c r="Y5760" i="1"/>
  <c r="Z5760" i="1"/>
  <c r="AA5760" i="1" s="1"/>
  <c r="AB5760" i="1"/>
  <c r="AE5760" i="1"/>
  <c r="AC5760" i="1" s="1"/>
  <c r="Y5761" i="1"/>
  <c r="Z5761" i="1"/>
  <c r="AA5761" i="1" s="1"/>
  <c r="AB5761" i="1"/>
  <c r="AE5761" i="1"/>
  <c r="AC5761" i="1" s="1"/>
  <c r="Y5762" i="1"/>
  <c r="Z5762" i="1"/>
  <c r="AA5762" i="1" s="1"/>
  <c r="AB5762" i="1"/>
  <c r="AE5762" i="1"/>
  <c r="AD5762" i="1" s="1"/>
  <c r="Y5763" i="1"/>
  <c r="Z5763" i="1"/>
  <c r="AA5763" i="1" s="1"/>
  <c r="AB5763" i="1"/>
  <c r="AE5763" i="1"/>
  <c r="AD5763" i="1" s="1"/>
  <c r="Y5764" i="1"/>
  <c r="Z5764" i="1"/>
  <c r="AA5764" i="1" s="1"/>
  <c r="AB5764" i="1"/>
  <c r="AE5764" i="1"/>
  <c r="AC5764" i="1" s="1"/>
  <c r="Y5765" i="1"/>
  <c r="Z5765" i="1"/>
  <c r="AA5765" i="1" s="1"/>
  <c r="AB5765" i="1"/>
  <c r="AE5765" i="1"/>
  <c r="AC5765" i="1" s="1"/>
  <c r="Y5766" i="1"/>
  <c r="Z5766" i="1"/>
  <c r="AA5766" i="1" s="1"/>
  <c r="AB5766" i="1"/>
  <c r="AE5766" i="1"/>
  <c r="AD5766" i="1" s="1"/>
  <c r="Y5767" i="1"/>
  <c r="Z5767" i="1"/>
  <c r="AA5767" i="1" s="1"/>
  <c r="AB5767" i="1"/>
  <c r="AE5767" i="1"/>
  <c r="AD5767" i="1" s="1"/>
  <c r="Y5768" i="1"/>
  <c r="Z5768" i="1"/>
  <c r="AA5768" i="1" s="1"/>
  <c r="AB5768" i="1"/>
  <c r="AE5768" i="1"/>
  <c r="AD5768" i="1" s="1"/>
  <c r="Y5769" i="1"/>
  <c r="Z5769" i="1"/>
  <c r="AA5769" i="1" s="1"/>
  <c r="AB5769" i="1"/>
  <c r="AE5769" i="1"/>
  <c r="AC5769" i="1" s="1"/>
  <c r="Y5770" i="1"/>
  <c r="Z5770" i="1"/>
  <c r="AA5770" i="1" s="1"/>
  <c r="AB5770" i="1"/>
  <c r="AE5770" i="1"/>
  <c r="AD5770" i="1" s="1"/>
  <c r="Y5771" i="1"/>
  <c r="Z5771" i="1"/>
  <c r="AA5771" i="1" s="1"/>
  <c r="AB5771" i="1"/>
  <c r="AE5771" i="1"/>
  <c r="AD5771" i="1" s="1"/>
  <c r="Y5579" i="1"/>
  <c r="Z5579" i="1"/>
  <c r="AA5579" i="1" s="1"/>
  <c r="AB5579" i="1"/>
  <c r="AE5579" i="1"/>
  <c r="AC5579" i="1" s="1"/>
  <c r="Y5580" i="1"/>
  <c r="Z5580" i="1"/>
  <c r="AA5580" i="1" s="1"/>
  <c r="AB5580" i="1"/>
  <c r="AE5580" i="1"/>
  <c r="AD5580" i="1" s="1"/>
  <c r="Y5581" i="1"/>
  <c r="Z5581" i="1"/>
  <c r="AA5581" i="1" s="1"/>
  <c r="AB5581" i="1"/>
  <c r="AE5581" i="1"/>
  <c r="AC5581" i="1" s="1"/>
  <c r="Y5582" i="1"/>
  <c r="Z5582" i="1"/>
  <c r="AA5582" i="1" s="1"/>
  <c r="AB5582" i="1"/>
  <c r="AE5582" i="1"/>
  <c r="AC5582" i="1" s="1"/>
  <c r="Y5583" i="1"/>
  <c r="Z5583" i="1"/>
  <c r="AA5583" i="1" s="1"/>
  <c r="AB5583" i="1"/>
  <c r="AE5583" i="1"/>
  <c r="AC5583" i="1" s="1"/>
  <c r="Y5584" i="1"/>
  <c r="Z5584" i="1"/>
  <c r="AA5584" i="1" s="1"/>
  <c r="AB5584" i="1"/>
  <c r="AE5584" i="1"/>
  <c r="AD5584" i="1" s="1"/>
  <c r="Y5585" i="1"/>
  <c r="Z5585" i="1"/>
  <c r="AA5585" i="1" s="1"/>
  <c r="AB5585" i="1"/>
  <c r="AE5585" i="1"/>
  <c r="AC5585" i="1" s="1"/>
  <c r="Y5586" i="1"/>
  <c r="Z5586" i="1"/>
  <c r="AA5586" i="1" s="1"/>
  <c r="AB5586" i="1"/>
  <c r="AE5586" i="1"/>
  <c r="Y5587" i="1"/>
  <c r="Z5587" i="1"/>
  <c r="AA5587" i="1" s="1"/>
  <c r="AB5587" i="1"/>
  <c r="AE5587" i="1"/>
  <c r="AC5587" i="1" s="1"/>
  <c r="Y5588" i="1"/>
  <c r="Z5588" i="1"/>
  <c r="AA5588" i="1" s="1"/>
  <c r="AB5588" i="1"/>
  <c r="AE5588" i="1"/>
  <c r="AD5588" i="1" s="1"/>
  <c r="Y5589" i="1"/>
  <c r="Z5589" i="1"/>
  <c r="AA5589" i="1" s="1"/>
  <c r="AB5589" i="1"/>
  <c r="AE5589" i="1"/>
  <c r="AC5589" i="1" s="1"/>
  <c r="Y5590" i="1"/>
  <c r="Z5590" i="1"/>
  <c r="AA5590" i="1" s="1"/>
  <c r="AB5590" i="1"/>
  <c r="AE5590" i="1"/>
  <c r="Y5591" i="1"/>
  <c r="Z5591" i="1"/>
  <c r="AA5591" i="1" s="1"/>
  <c r="AB5591" i="1"/>
  <c r="AE5591" i="1"/>
  <c r="AC5591" i="1" s="1"/>
  <c r="Y5592" i="1"/>
  <c r="Z5592" i="1"/>
  <c r="AA5592" i="1" s="1"/>
  <c r="AB5592" i="1"/>
  <c r="AE5592" i="1"/>
  <c r="AD5592" i="1" s="1"/>
  <c r="Y5593" i="1"/>
  <c r="Z5593" i="1"/>
  <c r="AA5593" i="1" s="1"/>
  <c r="AB5593" i="1"/>
  <c r="AE5593" i="1"/>
  <c r="AC5593" i="1" s="1"/>
  <c r="Y5594" i="1"/>
  <c r="Z5594" i="1"/>
  <c r="AA5594" i="1" s="1"/>
  <c r="AB5594" i="1"/>
  <c r="AE5594" i="1"/>
  <c r="AC5594" i="1" s="1"/>
  <c r="Y5595" i="1"/>
  <c r="Z5595" i="1"/>
  <c r="AA5595" i="1" s="1"/>
  <c r="AB5595" i="1"/>
  <c r="AE5595" i="1"/>
  <c r="Y5596" i="1"/>
  <c r="Z5596" i="1"/>
  <c r="AA5596" i="1" s="1"/>
  <c r="AB5596" i="1"/>
  <c r="AE5596" i="1"/>
  <c r="AD5596" i="1" s="1"/>
  <c r="Y5597" i="1"/>
  <c r="Z5597" i="1"/>
  <c r="AA5597" i="1" s="1"/>
  <c r="AB5597" i="1"/>
  <c r="AE5597" i="1"/>
  <c r="AC5597" i="1" s="1"/>
  <c r="Y5598" i="1"/>
  <c r="Z5598" i="1"/>
  <c r="AA5598" i="1" s="1"/>
  <c r="AB5598" i="1"/>
  <c r="AE5598" i="1"/>
  <c r="AC5598" i="1" s="1"/>
  <c r="Y5599" i="1"/>
  <c r="Z5599" i="1"/>
  <c r="AA5599" i="1" s="1"/>
  <c r="AB5599" i="1"/>
  <c r="AE5599" i="1"/>
  <c r="AD5599" i="1" s="1"/>
  <c r="Y5600" i="1"/>
  <c r="Z5600" i="1"/>
  <c r="AA5600" i="1" s="1"/>
  <c r="AB5600" i="1"/>
  <c r="AE5600" i="1"/>
  <c r="AD5600" i="1" s="1"/>
  <c r="Y5601" i="1"/>
  <c r="Z5601" i="1"/>
  <c r="AA5601" i="1" s="1"/>
  <c r="AB5601" i="1"/>
  <c r="AE5601" i="1"/>
  <c r="AC5601" i="1" s="1"/>
  <c r="Y5602" i="1"/>
  <c r="Z5602" i="1"/>
  <c r="AA5602" i="1" s="1"/>
  <c r="AB5602" i="1"/>
  <c r="AE5602" i="1"/>
  <c r="AC5602" i="1" s="1"/>
  <c r="Y5603" i="1"/>
  <c r="Z5603" i="1"/>
  <c r="AA5603" i="1" s="1"/>
  <c r="AB5603" i="1"/>
  <c r="AE5603" i="1"/>
  <c r="AD5603" i="1" s="1"/>
  <c r="Y5604" i="1"/>
  <c r="Z5604" i="1"/>
  <c r="AA5604" i="1" s="1"/>
  <c r="AB5604" i="1"/>
  <c r="AE5604" i="1"/>
  <c r="AC5604" i="1" s="1"/>
  <c r="Y5605" i="1"/>
  <c r="Z5605" i="1"/>
  <c r="AA5605" i="1" s="1"/>
  <c r="AB5605" i="1"/>
  <c r="AE5605" i="1"/>
  <c r="AD5605" i="1" s="1"/>
  <c r="Y5606" i="1"/>
  <c r="Z5606" i="1"/>
  <c r="AA5606" i="1" s="1"/>
  <c r="AB5606" i="1"/>
  <c r="AE5606" i="1"/>
  <c r="AC5606" i="1" s="1"/>
  <c r="Y5607" i="1"/>
  <c r="Z5607" i="1"/>
  <c r="AA5607" i="1" s="1"/>
  <c r="AB5607" i="1"/>
  <c r="AE5607" i="1"/>
  <c r="AD5607" i="1" s="1"/>
  <c r="Y5608" i="1"/>
  <c r="Z5608" i="1"/>
  <c r="AA5608" i="1" s="1"/>
  <c r="AB5608" i="1"/>
  <c r="AE5608" i="1"/>
  <c r="AC5608" i="1" s="1"/>
  <c r="Y5609" i="1"/>
  <c r="Z5609" i="1"/>
  <c r="AA5609" i="1" s="1"/>
  <c r="AB5609" i="1"/>
  <c r="AE5609" i="1"/>
  <c r="AC5609" i="1" s="1"/>
  <c r="Y5610" i="1"/>
  <c r="Z5610" i="1"/>
  <c r="AA5610" i="1" s="1"/>
  <c r="AB5610" i="1"/>
  <c r="AE5610" i="1"/>
  <c r="AC5610" i="1" s="1"/>
  <c r="Y5611" i="1"/>
  <c r="Z5611" i="1"/>
  <c r="AA5611" i="1" s="1"/>
  <c r="AB5611" i="1"/>
  <c r="AE5611" i="1"/>
  <c r="AD5611" i="1" s="1"/>
  <c r="Y5612" i="1"/>
  <c r="Z5612" i="1"/>
  <c r="AA5612" i="1" s="1"/>
  <c r="AB5612" i="1"/>
  <c r="AE5612" i="1"/>
  <c r="AC5612" i="1" s="1"/>
  <c r="Y5613" i="1"/>
  <c r="Z5613" i="1"/>
  <c r="AA5613" i="1" s="1"/>
  <c r="AB5613" i="1"/>
  <c r="AE5613" i="1"/>
  <c r="AD5613" i="1" s="1"/>
  <c r="Y5614" i="1"/>
  <c r="Z5614" i="1"/>
  <c r="AA5614" i="1" s="1"/>
  <c r="AB5614" i="1"/>
  <c r="AE5614" i="1"/>
  <c r="AC5614" i="1" s="1"/>
  <c r="Y5615" i="1"/>
  <c r="Z5615" i="1"/>
  <c r="AA5615" i="1" s="1"/>
  <c r="AB5615" i="1"/>
  <c r="AE5615" i="1"/>
  <c r="AC5615" i="1" s="1"/>
  <c r="Y5616" i="1"/>
  <c r="Z5616" i="1"/>
  <c r="AA5616" i="1" s="1"/>
  <c r="AB5616" i="1"/>
  <c r="AE5616" i="1"/>
  <c r="AD5616" i="1" s="1"/>
  <c r="Y5617" i="1"/>
  <c r="Z5617" i="1"/>
  <c r="AA5617" i="1" s="1"/>
  <c r="AB5617" i="1"/>
  <c r="AE5617" i="1"/>
  <c r="AC5617" i="1" s="1"/>
  <c r="Y5618" i="1"/>
  <c r="Z5618" i="1"/>
  <c r="AA5618" i="1" s="1"/>
  <c r="AB5618" i="1"/>
  <c r="AE5618" i="1"/>
  <c r="AD5618" i="1" s="1"/>
  <c r="Y5619" i="1"/>
  <c r="Z5619" i="1"/>
  <c r="AA5619" i="1" s="1"/>
  <c r="AB5619" i="1"/>
  <c r="AE5619" i="1"/>
  <c r="AC5619" i="1" s="1"/>
  <c r="Y5620" i="1"/>
  <c r="Z5620" i="1"/>
  <c r="AA5620" i="1" s="1"/>
  <c r="AB5620" i="1"/>
  <c r="AE5620" i="1"/>
  <c r="AD5620" i="1" s="1"/>
  <c r="Y5621" i="1"/>
  <c r="Z5621" i="1"/>
  <c r="AA5621" i="1" s="1"/>
  <c r="AB5621" i="1"/>
  <c r="AE5621" i="1"/>
  <c r="AC5621" i="1" s="1"/>
  <c r="Y5622" i="1"/>
  <c r="Z5622" i="1"/>
  <c r="AA5622" i="1" s="1"/>
  <c r="AB5622" i="1"/>
  <c r="AE5622" i="1"/>
  <c r="AC5622" i="1" s="1"/>
  <c r="Y5623" i="1"/>
  <c r="Z5623" i="1"/>
  <c r="AA5623" i="1" s="1"/>
  <c r="AB5623" i="1"/>
  <c r="AE5623" i="1"/>
  <c r="AC5623" i="1" s="1"/>
  <c r="Y5624" i="1"/>
  <c r="Z5624" i="1"/>
  <c r="AA5624" i="1" s="1"/>
  <c r="AB5624" i="1"/>
  <c r="AE5624" i="1"/>
  <c r="AD5624" i="1" s="1"/>
  <c r="Y5625" i="1"/>
  <c r="Z5625" i="1"/>
  <c r="AA5625" i="1" s="1"/>
  <c r="AB5625" i="1"/>
  <c r="AE5625" i="1"/>
  <c r="AC5625" i="1" s="1"/>
  <c r="Y5626" i="1"/>
  <c r="Z5626" i="1"/>
  <c r="AA5626" i="1" s="1"/>
  <c r="AB5626" i="1"/>
  <c r="AE5626" i="1"/>
  <c r="AD5626" i="1" s="1"/>
  <c r="Y5627" i="1"/>
  <c r="Z5627" i="1"/>
  <c r="AA5627" i="1" s="1"/>
  <c r="AB5627" i="1"/>
  <c r="AE5627" i="1"/>
  <c r="AC5627" i="1" s="1"/>
  <c r="Y5628" i="1"/>
  <c r="Z5628" i="1"/>
  <c r="AA5628" i="1" s="1"/>
  <c r="AB5628" i="1"/>
  <c r="AE5628" i="1"/>
  <c r="AD5628" i="1" s="1"/>
  <c r="Y5629" i="1"/>
  <c r="Z5629" i="1"/>
  <c r="AA5629" i="1" s="1"/>
  <c r="AB5629" i="1"/>
  <c r="AE5629" i="1"/>
  <c r="AC5629" i="1" s="1"/>
  <c r="Y5630" i="1"/>
  <c r="Z5630" i="1"/>
  <c r="AA5630" i="1" s="1"/>
  <c r="AB5630" i="1"/>
  <c r="AE5630" i="1"/>
  <c r="AD5630" i="1" s="1"/>
  <c r="Y5631" i="1"/>
  <c r="Z5631" i="1"/>
  <c r="AA5631" i="1" s="1"/>
  <c r="AB5631" i="1"/>
  <c r="AE5631" i="1"/>
  <c r="AC5631" i="1" s="1"/>
  <c r="Y5632" i="1"/>
  <c r="Z5632" i="1"/>
  <c r="AA5632" i="1" s="1"/>
  <c r="AB5632" i="1"/>
  <c r="AE5632" i="1"/>
  <c r="AC5632" i="1" s="1"/>
  <c r="Y5633" i="1"/>
  <c r="Z5633" i="1"/>
  <c r="AA5633" i="1" s="1"/>
  <c r="AB5633" i="1"/>
  <c r="AE5633" i="1"/>
  <c r="AC5633" i="1" s="1"/>
  <c r="Y5634" i="1"/>
  <c r="Z5634" i="1"/>
  <c r="AA5634" i="1" s="1"/>
  <c r="AB5634" i="1"/>
  <c r="AE5634" i="1"/>
  <c r="AD5634" i="1" s="1"/>
  <c r="Y5635" i="1"/>
  <c r="Z5635" i="1"/>
  <c r="AA5635" i="1" s="1"/>
  <c r="AB5635" i="1"/>
  <c r="AE5635" i="1"/>
  <c r="AC5635" i="1" s="1"/>
  <c r="Y5636" i="1"/>
  <c r="Z5636" i="1"/>
  <c r="AA5636" i="1" s="1"/>
  <c r="AB5636" i="1"/>
  <c r="AE5636" i="1"/>
  <c r="AC5636" i="1" s="1"/>
  <c r="Y5637" i="1"/>
  <c r="Z5637" i="1"/>
  <c r="AA5637" i="1" s="1"/>
  <c r="AB5637" i="1"/>
  <c r="AE5637" i="1"/>
  <c r="AC5637" i="1" s="1"/>
  <c r="Y5638" i="1"/>
  <c r="Z5638" i="1"/>
  <c r="AA5638" i="1" s="1"/>
  <c r="AB5638" i="1"/>
  <c r="AE5638" i="1"/>
  <c r="AD5638" i="1" s="1"/>
  <c r="Y5639" i="1"/>
  <c r="Z5639" i="1"/>
  <c r="AA5639" i="1" s="1"/>
  <c r="AB5639" i="1"/>
  <c r="AE5639" i="1"/>
  <c r="AC5639" i="1" s="1"/>
  <c r="Y5640" i="1"/>
  <c r="Z5640" i="1"/>
  <c r="AA5640" i="1" s="1"/>
  <c r="AB5640" i="1"/>
  <c r="AE5640" i="1"/>
  <c r="AD5640" i="1" s="1"/>
  <c r="Y5641" i="1"/>
  <c r="Z5641" i="1"/>
  <c r="AA5641" i="1" s="1"/>
  <c r="AB5641" i="1"/>
  <c r="AE5641" i="1"/>
  <c r="AC5641" i="1" s="1"/>
  <c r="Y5642" i="1"/>
  <c r="Z5642" i="1"/>
  <c r="AA5642" i="1" s="1"/>
  <c r="AB5642" i="1"/>
  <c r="AE5642" i="1"/>
  <c r="AD5642" i="1" s="1"/>
  <c r="Y5643" i="1"/>
  <c r="Z5643" i="1"/>
  <c r="AA5643" i="1" s="1"/>
  <c r="AB5643" i="1"/>
  <c r="AE5643" i="1"/>
  <c r="AC5643" i="1" s="1"/>
  <c r="Y5644" i="1"/>
  <c r="Z5644" i="1"/>
  <c r="AA5644" i="1" s="1"/>
  <c r="AB5644" i="1"/>
  <c r="AE5644" i="1"/>
  <c r="AC5644" i="1" s="1"/>
  <c r="Y5645" i="1"/>
  <c r="Z5645" i="1"/>
  <c r="AA5645" i="1" s="1"/>
  <c r="AB5645" i="1"/>
  <c r="AE5645" i="1"/>
  <c r="AC5645" i="1" s="1"/>
  <c r="Y5646" i="1"/>
  <c r="Z5646" i="1"/>
  <c r="AA5646" i="1" s="1"/>
  <c r="AB5646" i="1"/>
  <c r="AE5646" i="1"/>
  <c r="AD5646" i="1" s="1"/>
  <c r="Y5647" i="1"/>
  <c r="Z5647" i="1"/>
  <c r="AA5647" i="1" s="1"/>
  <c r="AB5647" i="1"/>
  <c r="AE5647" i="1"/>
  <c r="AD5647" i="1" s="1"/>
  <c r="Y5648" i="1"/>
  <c r="Z5648" i="1"/>
  <c r="AA5648" i="1" s="1"/>
  <c r="AB5648" i="1"/>
  <c r="AE5648" i="1"/>
  <c r="AC5648" i="1" s="1"/>
  <c r="Y5649" i="1"/>
  <c r="Z5649" i="1"/>
  <c r="AA5649" i="1" s="1"/>
  <c r="AB5649" i="1"/>
  <c r="AE5649" i="1"/>
  <c r="AC5649" i="1" s="1"/>
  <c r="Y5650" i="1"/>
  <c r="Z5650" i="1"/>
  <c r="AA5650" i="1" s="1"/>
  <c r="AB5650" i="1"/>
  <c r="AE5650" i="1"/>
  <c r="AD5650" i="1" s="1"/>
  <c r="Y5651" i="1"/>
  <c r="Z5651" i="1"/>
  <c r="AA5651" i="1" s="1"/>
  <c r="AB5651" i="1"/>
  <c r="AE5651" i="1"/>
  <c r="AC5651" i="1" s="1"/>
  <c r="Y5652" i="1"/>
  <c r="Z5652" i="1"/>
  <c r="AA5652" i="1" s="1"/>
  <c r="AB5652" i="1"/>
  <c r="AE5652" i="1"/>
  <c r="AC5652" i="1" s="1"/>
  <c r="Y5653" i="1"/>
  <c r="Z5653" i="1"/>
  <c r="AA5653" i="1" s="1"/>
  <c r="AB5653" i="1"/>
  <c r="AE5653" i="1"/>
  <c r="AC5653" i="1" s="1"/>
  <c r="Y5654" i="1"/>
  <c r="Z5654" i="1"/>
  <c r="AA5654" i="1" s="1"/>
  <c r="AB5654" i="1"/>
  <c r="AE5654" i="1"/>
  <c r="AD5654" i="1" s="1"/>
  <c r="Y5655" i="1"/>
  <c r="Z5655" i="1"/>
  <c r="AA5655" i="1" s="1"/>
  <c r="AB5655" i="1"/>
  <c r="AE5655" i="1"/>
  <c r="AC5655" i="1" s="1"/>
  <c r="Y5656" i="1"/>
  <c r="Z5656" i="1"/>
  <c r="AA5656" i="1" s="1"/>
  <c r="AB5656" i="1"/>
  <c r="AE5656" i="1"/>
  <c r="AD5656" i="1" s="1"/>
  <c r="Y5657" i="1"/>
  <c r="Z5657" i="1"/>
  <c r="AA5657" i="1" s="1"/>
  <c r="AB5657" i="1"/>
  <c r="AE5657" i="1"/>
  <c r="AC5657" i="1" s="1"/>
  <c r="Y5658" i="1"/>
  <c r="Z5658" i="1"/>
  <c r="AA5658" i="1" s="1"/>
  <c r="AB5658" i="1"/>
  <c r="AE5658" i="1"/>
  <c r="AD5658" i="1" s="1"/>
  <c r="Y5659" i="1"/>
  <c r="Z5659" i="1"/>
  <c r="AA5659" i="1" s="1"/>
  <c r="AB5659" i="1"/>
  <c r="AE5659" i="1"/>
  <c r="AD5659" i="1" s="1"/>
  <c r="Y5660" i="1"/>
  <c r="Z5660" i="1"/>
  <c r="AA5660" i="1" s="1"/>
  <c r="AB5660" i="1"/>
  <c r="AE5660" i="1"/>
  <c r="AC5660" i="1" s="1"/>
  <c r="Y5661" i="1"/>
  <c r="Z5661" i="1"/>
  <c r="AA5661" i="1" s="1"/>
  <c r="AB5661" i="1"/>
  <c r="AE5661" i="1"/>
  <c r="AC5661" i="1" s="1"/>
  <c r="Y5662" i="1"/>
  <c r="Z5662" i="1"/>
  <c r="AA5662" i="1" s="1"/>
  <c r="AB5662" i="1"/>
  <c r="AE5662" i="1"/>
  <c r="AD5662" i="1" s="1"/>
  <c r="Y5663" i="1"/>
  <c r="Z5663" i="1"/>
  <c r="AA5663" i="1" s="1"/>
  <c r="AB5663" i="1"/>
  <c r="AE5663" i="1"/>
  <c r="AC5663" i="1" s="1"/>
  <c r="Y5664" i="1"/>
  <c r="Z5664" i="1"/>
  <c r="AA5664" i="1" s="1"/>
  <c r="AB5664" i="1"/>
  <c r="AE5664" i="1"/>
  <c r="AC5664" i="1" s="1"/>
  <c r="Y5665" i="1"/>
  <c r="Z5665" i="1"/>
  <c r="AA5665" i="1" s="1"/>
  <c r="AB5665" i="1"/>
  <c r="AE5665" i="1"/>
  <c r="AC5665" i="1" s="1"/>
  <c r="Y5666" i="1"/>
  <c r="Z5666" i="1"/>
  <c r="AA5666" i="1" s="1"/>
  <c r="AB5666" i="1"/>
  <c r="AE5666" i="1"/>
  <c r="AD5666" i="1" s="1"/>
  <c r="Y5667" i="1"/>
  <c r="Z5667" i="1"/>
  <c r="AA5667" i="1" s="1"/>
  <c r="AB5667" i="1"/>
  <c r="AE5667" i="1"/>
  <c r="AD5667" i="1" s="1"/>
  <c r="Y5668" i="1"/>
  <c r="Z5668" i="1"/>
  <c r="AA5668" i="1" s="1"/>
  <c r="AB5668" i="1"/>
  <c r="AE5668" i="1"/>
  <c r="AC5668" i="1" s="1"/>
  <c r="Y5669" i="1"/>
  <c r="Z5669" i="1"/>
  <c r="AA5669" i="1" s="1"/>
  <c r="AB5669" i="1"/>
  <c r="AE5669" i="1"/>
  <c r="AC5669" i="1" s="1"/>
  <c r="Y5670" i="1"/>
  <c r="Z5670" i="1"/>
  <c r="AA5670" i="1" s="1"/>
  <c r="AB5670" i="1"/>
  <c r="AE5670" i="1"/>
  <c r="AC5670" i="1" s="1"/>
  <c r="Y5671" i="1"/>
  <c r="Z5671" i="1"/>
  <c r="AA5671" i="1" s="1"/>
  <c r="AB5671" i="1"/>
  <c r="AE5671" i="1"/>
  <c r="AD5671" i="1" s="1"/>
  <c r="Y5672" i="1"/>
  <c r="Z5672" i="1"/>
  <c r="AA5672" i="1" s="1"/>
  <c r="AB5672" i="1"/>
  <c r="AE5672" i="1"/>
  <c r="AC5672" i="1" s="1"/>
  <c r="Y5673" i="1"/>
  <c r="Z5673" i="1"/>
  <c r="AA5673" i="1" s="1"/>
  <c r="AB5673" i="1"/>
  <c r="AE5673" i="1"/>
  <c r="AD5673" i="1" s="1"/>
  <c r="Y5674" i="1"/>
  <c r="Z5674" i="1"/>
  <c r="AA5674" i="1" s="1"/>
  <c r="AB5674" i="1"/>
  <c r="AE5674" i="1"/>
  <c r="AC5674" i="1" s="1"/>
  <c r="Y5675" i="1"/>
  <c r="Z5675" i="1"/>
  <c r="AA5675" i="1" s="1"/>
  <c r="AB5675" i="1"/>
  <c r="AE5675" i="1"/>
  <c r="AD5675" i="1" s="1"/>
  <c r="Y5676" i="1"/>
  <c r="Z5676" i="1"/>
  <c r="AA5676" i="1" s="1"/>
  <c r="AB5676" i="1"/>
  <c r="AE5676" i="1"/>
  <c r="AC5676" i="1" s="1"/>
  <c r="Y5677" i="1"/>
  <c r="Z5677" i="1"/>
  <c r="AA5677" i="1" s="1"/>
  <c r="AB5677" i="1"/>
  <c r="AE5677" i="1"/>
  <c r="AC5677" i="1" s="1"/>
  <c r="Y5678" i="1"/>
  <c r="Z5678" i="1"/>
  <c r="AA5678" i="1" s="1"/>
  <c r="AB5678" i="1"/>
  <c r="AE5678" i="1"/>
  <c r="AC5678" i="1" s="1"/>
  <c r="Y5679" i="1"/>
  <c r="Z5679" i="1"/>
  <c r="AA5679" i="1" s="1"/>
  <c r="AB5679" i="1"/>
  <c r="AE5679" i="1"/>
  <c r="AC5679" i="1" s="1"/>
  <c r="Y5680" i="1"/>
  <c r="Z5680" i="1"/>
  <c r="AA5680" i="1" s="1"/>
  <c r="AB5680" i="1"/>
  <c r="AE5680" i="1"/>
  <c r="AD5680" i="1" s="1"/>
  <c r="Y5681" i="1"/>
  <c r="Z5681" i="1"/>
  <c r="AA5681" i="1" s="1"/>
  <c r="AB5681" i="1"/>
  <c r="AE5681" i="1"/>
  <c r="AC5681" i="1" s="1"/>
  <c r="Y5682" i="1"/>
  <c r="Z5682" i="1"/>
  <c r="AA5682" i="1" s="1"/>
  <c r="AB5682" i="1"/>
  <c r="AE5682" i="1"/>
  <c r="AC5682" i="1" s="1"/>
  <c r="Y5683" i="1"/>
  <c r="Z5683" i="1"/>
  <c r="AA5683" i="1" s="1"/>
  <c r="AB5683" i="1"/>
  <c r="AE5683" i="1"/>
  <c r="AD5683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5327" i="1"/>
  <c r="AB5328" i="1"/>
  <c r="AB5329" i="1"/>
  <c r="AB5330" i="1"/>
  <c r="AB5331" i="1"/>
  <c r="AB5332" i="1"/>
  <c r="AB5333" i="1"/>
  <c r="AB5334" i="1"/>
  <c r="AB5335" i="1"/>
  <c r="AB5336" i="1"/>
  <c r="AB5337" i="1"/>
  <c r="AB5338" i="1"/>
  <c r="AB5339" i="1"/>
  <c r="AB5340" i="1"/>
  <c r="AB5341" i="1"/>
  <c r="AB5342" i="1"/>
  <c r="AB5343" i="1"/>
  <c r="AB5344" i="1"/>
  <c r="AB5345" i="1"/>
  <c r="AB5346" i="1"/>
  <c r="AB5347" i="1"/>
  <c r="AB5348" i="1"/>
  <c r="AB5349" i="1"/>
  <c r="AB5350" i="1"/>
  <c r="AB5351" i="1"/>
  <c r="AB5352" i="1"/>
  <c r="AB5353" i="1"/>
  <c r="AB5354" i="1"/>
  <c r="AB5355" i="1"/>
  <c r="AB5356" i="1"/>
  <c r="AB5357" i="1"/>
  <c r="AB5358" i="1"/>
  <c r="AB5359" i="1"/>
  <c r="AB5360" i="1"/>
  <c r="AB5361" i="1"/>
  <c r="AB5362" i="1"/>
  <c r="AB5363" i="1"/>
  <c r="AB5364" i="1"/>
  <c r="AB5365" i="1"/>
  <c r="AB5366" i="1"/>
  <c r="AB5367" i="1"/>
  <c r="AB5368" i="1"/>
  <c r="AB5369" i="1"/>
  <c r="AB5370" i="1"/>
  <c r="AB5371" i="1"/>
  <c r="AB5372" i="1"/>
  <c r="AB5373" i="1"/>
  <c r="AB5374" i="1"/>
  <c r="AB5375" i="1"/>
  <c r="AB5376" i="1"/>
  <c r="AB5377" i="1"/>
  <c r="AB5378" i="1"/>
  <c r="AB5379" i="1"/>
  <c r="AB5380" i="1"/>
  <c r="AB5381" i="1"/>
  <c r="AB5382" i="1"/>
  <c r="AB5383" i="1"/>
  <c r="AB5384" i="1"/>
  <c r="AB5385" i="1"/>
  <c r="AB5386" i="1"/>
  <c r="AB5387" i="1"/>
  <c r="AB5388" i="1"/>
  <c r="AB5389" i="1"/>
  <c r="AB5390" i="1"/>
  <c r="AB5391" i="1"/>
  <c r="AB5392" i="1"/>
  <c r="AB5393" i="1"/>
  <c r="AB5394" i="1"/>
  <c r="AB5395" i="1"/>
  <c r="AB5396" i="1"/>
  <c r="AB5397" i="1"/>
  <c r="AB5398" i="1"/>
  <c r="AB5399" i="1"/>
  <c r="AB5400" i="1"/>
  <c r="AB5401" i="1"/>
  <c r="AB5402" i="1"/>
  <c r="AB5403" i="1"/>
  <c r="AB5404" i="1"/>
  <c r="AB5405" i="1"/>
  <c r="AB5406" i="1"/>
  <c r="AB5407" i="1"/>
  <c r="AB5408" i="1"/>
  <c r="AB5409" i="1"/>
  <c r="AB5410" i="1"/>
  <c r="AB5411" i="1"/>
  <c r="AB5412" i="1"/>
  <c r="AB5413" i="1"/>
  <c r="AB5414" i="1"/>
  <c r="AB5415" i="1"/>
  <c r="AB5416" i="1"/>
  <c r="AB5417" i="1"/>
  <c r="AB5418" i="1"/>
  <c r="AB5419" i="1"/>
  <c r="AB5420" i="1"/>
  <c r="AB5421" i="1"/>
  <c r="AB5422" i="1"/>
  <c r="AB5423" i="1"/>
  <c r="AB5424" i="1"/>
  <c r="AB5425" i="1"/>
  <c r="AB5426" i="1"/>
  <c r="AB5427" i="1"/>
  <c r="AB5428" i="1"/>
  <c r="AB5429" i="1"/>
  <c r="AB5430" i="1"/>
  <c r="AB5431" i="1"/>
  <c r="AB5432" i="1"/>
  <c r="AB5433" i="1"/>
  <c r="AB5434" i="1"/>
  <c r="AB5435" i="1"/>
  <c r="AB5436" i="1"/>
  <c r="AB5437" i="1"/>
  <c r="AB5438" i="1"/>
  <c r="AB5439" i="1"/>
  <c r="AB5440" i="1"/>
  <c r="AB5441" i="1"/>
  <c r="AB5442" i="1"/>
  <c r="AB5443" i="1"/>
  <c r="AB5444" i="1"/>
  <c r="AB5445" i="1"/>
  <c r="AB5446" i="1"/>
  <c r="AB5447" i="1"/>
  <c r="AB5448" i="1"/>
  <c r="AB5449" i="1"/>
  <c r="AB5450" i="1"/>
  <c r="AB5451" i="1"/>
  <c r="AB5452" i="1"/>
  <c r="AB5453" i="1"/>
  <c r="AB5454" i="1"/>
  <c r="AB5455" i="1"/>
  <c r="AB5456" i="1"/>
  <c r="AB5457" i="1"/>
  <c r="AB5458" i="1"/>
  <c r="AB5459" i="1"/>
  <c r="AB5460" i="1"/>
  <c r="AB5461" i="1"/>
  <c r="AB5462" i="1"/>
  <c r="AB5463" i="1"/>
  <c r="AB5464" i="1"/>
  <c r="AB5465" i="1"/>
  <c r="AB5466" i="1"/>
  <c r="AB5467" i="1"/>
  <c r="AB5468" i="1"/>
  <c r="AB5469" i="1"/>
  <c r="AB5470" i="1"/>
  <c r="AB5471" i="1"/>
  <c r="AB5472" i="1"/>
  <c r="AB5473" i="1"/>
  <c r="AB5474" i="1"/>
  <c r="AB5475" i="1"/>
  <c r="AB5476" i="1"/>
  <c r="AB5477" i="1"/>
  <c r="AB5478" i="1"/>
  <c r="AB5479" i="1"/>
  <c r="AB5480" i="1"/>
  <c r="AB5481" i="1"/>
  <c r="AB5482" i="1"/>
  <c r="AB5483" i="1"/>
  <c r="AB5484" i="1"/>
  <c r="AB5485" i="1"/>
  <c r="AB5486" i="1"/>
  <c r="AB5487" i="1"/>
  <c r="AB5488" i="1"/>
  <c r="AB5489" i="1"/>
  <c r="AB5490" i="1"/>
  <c r="AB5491" i="1"/>
  <c r="AB5492" i="1"/>
  <c r="AB5493" i="1"/>
  <c r="AB5494" i="1"/>
  <c r="AB5495" i="1"/>
  <c r="AB5496" i="1"/>
  <c r="AB5497" i="1"/>
  <c r="AB5498" i="1"/>
  <c r="AB5499" i="1"/>
  <c r="AB5500" i="1"/>
  <c r="AB5501" i="1"/>
  <c r="AB5502" i="1"/>
  <c r="AB5503" i="1"/>
  <c r="AB5504" i="1"/>
  <c r="AB5505" i="1"/>
  <c r="AB5506" i="1"/>
  <c r="AB5507" i="1"/>
  <c r="AB5508" i="1"/>
  <c r="AB5509" i="1"/>
  <c r="AB5510" i="1"/>
  <c r="AB5511" i="1"/>
  <c r="AB5512" i="1"/>
  <c r="AB5513" i="1"/>
  <c r="AB5514" i="1"/>
  <c r="AB5515" i="1"/>
  <c r="AB5516" i="1"/>
  <c r="AB5517" i="1"/>
  <c r="AB5518" i="1"/>
  <c r="AB5519" i="1"/>
  <c r="AB5520" i="1"/>
  <c r="AB5521" i="1"/>
  <c r="AB5522" i="1"/>
  <c r="AB5523" i="1"/>
  <c r="AB5524" i="1"/>
  <c r="AB5525" i="1"/>
  <c r="AB5526" i="1"/>
  <c r="AB5527" i="1"/>
  <c r="AB5528" i="1"/>
  <c r="AB5529" i="1"/>
  <c r="AB5530" i="1"/>
  <c r="AB5531" i="1"/>
  <c r="AB5532" i="1"/>
  <c r="AB5533" i="1"/>
  <c r="AB5534" i="1"/>
  <c r="AB5535" i="1"/>
  <c r="AB5536" i="1"/>
  <c r="AB5537" i="1"/>
  <c r="AB5538" i="1"/>
  <c r="AB5539" i="1"/>
  <c r="AB5540" i="1"/>
  <c r="AB5541" i="1"/>
  <c r="AB5542" i="1"/>
  <c r="AB5543" i="1"/>
  <c r="AB5544" i="1"/>
  <c r="AB5545" i="1"/>
  <c r="AB5546" i="1"/>
  <c r="AB5547" i="1"/>
  <c r="AB5548" i="1"/>
  <c r="AB5549" i="1"/>
  <c r="AB5550" i="1"/>
  <c r="AB5551" i="1"/>
  <c r="AB5552" i="1"/>
  <c r="AB5553" i="1"/>
  <c r="AB5554" i="1"/>
  <c r="AB5555" i="1"/>
  <c r="AB5556" i="1"/>
  <c r="AB5557" i="1"/>
  <c r="AB5558" i="1"/>
  <c r="AB5559" i="1"/>
  <c r="AB5560" i="1"/>
  <c r="AB5561" i="1"/>
  <c r="AB5562" i="1"/>
  <c r="AB5563" i="1"/>
  <c r="AB5564" i="1"/>
  <c r="AB5565" i="1"/>
  <c r="AB5566" i="1"/>
  <c r="AB5567" i="1"/>
  <c r="AB5568" i="1"/>
  <c r="AB5569" i="1"/>
  <c r="AB5570" i="1"/>
  <c r="AB5571" i="1"/>
  <c r="AB5572" i="1"/>
  <c r="AB5573" i="1"/>
  <c r="AB5574" i="1"/>
  <c r="AB5575" i="1"/>
  <c r="AB5576" i="1"/>
  <c r="AB5577" i="1"/>
  <c r="AB5578" i="1"/>
  <c r="AB2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D5271" i="1" s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5327" i="1"/>
  <c r="AE5328" i="1"/>
  <c r="AE5329" i="1"/>
  <c r="AE5330" i="1"/>
  <c r="AE5331" i="1"/>
  <c r="AE5332" i="1"/>
  <c r="AE5333" i="1"/>
  <c r="AE5334" i="1"/>
  <c r="AE5335" i="1"/>
  <c r="AE5336" i="1"/>
  <c r="AE5337" i="1"/>
  <c r="AE5338" i="1"/>
  <c r="AE5339" i="1"/>
  <c r="AE5340" i="1"/>
  <c r="AE5341" i="1"/>
  <c r="AE5342" i="1"/>
  <c r="AE5343" i="1"/>
  <c r="AE5344" i="1"/>
  <c r="AE5345" i="1"/>
  <c r="AE5346" i="1"/>
  <c r="AE5347" i="1"/>
  <c r="AE5348" i="1"/>
  <c r="AE5349" i="1"/>
  <c r="AE5350" i="1"/>
  <c r="AE5351" i="1"/>
  <c r="AE5352" i="1"/>
  <c r="AE5353" i="1"/>
  <c r="AE5354" i="1"/>
  <c r="AE5355" i="1"/>
  <c r="AE5356" i="1"/>
  <c r="AE5357" i="1"/>
  <c r="AE5358" i="1"/>
  <c r="AE5359" i="1"/>
  <c r="AC5359" i="1" s="1"/>
  <c r="AE5360" i="1"/>
  <c r="AE5361" i="1"/>
  <c r="AE5362" i="1"/>
  <c r="AE5363" i="1"/>
  <c r="AE5364" i="1"/>
  <c r="AE5365" i="1"/>
  <c r="AE5366" i="1"/>
  <c r="AE5367" i="1"/>
  <c r="AE5368" i="1"/>
  <c r="AE5369" i="1"/>
  <c r="AE5370" i="1"/>
  <c r="AE5371" i="1"/>
  <c r="AE5372" i="1"/>
  <c r="AE5373" i="1"/>
  <c r="AE5374" i="1"/>
  <c r="AE5375" i="1"/>
  <c r="AE5376" i="1"/>
  <c r="AE5377" i="1"/>
  <c r="AE5378" i="1"/>
  <c r="AE5379" i="1"/>
  <c r="AE5380" i="1"/>
  <c r="AE5381" i="1"/>
  <c r="AE5382" i="1"/>
  <c r="AE5383" i="1"/>
  <c r="AE5384" i="1"/>
  <c r="AE5385" i="1"/>
  <c r="AE5386" i="1"/>
  <c r="AE5387" i="1"/>
  <c r="AD5387" i="1" s="1"/>
  <c r="AE5388" i="1"/>
  <c r="AE5389" i="1"/>
  <c r="AE5390" i="1"/>
  <c r="AE5391" i="1"/>
  <c r="AE5392" i="1"/>
  <c r="AE5393" i="1"/>
  <c r="AE5394" i="1"/>
  <c r="AE5395" i="1"/>
  <c r="AE5396" i="1"/>
  <c r="AE5397" i="1"/>
  <c r="AE5398" i="1"/>
  <c r="AE5399" i="1"/>
  <c r="AE5400" i="1"/>
  <c r="AE5401" i="1"/>
  <c r="AE5402" i="1"/>
  <c r="AE5403" i="1"/>
  <c r="AE5404" i="1"/>
  <c r="AE5405" i="1"/>
  <c r="AE5406" i="1"/>
  <c r="AE5407" i="1"/>
  <c r="AE5408" i="1"/>
  <c r="AE5409" i="1"/>
  <c r="AE5410" i="1"/>
  <c r="AE5411" i="1"/>
  <c r="AE5412" i="1"/>
  <c r="AE5413" i="1"/>
  <c r="AE5414" i="1"/>
  <c r="AE5415" i="1"/>
  <c r="AE5416" i="1"/>
  <c r="AE5417" i="1"/>
  <c r="AE5418" i="1"/>
  <c r="AE5419" i="1"/>
  <c r="AE5420" i="1"/>
  <c r="AE5421" i="1"/>
  <c r="AE5422" i="1"/>
  <c r="AE5423" i="1"/>
  <c r="AE5424" i="1"/>
  <c r="AE5425" i="1"/>
  <c r="AE5426" i="1"/>
  <c r="AE5427" i="1"/>
  <c r="AE5428" i="1"/>
  <c r="AE5429" i="1"/>
  <c r="AE5430" i="1"/>
  <c r="AE5431" i="1"/>
  <c r="AE5432" i="1"/>
  <c r="AE5433" i="1"/>
  <c r="AE5434" i="1"/>
  <c r="AE5435" i="1"/>
  <c r="AE5436" i="1"/>
  <c r="AE5437" i="1"/>
  <c r="AE5438" i="1"/>
  <c r="AE5439" i="1"/>
  <c r="AE5440" i="1"/>
  <c r="AE5441" i="1"/>
  <c r="AE5442" i="1"/>
  <c r="AE5443" i="1"/>
  <c r="AE5444" i="1"/>
  <c r="AE5445" i="1"/>
  <c r="AE5446" i="1"/>
  <c r="AE5447" i="1"/>
  <c r="AE5448" i="1"/>
  <c r="AE5449" i="1"/>
  <c r="AE5450" i="1"/>
  <c r="AE5451" i="1"/>
  <c r="AE5452" i="1"/>
  <c r="AE5453" i="1"/>
  <c r="AE5454" i="1"/>
  <c r="AE5455" i="1"/>
  <c r="AE5456" i="1"/>
  <c r="AE5457" i="1"/>
  <c r="AE5458" i="1"/>
  <c r="AE5459" i="1"/>
  <c r="AE5460" i="1"/>
  <c r="AE5461" i="1"/>
  <c r="AE5462" i="1"/>
  <c r="AE5463" i="1"/>
  <c r="AE5464" i="1"/>
  <c r="AE5465" i="1"/>
  <c r="AE5466" i="1"/>
  <c r="AE5467" i="1"/>
  <c r="AE5468" i="1"/>
  <c r="AE5469" i="1"/>
  <c r="AE5470" i="1"/>
  <c r="AE5471" i="1"/>
  <c r="AE5472" i="1"/>
  <c r="AE5473" i="1"/>
  <c r="AE5474" i="1"/>
  <c r="AE5475" i="1"/>
  <c r="AE5476" i="1"/>
  <c r="AE5477" i="1"/>
  <c r="AE5478" i="1"/>
  <c r="AE5479" i="1"/>
  <c r="AE5480" i="1"/>
  <c r="AE5481" i="1"/>
  <c r="AE5482" i="1"/>
  <c r="AE5483" i="1"/>
  <c r="AE5484" i="1"/>
  <c r="AE5485" i="1"/>
  <c r="AD5485" i="1" s="1"/>
  <c r="AE5486" i="1"/>
  <c r="AE5487" i="1"/>
  <c r="AE5488" i="1"/>
  <c r="AE5489" i="1"/>
  <c r="AE5490" i="1"/>
  <c r="AE5491" i="1"/>
  <c r="AE5492" i="1"/>
  <c r="AE5493" i="1"/>
  <c r="AE5494" i="1"/>
  <c r="AE5495" i="1"/>
  <c r="AE5496" i="1"/>
  <c r="AE5497" i="1"/>
  <c r="AE5498" i="1"/>
  <c r="AE5499" i="1"/>
  <c r="AE5500" i="1"/>
  <c r="AE5501" i="1"/>
  <c r="AE5502" i="1"/>
  <c r="AE5503" i="1"/>
  <c r="AE5504" i="1"/>
  <c r="AE5505" i="1"/>
  <c r="AE5506" i="1"/>
  <c r="AE5507" i="1"/>
  <c r="AE5508" i="1"/>
  <c r="AE5509" i="1"/>
  <c r="AE5510" i="1"/>
  <c r="AE5511" i="1"/>
  <c r="AE5512" i="1"/>
  <c r="AE5513" i="1"/>
  <c r="AE5514" i="1"/>
  <c r="AE5515" i="1"/>
  <c r="AE5516" i="1"/>
  <c r="AE5517" i="1"/>
  <c r="AE5518" i="1"/>
  <c r="AE5519" i="1"/>
  <c r="AE5520" i="1"/>
  <c r="AE5521" i="1"/>
  <c r="AE5522" i="1"/>
  <c r="AE5523" i="1"/>
  <c r="AE5524" i="1"/>
  <c r="AE5525" i="1"/>
  <c r="AE5526" i="1"/>
  <c r="AE5527" i="1"/>
  <c r="AE5528" i="1"/>
  <c r="AE5529" i="1"/>
  <c r="AE5530" i="1"/>
  <c r="AE5531" i="1"/>
  <c r="AE5532" i="1"/>
  <c r="AE5533" i="1"/>
  <c r="AE5534" i="1"/>
  <c r="AE5535" i="1"/>
  <c r="AE5536" i="1"/>
  <c r="AE5537" i="1"/>
  <c r="AE5538" i="1"/>
  <c r="AE5539" i="1"/>
  <c r="AE5540" i="1"/>
  <c r="AE5541" i="1"/>
  <c r="AE5542" i="1"/>
  <c r="AE5543" i="1"/>
  <c r="AE5544" i="1"/>
  <c r="AE5545" i="1"/>
  <c r="AE5546" i="1"/>
  <c r="AE5547" i="1"/>
  <c r="AE5548" i="1"/>
  <c r="AE5549" i="1"/>
  <c r="AE5550" i="1"/>
  <c r="AC5550" i="1" s="1"/>
  <c r="AE5551" i="1"/>
  <c r="AE5552" i="1"/>
  <c r="AE5553" i="1"/>
  <c r="AE5554" i="1"/>
  <c r="AE5555" i="1"/>
  <c r="AE5556" i="1"/>
  <c r="AE5557" i="1"/>
  <c r="AE5558" i="1"/>
  <c r="AE5559" i="1"/>
  <c r="AE5560" i="1"/>
  <c r="AE5561" i="1"/>
  <c r="AE5562" i="1"/>
  <c r="AE5563" i="1"/>
  <c r="AE5564" i="1"/>
  <c r="AE5565" i="1"/>
  <c r="AE5566" i="1"/>
  <c r="AE5567" i="1"/>
  <c r="AE5568" i="1"/>
  <c r="AE5569" i="1"/>
  <c r="AE5570" i="1"/>
  <c r="AE5571" i="1"/>
  <c r="AE5572" i="1"/>
  <c r="AE5573" i="1"/>
  <c r="AE5574" i="1"/>
  <c r="AE5575" i="1"/>
  <c r="AE5576" i="1"/>
  <c r="AE5577" i="1"/>
  <c r="AE5578" i="1"/>
  <c r="AD5415" i="1"/>
  <c r="AE2685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4" i="1"/>
  <c r="AA4984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Z4992" i="1"/>
  <c r="AA4992" i="1" s="1"/>
  <c r="Z4993" i="1"/>
  <c r="AA4993" i="1" s="1"/>
  <c r="Z4994" i="1"/>
  <c r="AA4994" i="1" s="1"/>
  <c r="Z4995" i="1"/>
  <c r="AA4995" i="1" s="1"/>
  <c r="Z4996" i="1"/>
  <c r="AA4996" i="1" s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Z5096" i="1"/>
  <c r="AA5096" i="1" s="1"/>
  <c r="Z5097" i="1"/>
  <c r="AA5097" i="1" s="1"/>
  <c r="Z5098" i="1"/>
  <c r="AA5098" i="1" s="1"/>
  <c r="Z5099" i="1"/>
  <c r="AA5099" i="1" s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Z5113" i="1"/>
  <c r="AA5113" i="1" s="1"/>
  <c r="Z5114" i="1"/>
  <c r="AA5114" i="1" s="1"/>
  <c r="Z5115" i="1"/>
  <c r="AA5115" i="1" s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Z5124" i="1"/>
  <c r="AA5124" i="1" s="1"/>
  <c r="Z5125" i="1"/>
  <c r="AA5125" i="1" s="1"/>
  <c r="Z5126" i="1"/>
  <c r="AA5126" i="1" s="1"/>
  <c r="Z5127" i="1"/>
  <c r="AA5127" i="1" s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AA5145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AA5158" i="1" s="1"/>
  <c r="Z5159" i="1"/>
  <c r="AA5159" i="1" s="1"/>
  <c r="Z5160" i="1"/>
  <c r="AA5160" i="1" s="1"/>
  <c r="Z5161" i="1"/>
  <c r="AA5161" i="1" s="1"/>
  <c r="Z5162" i="1"/>
  <c r="AA5162" i="1" s="1"/>
  <c r="Z5163" i="1"/>
  <c r="AA5163" i="1" s="1"/>
  <c r="Z5164" i="1"/>
  <c r="AA5164" i="1" s="1"/>
  <c r="Z5165" i="1"/>
  <c r="AA5165" i="1" s="1"/>
  <c r="Z5166" i="1"/>
  <c r="AA5166" i="1" s="1"/>
  <c r="Z5167" i="1"/>
  <c r="AA5167" i="1" s="1"/>
  <c r="Z5168" i="1"/>
  <c r="AA5168" i="1" s="1"/>
  <c r="Z5169" i="1"/>
  <c r="AA5169" i="1" s="1"/>
  <c r="Z5170" i="1"/>
  <c r="AA5170" i="1" s="1"/>
  <c r="Z5171" i="1"/>
  <c r="AA5171" i="1" s="1"/>
  <c r="Z5172" i="1"/>
  <c r="AA5172" i="1" s="1"/>
  <c r="Z5173" i="1"/>
  <c r="AA5173" i="1" s="1"/>
  <c r="Z5174" i="1"/>
  <c r="AA5174" i="1" s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AA5182" i="1" s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AA5277" i="1" s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Z5327" i="1"/>
  <c r="AA5327" i="1" s="1"/>
  <c r="Z5328" i="1"/>
  <c r="AA5328" i="1" s="1"/>
  <c r="Z5329" i="1"/>
  <c r="AA5329" i="1" s="1"/>
  <c r="Z5330" i="1"/>
  <c r="AA5330" i="1" s="1"/>
  <c r="Z5331" i="1"/>
  <c r="AA5331" i="1" s="1"/>
  <c r="Z5332" i="1"/>
  <c r="AA5332" i="1" s="1"/>
  <c r="Z5333" i="1"/>
  <c r="AA5333" i="1" s="1"/>
  <c r="Z5334" i="1"/>
  <c r="AA5334" i="1" s="1"/>
  <c r="Z5335" i="1"/>
  <c r="AA5335" i="1" s="1"/>
  <c r="Z5336" i="1"/>
  <c r="AA5336" i="1" s="1"/>
  <c r="Z5337" i="1"/>
  <c r="AA5337" i="1" s="1"/>
  <c r="Z5338" i="1"/>
  <c r="AA5338" i="1" s="1"/>
  <c r="Z5339" i="1"/>
  <c r="AA5339" i="1" s="1"/>
  <c r="Z5340" i="1"/>
  <c r="AA5340" i="1" s="1"/>
  <c r="Z5341" i="1"/>
  <c r="AA5341" i="1" s="1"/>
  <c r="Z5342" i="1"/>
  <c r="AA5342" i="1" s="1"/>
  <c r="Z5343" i="1"/>
  <c r="AA5343" i="1" s="1"/>
  <c r="Z5344" i="1"/>
  <c r="AA5344" i="1" s="1"/>
  <c r="Z5345" i="1"/>
  <c r="AA5345" i="1" s="1"/>
  <c r="Z5346" i="1"/>
  <c r="AA5346" i="1" s="1"/>
  <c r="Z5347" i="1"/>
  <c r="AA5347" i="1" s="1"/>
  <c r="Z5348" i="1"/>
  <c r="AA5348" i="1" s="1"/>
  <c r="Z5349" i="1"/>
  <c r="AA5349" i="1" s="1"/>
  <c r="Z5350" i="1"/>
  <c r="AA5350" i="1" s="1"/>
  <c r="Z5351" i="1"/>
  <c r="AA5351" i="1" s="1"/>
  <c r="Z5352" i="1"/>
  <c r="AA5352" i="1" s="1"/>
  <c r="Z5353" i="1"/>
  <c r="AA5353" i="1" s="1"/>
  <c r="Z5354" i="1"/>
  <c r="AA5354" i="1" s="1"/>
  <c r="Z5355" i="1"/>
  <c r="AA5355" i="1" s="1"/>
  <c r="Z5356" i="1"/>
  <c r="AA5356" i="1" s="1"/>
  <c r="Z5357" i="1"/>
  <c r="AA5357" i="1" s="1"/>
  <c r="Z5358" i="1"/>
  <c r="AA5358" i="1" s="1"/>
  <c r="Z5359" i="1"/>
  <c r="AA5359" i="1" s="1"/>
  <c r="Z5360" i="1"/>
  <c r="AA5360" i="1" s="1"/>
  <c r="Z5361" i="1"/>
  <c r="AA5361" i="1" s="1"/>
  <c r="Z5362" i="1"/>
  <c r="AA5362" i="1" s="1"/>
  <c r="Z5363" i="1"/>
  <c r="AA5363" i="1" s="1"/>
  <c r="Z5364" i="1"/>
  <c r="AA5364" i="1" s="1"/>
  <c r="Z5365" i="1"/>
  <c r="AA5365" i="1" s="1"/>
  <c r="Z5366" i="1"/>
  <c r="AA5366" i="1" s="1"/>
  <c r="Z5367" i="1"/>
  <c r="AA5367" i="1" s="1"/>
  <c r="Z5368" i="1"/>
  <c r="AA5368" i="1" s="1"/>
  <c r="Z5369" i="1"/>
  <c r="AA5369" i="1" s="1"/>
  <c r="Z5370" i="1"/>
  <c r="AA5370" i="1" s="1"/>
  <c r="Z5371" i="1"/>
  <c r="AA5371" i="1" s="1"/>
  <c r="Z5372" i="1"/>
  <c r="AA5372" i="1" s="1"/>
  <c r="Z5373" i="1"/>
  <c r="AA5373" i="1" s="1"/>
  <c r="Z5374" i="1"/>
  <c r="AA5374" i="1" s="1"/>
  <c r="Z5375" i="1"/>
  <c r="AA5375" i="1" s="1"/>
  <c r="Z5376" i="1"/>
  <c r="AA5376" i="1" s="1"/>
  <c r="Z5377" i="1"/>
  <c r="AA5377" i="1" s="1"/>
  <c r="Z5378" i="1"/>
  <c r="AA5378" i="1" s="1"/>
  <c r="Z5379" i="1"/>
  <c r="AA5379" i="1" s="1"/>
  <c r="Z5380" i="1"/>
  <c r="AA5380" i="1" s="1"/>
  <c r="Z5381" i="1"/>
  <c r="AA5381" i="1" s="1"/>
  <c r="Z5382" i="1"/>
  <c r="AA5382" i="1" s="1"/>
  <c r="Z5383" i="1"/>
  <c r="AA5383" i="1" s="1"/>
  <c r="Z5384" i="1"/>
  <c r="AA5384" i="1" s="1"/>
  <c r="Z5385" i="1"/>
  <c r="AA5385" i="1" s="1"/>
  <c r="Z5386" i="1"/>
  <c r="AA5386" i="1" s="1"/>
  <c r="Z5387" i="1"/>
  <c r="AA5387" i="1" s="1"/>
  <c r="Z5388" i="1"/>
  <c r="AA5388" i="1" s="1"/>
  <c r="Z5389" i="1"/>
  <c r="AA5389" i="1" s="1"/>
  <c r="Z5390" i="1"/>
  <c r="AA5390" i="1" s="1"/>
  <c r="Z5391" i="1"/>
  <c r="AA5391" i="1" s="1"/>
  <c r="Z5392" i="1"/>
  <c r="AA5392" i="1" s="1"/>
  <c r="Z5393" i="1"/>
  <c r="AA5393" i="1" s="1"/>
  <c r="Z5394" i="1"/>
  <c r="AA5394" i="1" s="1"/>
  <c r="Z5395" i="1"/>
  <c r="AA5395" i="1" s="1"/>
  <c r="Z5396" i="1"/>
  <c r="AA5396" i="1" s="1"/>
  <c r="Z5397" i="1"/>
  <c r="AA5397" i="1" s="1"/>
  <c r="Z5398" i="1"/>
  <c r="AA5398" i="1" s="1"/>
  <c r="Z5399" i="1"/>
  <c r="AA5399" i="1" s="1"/>
  <c r="Z5400" i="1"/>
  <c r="AA5400" i="1" s="1"/>
  <c r="Z5401" i="1"/>
  <c r="AA5401" i="1" s="1"/>
  <c r="Z5402" i="1"/>
  <c r="AA5402" i="1" s="1"/>
  <c r="Z5403" i="1"/>
  <c r="AA5403" i="1" s="1"/>
  <c r="Z5404" i="1"/>
  <c r="AA5404" i="1" s="1"/>
  <c r="Z5405" i="1"/>
  <c r="AA5405" i="1" s="1"/>
  <c r="Z5406" i="1"/>
  <c r="AA5406" i="1" s="1"/>
  <c r="Z5407" i="1"/>
  <c r="AA5407" i="1" s="1"/>
  <c r="Z5408" i="1"/>
  <c r="AA5408" i="1" s="1"/>
  <c r="Z5409" i="1"/>
  <c r="AA5409" i="1" s="1"/>
  <c r="Z5410" i="1"/>
  <c r="AA5410" i="1" s="1"/>
  <c r="Z5411" i="1"/>
  <c r="AA5411" i="1" s="1"/>
  <c r="Z5412" i="1"/>
  <c r="AA5412" i="1" s="1"/>
  <c r="Z5413" i="1"/>
  <c r="AA5413" i="1" s="1"/>
  <c r="Z5414" i="1"/>
  <c r="AA5414" i="1" s="1"/>
  <c r="Z5415" i="1"/>
  <c r="AA5415" i="1" s="1"/>
  <c r="Z5416" i="1"/>
  <c r="AA5416" i="1" s="1"/>
  <c r="Z5417" i="1"/>
  <c r="AA5417" i="1" s="1"/>
  <c r="Z5418" i="1"/>
  <c r="AA5418" i="1" s="1"/>
  <c r="Z5419" i="1"/>
  <c r="AA5419" i="1" s="1"/>
  <c r="Z5420" i="1"/>
  <c r="AA5420" i="1" s="1"/>
  <c r="Z5421" i="1"/>
  <c r="AA5421" i="1" s="1"/>
  <c r="Z5422" i="1"/>
  <c r="AA5422" i="1" s="1"/>
  <c r="Z5423" i="1"/>
  <c r="AA5423" i="1" s="1"/>
  <c r="Z5424" i="1"/>
  <c r="AA5424" i="1" s="1"/>
  <c r="Z5425" i="1"/>
  <c r="AA5425" i="1" s="1"/>
  <c r="Z5426" i="1"/>
  <c r="AA5426" i="1" s="1"/>
  <c r="Z5427" i="1"/>
  <c r="AA5427" i="1" s="1"/>
  <c r="Z5428" i="1"/>
  <c r="AA5428" i="1" s="1"/>
  <c r="Z5429" i="1"/>
  <c r="AA5429" i="1" s="1"/>
  <c r="Z5430" i="1"/>
  <c r="AA5430" i="1" s="1"/>
  <c r="Z5431" i="1"/>
  <c r="AA5431" i="1" s="1"/>
  <c r="Z5432" i="1"/>
  <c r="AA5432" i="1" s="1"/>
  <c r="Z5433" i="1"/>
  <c r="AA5433" i="1" s="1"/>
  <c r="Z5434" i="1"/>
  <c r="AA5434" i="1" s="1"/>
  <c r="Z5435" i="1"/>
  <c r="AA5435" i="1" s="1"/>
  <c r="Z5436" i="1"/>
  <c r="AA5436" i="1" s="1"/>
  <c r="Z5437" i="1"/>
  <c r="AA5437" i="1" s="1"/>
  <c r="Z5438" i="1"/>
  <c r="AA5438" i="1" s="1"/>
  <c r="Z5439" i="1"/>
  <c r="AA5439" i="1" s="1"/>
  <c r="Z5440" i="1"/>
  <c r="AA5440" i="1" s="1"/>
  <c r="Z5441" i="1"/>
  <c r="AA5441" i="1" s="1"/>
  <c r="Z5442" i="1"/>
  <c r="AA5442" i="1" s="1"/>
  <c r="Z5443" i="1"/>
  <c r="AA5443" i="1" s="1"/>
  <c r="Z5444" i="1"/>
  <c r="AA5444" i="1" s="1"/>
  <c r="Z5445" i="1"/>
  <c r="AA5445" i="1" s="1"/>
  <c r="Z5446" i="1"/>
  <c r="AA5446" i="1" s="1"/>
  <c r="Z5447" i="1"/>
  <c r="AA5447" i="1" s="1"/>
  <c r="Z5448" i="1"/>
  <c r="AA5448" i="1" s="1"/>
  <c r="Z5449" i="1"/>
  <c r="AA5449" i="1" s="1"/>
  <c r="Z5450" i="1"/>
  <c r="AA5450" i="1" s="1"/>
  <c r="Z5451" i="1"/>
  <c r="AA5451" i="1" s="1"/>
  <c r="Z5452" i="1"/>
  <c r="AA5452" i="1" s="1"/>
  <c r="Z5453" i="1"/>
  <c r="AA5453" i="1" s="1"/>
  <c r="Z5454" i="1"/>
  <c r="AA5454" i="1" s="1"/>
  <c r="Z5455" i="1"/>
  <c r="AA5455" i="1" s="1"/>
  <c r="Z5456" i="1"/>
  <c r="AA5456" i="1" s="1"/>
  <c r="Z5457" i="1"/>
  <c r="AA5457" i="1" s="1"/>
  <c r="Z5458" i="1"/>
  <c r="AA5458" i="1" s="1"/>
  <c r="Z5459" i="1"/>
  <c r="AA5459" i="1" s="1"/>
  <c r="Z5460" i="1"/>
  <c r="AA5460" i="1" s="1"/>
  <c r="Z5461" i="1"/>
  <c r="AA5461" i="1" s="1"/>
  <c r="Z5462" i="1"/>
  <c r="AA5462" i="1" s="1"/>
  <c r="Z5463" i="1"/>
  <c r="AA5463" i="1" s="1"/>
  <c r="Z5464" i="1"/>
  <c r="AA5464" i="1" s="1"/>
  <c r="Z5465" i="1"/>
  <c r="AA5465" i="1" s="1"/>
  <c r="Z5466" i="1"/>
  <c r="AA5466" i="1" s="1"/>
  <c r="Z5467" i="1"/>
  <c r="AA5467" i="1" s="1"/>
  <c r="Z5468" i="1"/>
  <c r="AA5468" i="1" s="1"/>
  <c r="Z5469" i="1"/>
  <c r="AA5469" i="1" s="1"/>
  <c r="Z5470" i="1"/>
  <c r="AA5470" i="1" s="1"/>
  <c r="Z5471" i="1"/>
  <c r="AA5471" i="1" s="1"/>
  <c r="Z5472" i="1"/>
  <c r="AA5472" i="1" s="1"/>
  <c r="Z5473" i="1"/>
  <c r="AA5473" i="1" s="1"/>
  <c r="Z5474" i="1"/>
  <c r="AA5474" i="1" s="1"/>
  <c r="Z5475" i="1"/>
  <c r="AA5475" i="1" s="1"/>
  <c r="Z5476" i="1"/>
  <c r="AA5476" i="1" s="1"/>
  <c r="Z5477" i="1"/>
  <c r="AA5477" i="1" s="1"/>
  <c r="Z5478" i="1"/>
  <c r="AA5478" i="1" s="1"/>
  <c r="Z5479" i="1"/>
  <c r="AA5479" i="1" s="1"/>
  <c r="Z5480" i="1"/>
  <c r="AA5480" i="1" s="1"/>
  <c r="Z5481" i="1"/>
  <c r="AA5481" i="1" s="1"/>
  <c r="Z5482" i="1"/>
  <c r="AA5482" i="1" s="1"/>
  <c r="Z5483" i="1"/>
  <c r="AA5483" i="1" s="1"/>
  <c r="Z5484" i="1"/>
  <c r="AA5484" i="1" s="1"/>
  <c r="Z5485" i="1"/>
  <c r="AA5485" i="1" s="1"/>
  <c r="Z5486" i="1"/>
  <c r="AA5486" i="1" s="1"/>
  <c r="Z5487" i="1"/>
  <c r="AA5487" i="1" s="1"/>
  <c r="Z5488" i="1"/>
  <c r="AA5488" i="1" s="1"/>
  <c r="Z5489" i="1"/>
  <c r="AA5489" i="1" s="1"/>
  <c r="Z5490" i="1"/>
  <c r="AA5490" i="1" s="1"/>
  <c r="Z5491" i="1"/>
  <c r="AA5491" i="1" s="1"/>
  <c r="Z5492" i="1"/>
  <c r="AA5492" i="1" s="1"/>
  <c r="Z5493" i="1"/>
  <c r="AA5493" i="1" s="1"/>
  <c r="Z5494" i="1"/>
  <c r="AA5494" i="1" s="1"/>
  <c r="Z5495" i="1"/>
  <c r="AA5495" i="1" s="1"/>
  <c r="Z5496" i="1"/>
  <c r="AA5496" i="1" s="1"/>
  <c r="Z5497" i="1"/>
  <c r="AA5497" i="1" s="1"/>
  <c r="Z5498" i="1"/>
  <c r="AA5498" i="1" s="1"/>
  <c r="Z5499" i="1"/>
  <c r="AA5499" i="1" s="1"/>
  <c r="Z5500" i="1"/>
  <c r="AA5500" i="1" s="1"/>
  <c r="Z5501" i="1"/>
  <c r="AA5501" i="1" s="1"/>
  <c r="Z5502" i="1"/>
  <c r="AA5502" i="1" s="1"/>
  <c r="Z5503" i="1"/>
  <c r="AA5503" i="1" s="1"/>
  <c r="Z5504" i="1"/>
  <c r="AA5504" i="1" s="1"/>
  <c r="Z5505" i="1"/>
  <c r="AA5505" i="1" s="1"/>
  <c r="Z5506" i="1"/>
  <c r="AA5506" i="1" s="1"/>
  <c r="Z5507" i="1"/>
  <c r="AA5507" i="1" s="1"/>
  <c r="Z5508" i="1"/>
  <c r="AA5508" i="1" s="1"/>
  <c r="Z5509" i="1"/>
  <c r="AA5509" i="1" s="1"/>
  <c r="Z5510" i="1"/>
  <c r="AA5510" i="1" s="1"/>
  <c r="Z5511" i="1"/>
  <c r="AA5511" i="1" s="1"/>
  <c r="Z5512" i="1"/>
  <c r="AA5512" i="1" s="1"/>
  <c r="Z5513" i="1"/>
  <c r="AA5513" i="1" s="1"/>
  <c r="Z5514" i="1"/>
  <c r="AA5514" i="1" s="1"/>
  <c r="Z5515" i="1"/>
  <c r="AA5515" i="1" s="1"/>
  <c r="Z5516" i="1"/>
  <c r="AA5516" i="1" s="1"/>
  <c r="Z5517" i="1"/>
  <c r="AA5517" i="1" s="1"/>
  <c r="Z5518" i="1"/>
  <c r="AA5518" i="1" s="1"/>
  <c r="Z5519" i="1"/>
  <c r="AA5519" i="1" s="1"/>
  <c r="Z5520" i="1"/>
  <c r="AA5520" i="1" s="1"/>
  <c r="Z5521" i="1"/>
  <c r="AA5521" i="1" s="1"/>
  <c r="Z5522" i="1"/>
  <c r="AA5522" i="1" s="1"/>
  <c r="Z5523" i="1"/>
  <c r="AA5523" i="1" s="1"/>
  <c r="Z5524" i="1"/>
  <c r="AA5524" i="1" s="1"/>
  <c r="Z5525" i="1"/>
  <c r="AA5525" i="1" s="1"/>
  <c r="Z5526" i="1"/>
  <c r="AA5526" i="1" s="1"/>
  <c r="Z5527" i="1"/>
  <c r="AA5527" i="1" s="1"/>
  <c r="Z5528" i="1"/>
  <c r="AA5528" i="1" s="1"/>
  <c r="Z5529" i="1"/>
  <c r="AA5529" i="1" s="1"/>
  <c r="Z5530" i="1"/>
  <c r="AA5530" i="1" s="1"/>
  <c r="Z5531" i="1"/>
  <c r="AA5531" i="1" s="1"/>
  <c r="Z5532" i="1"/>
  <c r="AA5532" i="1" s="1"/>
  <c r="Z5533" i="1"/>
  <c r="AA5533" i="1" s="1"/>
  <c r="Z5534" i="1"/>
  <c r="AA5534" i="1" s="1"/>
  <c r="Z5535" i="1"/>
  <c r="AA5535" i="1" s="1"/>
  <c r="Z5536" i="1"/>
  <c r="AA5536" i="1" s="1"/>
  <c r="Z5537" i="1"/>
  <c r="AA5537" i="1" s="1"/>
  <c r="Z5538" i="1"/>
  <c r="AA5538" i="1" s="1"/>
  <c r="Z5539" i="1"/>
  <c r="AA5539" i="1" s="1"/>
  <c r="Z5540" i="1"/>
  <c r="AA5540" i="1" s="1"/>
  <c r="Z5541" i="1"/>
  <c r="AA5541" i="1" s="1"/>
  <c r="Z5542" i="1"/>
  <c r="AA5542" i="1" s="1"/>
  <c r="Z5543" i="1"/>
  <c r="AA5543" i="1" s="1"/>
  <c r="Z5544" i="1"/>
  <c r="AA5544" i="1" s="1"/>
  <c r="Z5545" i="1"/>
  <c r="AA5545" i="1" s="1"/>
  <c r="Z5546" i="1"/>
  <c r="AA5546" i="1" s="1"/>
  <c r="Z5547" i="1"/>
  <c r="AA5547" i="1" s="1"/>
  <c r="Z5548" i="1"/>
  <c r="AA5548" i="1" s="1"/>
  <c r="Z5549" i="1"/>
  <c r="AA5549" i="1" s="1"/>
  <c r="Z5550" i="1"/>
  <c r="AA5550" i="1" s="1"/>
  <c r="Z5551" i="1"/>
  <c r="AA5551" i="1" s="1"/>
  <c r="Z5552" i="1"/>
  <c r="AA5552" i="1" s="1"/>
  <c r="Z5553" i="1"/>
  <c r="AA5553" i="1" s="1"/>
  <c r="Z5554" i="1"/>
  <c r="AA5554" i="1" s="1"/>
  <c r="Z5555" i="1"/>
  <c r="AA5555" i="1" s="1"/>
  <c r="Z5556" i="1"/>
  <c r="AA5556" i="1" s="1"/>
  <c r="Z5557" i="1"/>
  <c r="AA5557" i="1" s="1"/>
  <c r="Z5558" i="1"/>
  <c r="AA5558" i="1" s="1"/>
  <c r="Z5559" i="1"/>
  <c r="AA5559" i="1" s="1"/>
  <c r="Z5560" i="1"/>
  <c r="AA5560" i="1" s="1"/>
  <c r="Z5561" i="1"/>
  <c r="AA5561" i="1" s="1"/>
  <c r="Z5562" i="1"/>
  <c r="AA5562" i="1" s="1"/>
  <c r="Z5563" i="1"/>
  <c r="AA5563" i="1" s="1"/>
  <c r="Z5564" i="1"/>
  <c r="AA5564" i="1" s="1"/>
  <c r="Z5565" i="1"/>
  <c r="AA5565" i="1" s="1"/>
  <c r="Z5566" i="1"/>
  <c r="AA5566" i="1" s="1"/>
  <c r="Z5567" i="1"/>
  <c r="AA5567" i="1" s="1"/>
  <c r="Z5568" i="1"/>
  <c r="AA5568" i="1" s="1"/>
  <c r="Z5569" i="1"/>
  <c r="AA5569" i="1" s="1"/>
  <c r="Z5570" i="1"/>
  <c r="AA5570" i="1" s="1"/>
  <c r="Z5571" i="1"/>
  <c r="AA5571" i="1" s="1"/>
  <c r="Z5572" i="1"/>
  <c r="AA5572" i="1" s="1"/>
  <c r="Z5573" i="1"/>
  <c r="AA5573" i="1" s="1"/>
  <c r="Z5574" i="1"/>
  <c r="AA5574" i="1" s="1"/>
  <c r="Z5575" i="1"/>
  <c r="AA5575" i="1" s="1"/>
  <c r="Z5576" i="1"/>
  <c r="AA5576" i="1" s="1"/>
  <c r="Z5577" i="1"/>
  <c r="AA5577" i="1" s="1"/>
  <c r="Z5578" i="1"/>
  <c r="AA5578" i="1" s="1"/>
  <c r="AD5555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2" i="1" s="1"/>
  <c r="AD5885" i="1" l="1"/>
  <c r="AD5883" i="1"/>
  <c r="AD5881" i="1"/>
  <c r="AD5879" i="1"/>
  <c r="AD5877" i="1"/>
  <c r="AD5875" i="1"/>
  <c r="AD5873" i="1"/>
  <c r="AD5871" i="1"/>
  <c r="AD5869" i="1"/>
  <c r="AD5867" i="1"/>
  <c r="AD5865" i="1"/>
  <c r="AD5863" i="1"/>
  <c r="AD5861" i="1"/>
  <c r="AD5859" i="1"/>
  <c r="AD5857" i="1"/>
  <c r="AD5855" i="1"/>
  <c r="AD5853" i="1"/>
  <c r="AD5851" i="1"/>
  <c r="AD5849" i="1"/>
  <c r="AD5847" i="1"/>
  <c r="AD5845" i="1"/>
  <c r="AD5843" i="1"/>
  <c r="AD5841" i="1"/>
  <c r="AD5839" i="1"/>
  <c r="AD5837" i="1"/>
  <c r="AD5835" i="1"/>
  <c r="AD5833" i="1"/>
  <c r="AD5831" i="1"/>
  <c r="AD5829" i="1"/>
  <c r="AD5827" i="1"/>
  <c r="AD5825" i="1"/>
  <c r="AD5823" i="1"/>
  <c r="AC5592" i="1"/>
  <c r="AC5691" i="1"/>
  <c r="AC5763" i="1"/>
  <c r="AC5815" i="1"/>
  <c r="AC5730" i="1"/>
  <c r="AC5695" i="1"/>
  <c r="AD5711" i="1"/>
  <c r="AD5747" i="1"/>
  <c r="AC5799" i="1"/>
  <c r="AD5610" i="1"/>
  <c r="AC5736" i="1"/>
  <c r="AC5786" i="1"/>
  <c r="AC5772" i="1"/>
  <c r="AD5672" i="1"/>
  <c r="AC5647" i="1"/>
  <c r="AC5605" i="1"/>
  <c r="AD5581" i="1"/>
  <c r="AC5751" i="1"/>
  <c r="AD5731" i="1"/>
  <c r="AC5803" i="1"/>
  <c r="AD5791" i="1"/>
  <c r="AD5741" i="1"/>
  <c r="AC5718" i="1"/>
  <c r="AD5623" i="1"/>
  <c r="AD5602" i="1"/>
  <c r="AD5759" i="1"/>
  <c r="AC5746" i="1"/>
  <c r="AC5735" i="1"/>
  <c r="AC5728" i="1"/>
  <c r="AD5716" i="1"/>
  <c r="AC5707" i="1"/>
  <c r="AC5807" i="1"/>
  <c r="AD5795" i="1"/>
  <c r="AC5790" i="1"/>
  <c r="AC5779" i="1"/>
  <c r="AD5665" i="1"/>
  <c r="AC5618" i="1"/>
  <c r="AC5596" i="1"/>
  <c r="AC5771" i="1"/>
  <c r="AC5755" i="1"/>
  <c r="AD5743" i="1"/>
  <c r="AD5732" i="1"/>
  <c r="AD5719" i="1"/>
  <c r="AC5715" i="1"/>
  <c r="AC5794" i="1"/>
  <c r="AC5680" i="1"/>
  <c r="AC5658" i="1"/>
  <c r="AC5671" i="1"/>
  <c r="AC5662" i="1"/>
  <c r="AC5656" i="1"/>
  <c r="AD5643" i="1"/>
  <c r="AD5632" i="1"/>
  <c r="AD5615" i="1"/>
  <c r="AC5600" i="1"/>
  <c r="AC5588" i="1"/>
  <c r="AC5767" i="1"/>
  <c r="AC5739" i="1"/>
  <c r="AD5723" i="1"/>
  <c r="AC5703" i="1"/>
  <c r="AC5694" i="1"/>
  <c r="AC5690" i="1"/>
  <c r="AC5684" i="1"/>
  <c r="AC5811" i="1"/>
  <c r="AD5676" i="1"/>
  <c r="AD5668" i="1"/>
  <c r="AD5660" i="1"/>
  <c r="AD5651" i="1"/>
  <c r="AC5710" i="1"/>
  <c r="AC5675" i="1"/>
  <c r="AC5667" i="1"/>
  <c r="AC5659" i="1"/>
  <c r="AC5640" i="1"/>
  <c r="AC5687" i="1"/>
  <c r="AC5819" i="1"/>
  <c r="AD5655" i="1"/>
  <c r="AC5646" i="1"/>
  <c r="AD5639" i="1"/>
  <c r="AD5635" i="1"/>
  <c r="AD5631" i="1"/>
  <c r="AD5625" i="1"/>
  <c r="AD5622" i="1"/>
  <c r="AD5617" i="1"/>
  <c r="AD5614" i="1"/>
  <c r="AD5612" i="1"/>
  <c r="AD5609" i="1"/>
  <c r="AD5604" i="1"/>
  <c r="AD5601" i="1"/>
  <c r="AD5597" i="1"/>
  <c r="AD5593" i="1"/>
  <c r="AD5589" i="1"/>
  <c r="AD5585" i="1"/>
  <c r="AD5769" i="1"/>
  <c r="AC5766" i="1"/>
  <c r="AD5753" i="1"/>
  <c r="AC5750" i="1"/>
  <c r="AD5737" i="1"/>
  <c r="AC5734" i="1"/>
  <c r="AD5727" i="1"/>
  <c r="AC5714" i="1"/>
  <c r="AC5706" i="1"/>
  <c r="AC5702" i="1"/>
  <c r="AD5699" i="1"/>
  <c r="AC5818" i="1"/>
  <c r="AC5814" i="1"/>
  <c r="AC5810" i="1"/>
  <c r="AC5806" i="1"/>
  <c r="AC5802" i="1"/>
  <c r="AC5798" i="1"/>
  <c r="AD5787" i="1"/>
  <c r="AD5784" i="1"/>
  <c r="AD5780" i="1"/>
  <c r="AC5775" i="1"/>
  <c r="AC5683" i="1"/>
  <c r="AD5679" i="1"/>
  <c r="AD5663" i="1"/>
  <c r="AD5649" i="1"/>
  <c r="AD5644" i="1"/>
  <c r="AC5642" i="1"/>
  <c r="AD5621" i="1"/>
  <c r="AD5608" i="1"/>
  <c r="AC5580" i="1"/>
  <c r="AC5768" i="1"/>
  <c r="AD5764" i="1"/>
  <c r="AC5762" i="1"/>
  <c r="AD5757" i="1"/>
  <c r="AC5752" i="1"/>
  <c r="AD5748" i="1"/>
  <c r="AD5653" i="1"/>
  <c r="AD5637" i="1"/>
  <c r="AD5633" i="1"/>
  <c r="AC5624" i="1"/>
  <c r="AC5616" i="1"/>
  <c r="AC5611" i="1"/>
  <c r="AC5603" i="1"/>
  <c r="AC5584" i="1"/>
  <c r="AD5760" i="1"/>
  <c r="AD5744" i="1"/>
  <c r="AD5725" i="1"/>
  <c r="AD5700" i="1"/>
  <c r="AC5698" i="1"/>
  <c r="AD5812" i="1"/>
  <c r="AD5800" i="1"/>
  <c r="AD5788" i="1"/>
  <c r="AD5821" i="1"/>
  <c r="AC5820" i="1"/>
  <c r="AD5817" i="1"/>
  <c r="AC5816" i="1"/>
  <c r="AD5813" i="1"/>
  <c r="AD5809" i="1"/>
  <c r="AC5808" i="1"/>
  <c r="AD5805" i="1"/>
  <c r="AC5804" i="1"/>
  <c r="AD5801" i="1"/>
  <c r="AD5797" i="1"/>
  <c r="AC5796" i="1"/>
  <c r="AD5793" i="1"/>
  <c r="AC5792" i="1"/>
  <c r="AD5789" i="1"/>
  <c r="AD5785" i="1"/>
  <c r="AD5781" i="1"/>
  <c r="AD5773" i="1"/>
  <c r="AD5782" i="1"/>
  <c r="AD5778" i="1"/>
  <c r="AC5777" i="1"/>
  <c r="AD5774" i="1"/>
  <c r="AC5709" i="1"/>
  <c r="AD5709" i="1"/>
  <c r="AC5693" i="1"/>
  <c r="AD5693" i="1"/>
  <c r="AD5733" i="1"/>
  <c r="AC5726" i="1"/>
  <c r="AD5724" i="1"/>
  <c r="AD5720" i="1"/>
  <c r="AC5713" i="1"/>
  <c r="AD5713" i="1"/>
  <c r="AD5704" i="1"/>
  <c r="AC5697" i="1"/>
  <c r="AD5697" i="1"/>
  <c r="AD5688" i="1"/>
  <c r="AC5685" i="1"/>
  <c r="AD5685" i="1"/>
  <c r="AD5765" i="1"/>
  <c r="AC5758" i="1"/>
  <c r="AD5756" i="1"/>
  <c r="AD5749" i="1"/>
  <c r="AC5742" i="1"/>
  <c r="AD5740" i="1"/>
  <c r="AC5770" i="1"/>
  <c r="AD5761" i="1"/>
  <c r="AC5754" i="1"/>
  <c r="AD5745" i="1"/>
  <c r="AC5738" i="1"/>
  <c r="AD5729" i="1"/>
  <c r="AC5722" i="1"/>
  <c r="AC5717" i="1"/>
  <c r="AD5717" i="1"/>
  <c r="AD5708" i="1"/>
  <c r="AC5701" i="1"/>
  <c r="AD5701" i="1"/>
  <c r="AD5692" i="1"/>
  <c r="AC5721" i="1"/>
  <c r="AD5721" i="1"/>
  <c r="AD5712" i="1"/>
  <c r="AC5705" i="1"/>
  <c r="AD5705" i="1"/>
  <c r="AD5696" i="1"/>
  <c r="AC5689" i="1"/>
  <c r="AD5689" i="1"/>
  <c r="AD5686" i="1"/>
  <c r="AD5681" i="1"/>
  <c r="AD5677" i="1"/>
  <c r="AD5669" i="1"/>
  <c r="AD5661" i="1"/>
  <c r="AD5652" i="1"/>
  <c r="AD5645" i="1"/>
  <c r="AC5638" i="1"/>
  <c r="AD5636" i="1"/>
  <c r="AD5682" i="1"/>
  <c r="AD5678" i="1"/>
  <c r="AD5674" i="1"/>
  <c r="AC5673" i="1"/>
  <c r="AD5670" i="1"/>
  <c r="AC5666" i="1"/>
  <c r="AD5664" i="1"/>
  <c r="AD5657" i="1"/>
  <c r="AC5650" i="1"/>
  <c r="AD5648" i="1"/>
  <c r="AD5641" i="1"/>
  <c r="AC5634" i="1"/>
  <c r="AC5626" i="1"/>
  <c r="AC5613" i="1"/>
  <c r="AC5654" i="1"/>
  <c r="AC5630" i="1"/>
  <c r="AD5627" i="1"/>
  <c r="AC5620" i="1"/>
  <c r="AC5607" i="1"/>
  <c r="AD5598" i="1"/>
  <c r="AC5595" i="1"/>
  <c r="AD5595" i="1"/>
  <c r="AC5590" i="1"/>
  <c r="AD5590" i="1"/>
  <c r="AD5629" i="1"/>
  <c r="AC5628" i="1"/>
  <c r="AD5619" i="1"/>
  <c r="AD5606" i="1"/>
  <c r="AC5599" i="1"/>
  <c r="AD5594" i="1"/>
  <c r="AC5586" i="1"/>
  <c r="AD5586" i="1"/>
  <c r="AD5582" i="1"/>
  <c r="AD5591" i="1"/>
  <c r="AD5587" i="1"/>
  <c r="AD5583" i="1"/>
  <c r="AD5579" i="1"/>
  <c r="AC5569" i="1"/>
  <c r="AC5465" i="1"/>
  <c r="AD5337" i="1"/>
  <c r="AC5558" i="1"/>
  <c r="AD5525" i="1"/>
  <c r="AC5443" i="1"/>
  <c r="AC5331" i="1"/>
  <c r="AD5539" i="1"/>
  <c r="AC5507" i="1"/>
  <c r="AC5194" i="1"/>
  <c r="AC5114" i="1"/>
  <c r="AC5566" i="1"/>
  <c r="AD5536" i="1"/>
  <c r="AD5501" i="1"/>
  <c r="AD5379" i="1"/>
  <c r="AC5574" i="1"/>
  <c r="AD5563" i="1"/>
  <c r="AC5555" i="1"/>
  <c r="AC5545" i="1"/>
  <c r="AD5532" i="1"/>
  <c r="AD5517" i="1"/>
  <c r="AC5497" i="1"/>
  <c r="AC5475" i="1"/>
  <c r="AD5453" i="1"/>
  <c r="AC5431" i="1"/>
  <c r="AD5401" i="1"/>
  <c r="AD5373" i="1"/>
  <c r="AD5345" i="1"/>
  <c r="AD5303" i="1"/>
  <c r="AC5577" i="1"/>
  <c r="AD5547" i="1"/>
  <c r="AD5521" i="1"/>
  <c r="AC5481" i="1"/>
  <c r="AC5459" i="1"/>
  <c r="AD5437" i="1"/>
  <c r="AD5409" i="1"/>
  <c r="AD5351" i="1"/>
  <c r="AD5319" i="1"/>
  <c r="AD5571" i="1"/>
  <c r="AC5561" i="1"/>
  <c r="AC5553" i="1"/>
  <c r="AC5542" i="1"/>
  <c r="AC5529" i="1"/>
  <c r="AC5513" i="1"/>
  <c r="AC5491" i="1"/>
  <c r="AD5469" i="1"/>
  <c r="AC5449" i="1"/>
  <c r="AC5423" i="1"/>
  <c r="AC5395" i="1"/>
  <c r="AC5367" i="1"/>
  <c r="AD5287" i="1"/>
  <c r="AD5259" i="1"/>
  <c r="AC5576" i="1"/>
  <c r="AD5573" i="1"/>
  <c r="AC5571" i="1"/>
  <c r="AC5568" i="1"/>
  <c r="AD5565" i="1"/>
  <c r="AC5563" i="1"/>
  <c r="AC5560" i="1"/>
  <c r="AD5557" i="1"/>
  <c r="AC5552" i="1"/>
  <c r="AD5549" i="1"/>
  <c r="AC5547" i="1"/>
  <c r="AC5544" i="1"/>
  <c r="AD5541" i="1"/>
  <c r="AC5539" i="1"/>
  <c r="AC5535" i="1"/>
  <c r="AD5531" i="1"/>
  <c r="AD5528" i="1"/>
  <c r="AD5524" i="1"/>
  <c r="AC5521" i="1"/>
  <c r="AC5517" i="1"/>
  <c r="AC5511" i="1"/>
  <c r="AD5505" i="1"/>
  <c r="AC5501" i="1"/>
  <c r="AC5495" i="1"/>
  <c r="AD5489" i="1"/>
  <c r="AC5485" i="1"/>
  <c r="AC5479" i="1"/>
  <c r="AD5473" i="1"/>
  <c r="AC5469" i="1"/>
  <c r="AC5463" i="1"/>
  <c r="AD5457" i="1"/>
  <c r="AC5453" i="1"/>
  <c r="AC5447" i="1"/>
  <c r="AD5441" i="1"/>
  <c r="AD5435" i="1"/>
  <c r="AD5427" i="1"/>
  <c r="AD5421" i="1"/>
  <c r="AC5415" i="1"/>
  <c r="AC5407" i="1"/>
  <c r="AD5399" i="1"/>
  <c r="AD5393" i="1"/>
  <c r="AD5385" i="1"/>
  <c r="AC5379" i="1"/>
  <c r="AD5371" i="1"/>
  <c r="AD5363" i="1"/>
  <c r="AD5357" i="1"/>
  <c r="AC5351" i="1"/>
  <c r="AC5343" i="1"/>
  <c r="AD5335" i="1"/>
  <c r="AD5329" i="1"/>
  <c r="AC5319" i="1"/>
  <c r="AC5303" i="1"/>
  <c r="AC5287" i="1"/>
  <c r="AD5255" i="1"/>
  <c r="AC5178" i="1"/>
  <c r="AC5162" i="1"/>
  <c r="AD5250" i="1"/>
  <c r="AD5283" i="1"/>
  <c r="AD5299" i="1"/>
  <c r="AD5315" i="1"/>
  <c r="AC5075" i="1"/>
  <c r="AD5218" i="1"/>
  <c r="AD5267" i="1"/>
  <c r="AD5291" i="1"/>
  <c r="AD5307" i="1"/>
  <c r="AD5323" i="1"/>
  <c r="AC5578" i="1"/>
  <c r="AD5575" i="1"/>
  <c r="AC5573" i="1"/>
  <c r="AC5570" i="1"/>
  <c r="AD5567" i="1"/>
  <c r="AC5565" i="1"/>
  <c r="AC5562" i="1"/>
  <c r="AD5559" i="1"/>
  <c r="AC5554" i="1"/>
  <c r="AD5551" i="1"/>
  <c r="AC5549" i="1"/>
  <c r="AC5546" i="1"/>
  <c r="AD5543" i="1"/>
  <c r="AC5541" i="1"/>
  <c r="AD5537" i="1"/>
  <c r="AD5534" i="1"/>
  <c r="AC5531" i="1"/>
  <c r="AC5527" i="1"/>
  <c r="AD5523" i="1"/>
  <c r="AD5520" i="1"/>
  <c r="AC5515" i="1"/>
  <c r="AD5509" i="1"/>
  <c r="AC5505" i="1"/>
  <c r="AC5499" i="1"/>
  <c r="AD5493" i="1"/>
  <c r="AC5489" i="1"/>
  <c r="AC5483" i="1"/>
  <c r="AD5477" i="1"/>
  <c r="AC5473" i="1"/>
  <c r="AC5467" i="1"/>
  <c r="AD5461" i="1"/>
  <c r="AC5457" i="1"/>
  <c r="AC5451" i="1"/>
  <c r="AD5445" i="1"/>
  <c r="AC5441" i="1"/>
  <c r="AD5433" i="1"/>
  <c r="AC5427" i="1"/>
  <c r="AD5419" i="1"/>
  <c r="AD5411" i="1"/>
  <c r="AD5405" i="1"/>
  <c r="AC5399" i="1"/>
  <c r="AC5391" i="1"/>
  <c r="AD5383" i="1"/>
  <c r="AD5377" i="1"/>
  <c r="AD5369" i="1"/>
  <c r="AC5363" i="1"/>
  <c r="AD5355" i="1"/>
  <c r="AD5347" i="1"/>
  <c r="AD5341" i="1"/>
  <c r="AC5335" i="1"/>
  <c r="AC5327" i="1"/>
  <c r="AD5311" i="1"/>
  <c r="AD5295" i="1"/>
  <c r="AD5275" i="1"/>
  <c r="AD5234" i="1"/>
  <c r="AC5130" i="1"/>
  <c r="AD4999" i="1"/>
  <c r="AC5557" i="1"/>
  <c r="AD5577" i="1"/>
  <c r="AC5575" i="1"/>
  <c r="AC5572" i="1"/>
  <c r="AD5569" i="1"/>
  <c r="AC5567" i="1"/>
  <c r="AC5564" i="1"/>
  <c r="AD5561" i="1"/>
  <c r="AC5559" i="1"/>
  <c r="AC5556" i="1"/>
  <c r="AD5553" i="1"/>
  <c r="AC5551" i="1"/>
  <c r="AC5548" i="1"/>
  <c r="AD5545" i="1"/>
  <c r="AC5543" i="1"/>
  <c r="AC5540" i="1"/>
  <c r="AC5537" i="1"/>
  <c r="AD5533" i="1"/>
  <c r="AD5529" i="1"/>
  <c r="AD5526" i="1"/>
  <c r="AC5523" i="1"/>
  <c r="AC5519" i="1"/>
  <c r="AD5513" i="1"/>
  <c r="AC5509" i="1"/>
  <c r="AC5503" i="1"/>
  <c r="AD5497" i="1"/>
  <c r="AC5493" i="1"/>
  <c r="AC5487" i="1"/>
  <c r="AD5481" i="1"/>
  <c r="AC5477" i="1"/>
  <c r="AC5471" i="1"/>
  <c r="AD5465" i="1"/>
  <c r="AC5461" i="1"/>
  <c r="AC5455" i="1"/>
  <c r="AD5449" i="1"/>
  <c r="AC5445" i="1"/>
  <c r="AC5439" i="1"/>
  <c r="AD5431" i="1"/>
  <c r="AD5425" i="1"/>
  <c r="AD5417" i="1"/>
  <c r="AC5411" i="1"/>
  <c r="AD5403" i="1"/>
  <c r="AD5395" i="1"/>
  <c r="AD5389" i="1"/>
  <c r="AC5383" i="1"/>
  <c r="AC5375" i="1"/>
  <c r="AD5367" i="1"/>
  <c r="AD5361" i="1"/>
  <c r="AD5353" i="1"/>
  <c r="AC5347" i="1"/>
  <c r="AD5339" i="1"/>
  <c r="AD5331" i="1"/>
  <c r="AD5325" i="1"/>
  <c r="AC5311" i="1"/>
  <c r="AC5295" i="1"/>
  <c r="AD5226" i="1"/>
  <c r="AD5578" i="1"/>
  <c r="AD5576" i="1"/>
  <c r="AD5574" i="1"/>
  <c r="AD5572" i="1"/>
  <c r="AD5570" i="1"/>
  <c r="AD5568" i="1"/>
  <c r="AD5566" i="1"/>
  <c r="AD5564" i="1"/>
  <c r="AD5562" i="1"/>
  <c r="AD5560" i="1"/>
  <c r="AD5558" i="1"/>
  <c r="AD5556" i="1"/>
  <c r="AD5554" i="1"/>
  <c r="AD5552" i="1"/>
  <c r="AD5550" i="1"/>
  <c r="AD5548" i="1"/>
  <c r="AD5546" i="1"/>
  <c r="AD5544" i="1"/>
  <c r="AD5542" i="1"/>
  <c r="AD5540" i="1"/>
  <c r="AD5538" i="1"/>
  <c r="AD5535" i="1"/>
  <c r="AC5533" i="1"/>
  <c r="AD5530" i="1"/>
  <c r="AD5527" i="1"/>
  <c r="AC5525" i="1"/>
  <c r="AD5522" i="1"/>
  <c r="AD5519" i="1"/>
  <c r="AD5515" i="1"/>
  <c r="AD5511" i="1"/>
  <c r="AD5507" i="1"/>
  <c r="AD5503" i="1"/>
  <c r="AD5499" i="1"/>
  <c r="AD5495" i="1"/>
  <c r="AD5491" i="1"/>
  <c r="AD5487" i="1"/>
  <c r="AD5483" i="1"/>
  <c r="AD5479" i="1"/>
  <c r="AD5475" i="1"/>
  <c r="AD5471" i="1"/>
  <c r="AD5467" i="1"/>
  <c r="AD5463" i="1"/>
  <c r="AD5459" i="1"/>
  <c r="AD5455" i="1"/>
  <c r="AD5451" i="1"/>
  <c r="AD5447" i="1"/>
  <c r="AD5443" i="1"/>
  <c r="AD5439" i="1"/>
  <c r="AC5435" i="1"/>
  <c r="AD5429" i="1"/>
  <c r="AD5423" i="1"/>
  <c r="AC5419" i="1"/>
  <c r="AD5413" i="1"/>
  <c r="AD5407" i="1"/>
  <c r="AC5403" i="1"/>
  <c r="AD5397" i="1"/>
  <c r="AD5391" i="1"/>
  <c r="AC5387" i="1"/>
  <c r="AD5381" i="1"/>
  <c r="AD5375" i="1"/>
  <c r="AC5371" i="1"/>
  <c r="AD5365" i="1"/>
  <c r="AD5359" i="1"/>
  <c r="AC5355" i="1"/>
  <c r="AD5349" i="1"/>
  <c r="AD5343" i="1"/>
  <c r="AC5339" i="1"/>
  <c r="AD5333" i="1"/>
  <c r="AD5327" i="1"/>
  <c r="AC5323" i="1"/>
  <c r="AC5315" i="1"/>
  <c r="AC5307" i="1"/>
  <c r="AC5299" i="1"/>
  <c r="AC5291" i="1"/>
  <c r="AD5279" i="1"/>
  <c r="AD5263" i="1"/>
  <c r="AD5242" i="1"/>
  <c r="AC5210" i="1"/>
  <c r="AC5146" i="1"/>
  <c r="AD4982" i="1"/>
  <c r="AC4982" i="1"/>
  <c r="AD4984" i="1"/>
  <c r="AD4986" i="1"/>
  <c r="AD4988" i="1"/>
  <c r="AD4990" i="1"/>
  <c r="AD4981" i="1"/>
  <c r="AC4983" i="1"/>
  <c r="AC4985" i="1"/>
  <c r="AC4987" i="1"/>
  <c r="AC4989" i="1"/>
  <c r="AC4991" i="1"/>
  <c r="AC4993" i="1"/>
  <c r="AC4995" i="1"/>
  <c r="AC4997" i="1"/>
  <c r="AC4999" i="1"/>
  <c r="AC5001" i="1"/>
  <c r="AC5003" i="1"/>
  <c r="AC5005" i="1"/>
  <c r="AC5007" i="1"/>
  <c r="AC5009" i="1"/>
  <c r="AC5011" i="1"/>
  <c r="AC5013" i="1"/>
  <c r="AC5015" i="1"/>
  <c r="AC5017" i="1"/>
  <c r="AC5019" i="1"/>
  <c r="AC5021" i="1"/>
  <c r="AC5023" i="1"/>
  <c r="AC5025" i="1"/>
  <c r="AC5027" i="1"/>
  <c r="AC5029" i="1"/>
  <c r="AC5031" i="1"/>
  <c r="AC5033" i="1"/>
  <c r="AC5035" i="1"/>
  <c r="AC5037" i="1"/>
  <c r="AC5039" i="1"/>
  <c r="AC5041" i="1"/>
  <c r="AC5043" i="1"/>
  <c r="AC5045" i="1"/>
  <c r="AC4981" i="1"/>
  <c r="AC4984" i="1"/>
  <c r="AC4988" i="1"/>
  <c r="AC4992" i="1"/>
  <c r="AD4994" i="1"/>
  <c r="AD4997" i="1"/>
  <c r="AC5000" i="1"/>
  <c r="AD5002" i="1"/>
  <c r="AD5005" i="1"/>
  <c r="AC5008" i="1"/>
  <c r="AD5010" i="1"/>
  <c r="AD5013" i="1"/>
  <c r="AC5016" i="1"/>
  <c r="AD5018" i="1"/>
  <c r="AD5021" i="1"/>
  <c r="AC5024" i="1"/>
  <c r="AD5026" i="1"/>
  <c r="AD5029" i="1"/>
  <c r="AC5032" i="1"/>
  <c r="AD5034" i="1"/>
  <c r="AD5037" i="1"/>
  <c r="AC5040" i="1"/>
  <c r="AD5042" i="1"/>
  <c r="AD5045" i="1"/>
  <c r="AD5047" i="1"/>
  <c r="AD5049" i="1"/>
  <c r="AD5051" i="1"/>
  <c r="AD5053" i="1"/>
  <c r="AD5055" i="1"/>
  <c r="AD5057" i="1"/>
  <c r="AD5059" i="1"/>
  <c r="AD5061" i="1"/>
  <c r="AD5063" i="1"/>
  <c r="AD5065" i="1"/>
  <c r="AD5067" i="1"/>
  <c r="AD5069" i="1"/>
  <c r="AD5071" i="1"/>
  <c r="AD5073" i="1"/>
  <c r="AD5075" i="1"/>
  <c r="AD5077" i="1"/>
  <c r="AD5079" i="1"/>
  <c r="AD5081" i="1"/>
  <c r="AD5083" i="1"/>
  <c r="AD5085" i="1"/>
  <c r="AD5087" i="1"/>
  <c r="AD5089" i="1"/>
  <c r="AD5091" i="1"/>
  <c r="AD5093" i="1"/>
  <c r="AD5095" i="1"/>
  <c r="AD5097" i="1"/>
  <c r="AD5099" i="1"/>
  <c r="AD5101" i="1"/>
  <c r="AD5103" i="1"/>
  <c r="AD5105" i="1"/>
  <c r="AD4985" i="1"/>
  <c r="AD4989" i="1"/>
  <c r="AD4992" i="1"/>
  <c r="AD4995" i="1"/>
  <c r="AC4998" i="1"/>
  <c r="AD5000" i="1"/>
  <c r="AD5003" i="1"/>
  <c r="AC5006" i="1"/>
  <c r="AD5008" i="1"/>
  <c r="AD5011" i="1"/>
  <c r="AC5014" i="1"/>
  <c r="AD5016" i="1"/>
  <c r="AD5019" i="1"/>
  <c r="AC5022" i="1"/>
  <c r="AD5024" i="1"/>
  <c r="AD5027" i="1"/>
  <c r="AC5030" i="1"/>
  <c r="AD5032" i="1"/>
  <c r="AD5035" i="1"/>
  <c r="AC5038" i="1"/>
  <c r="AD5040" i="1"/>
  <c r="AD5043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86" i="1"/>
  <c r="AC4990" i="1"/>
  <c r="AD4993" i="1"/>
  <c r="AC4996" i="1"/>
  <c r="AD4998" i="1"/>
  <c r="AD5001" i="1"/>
  <c r="AC5004" i="1"/>
  <c r="AD5006" i="1"/>
  <c r="AD5009" i="1"/>
  <c r="AC5012" i="1"/>
  <c r="AD5014" i="1"/>
  <c r="AD5017" i="1"/>
  <c r="AC5020" i="1"/>
  <c r="AD5022" i="1"/>
  <c r="AD5025" i="1"/>
  <c r="AC5028" i="1"/>
  <c r="AD5030" i="1"/>
  <c r="AD5033" i="1"/>
  <c r="AC5036" i="1"/>
  <c r="AD5038" i="1"/>
  <c r="AD5041" i="1"/>
  <c r="AC5044" i="1"/>
  <c r="AD5046" i="1"/>
  <c r="AD5048" i="1"/>
  <c r="AD5050" i="1"/>
  <c r="AD5052" i="1"/>
  <c r="AD5054" i="1"/>
  <c r="AD5056" i="1"/>
  <c r="AD5058" i="1"/>
  <c r="AD5060" i="1"/>
  <c r="AD5062" i="1"/>
  <c r="AD5064" i="1"/>
  <c r="AD5066" i="1"/>
  <c r="AD5068" i="1"/>
  <c r="AD5070" i="1"/>
  <c r="AD5072" i="1"/>
  <c r="AD5074" i="1"/>
  <c r="AD5076" i="1"/>
  <c r="AD5078" i="1"/>
  <c r="AD5080" i="1"/>
  <c r="AD5082" i="1"/>
  <c r="AD5084" i="1"/>
  <c r="AD5086" i="1"/>
  <c r="AD5088" i="1"/>
  <c r="AD5090" i="1"/>
  <c r="AD5092" i="1"/>
  <c r="AD5094" i="1"/>
  <c r="AD5096" i="1"/>
  <c r="AD5098" i="1"/>
  <c r="AD5100" i="1"/>
  <c r="AD5102" i="1"/>
  <c r="AD5104" i="1"/>
  <c r="AD4991" i="1"/>
  <c r="AC5002" i="1"/>
  <c r="AD5012" i="1"/>
  <c r="AD5023" i="1"/>
  <c r="AC5034" i="1"/>
  <c r="AD5044" i="1"/>
  <c r="AC5053" i="1"/>
  <c r="AC5061" i="1"/>
  <c r="AC5069" i="1"/>
  <c r="AC5077" i="1"/>
  <c r="AC5085" i="1"/>
  <c r="AC5093" i="1"/>
  <c r="AC5101" i="1"/>
  <c r="AD5106" i="1"/>
  <c r="AD5108" i="1"/>
  <c r="AD5110" i="1"/>
  <c r="AD5112" i="1"/>
  <c r="AD5114" i="1"/>
  <c r="AD5116" i="1"/>
  <c r="AD5118" i="1"/>
  <c r="AD5120" i="1"/>
  <c r="AD5122" i="1"/>
  <c r="AD5124" i="1"/>
  <c r="AD5126" i="1"/>
  <c r="AD5128" i="1"/>
  <c r="AD5130" i="1"/>
  <c r="AD5132" i="1"/>
  <c r="AD5134" i="1"/>
  <c r="AD5136" i="1"/>
  <c r="AD5138" i="1"/>
  <c r="AD5140" i="1"/>
  <c r="AD5142" i="1"/>
  <c r="AD5144" i="1"/>
  <c r="AD5146" i="1"/>
  <c r="AD5148" i="1"/>
  <c r="AD5150" i="1"/>
  <c r="AD5152" i="1"/>
  <c r="AD5154" i="1"/>
  <c r="AD5156" i="1"/>
  <c r="AD5158" i="1"/>
  <c r="AD5160" i="1"/>
  <c r="AD5162" i="1"/>
  <c r="AD5164" i="1"/>
  <c r="AD5166" i="1"/>
  <c r="AD5168" i="1"/>
  <c r="AD5170" i="1"/>
  <c r="AD5172" i="1"/>
  <c r="AD5174" i="1"/>
  <c r="AD5176" i="1"/>
  <c r="AD5178" i="1"/>
  <c r="AD5180" i="1"/>
  <c r="AD5182" i="1"/>
  <c r="AD5184" i="1"/>
  <c r="AD5186" i="1"/>
  <c r="AD5188" i="1"/>
  <c r="AD5190" i="1"/>
  <c r="AD5192" i="1"/>
  <c r="AD5194" i="1"/>
  <c r="AD5196" i="1"/>
  <c r="AD5198" i="1"/>
  <c r="AD5200" i="1"/>
  <c r="AD5202" i="1"/>
  <c r="AD5204" i="1"/>
  <c r="AD5206" i="1"/>
  <c r="AD5208" i="1"/>
  <c r="AD5210" i="1"/>
  <c r="AC4994" i="1"/>
  <c r="AD5004" i="1"/>
  <c r="AD5015" i="1"/>
  <c r="AC5026" i="1"/>
  <c r="AD5036" i="1"/>
  <c r="AC5047" i="1"/>
  <c r="AC5055" i="1"/>
  <c r="AC5063" i="1"/>
  <c r="AC5071" i="1"/>
  <c r="AC5079" i="1"/>
  <c r="AC5087" i="1"/>
  <c r="AC5095" i="1"/>
  <c r="AC5103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D4983" i="1"/>
  <c r="AD4996" i="1"/>
  <c r="AD5007" i="1"/>
  <c r="AC5018" i="1"/>
  <c r="AD5028" i="1"/>
  <c r="AD5039" i="1"/>
  <c r="AC5049" i="1"/>
  <c r="AC5057" i="1"/>
  <c r="AC5065" i="1"/>
  <c r="AC5073" i="1"/>
  <c r="AC5081" i="1"/>
  <c r="AC5089" i="1"/>
  <c r="AC5097" i="1"/>
  <c r="AC5105" i="1"/>
  <c r="AD5107" i="1"/>
  <c r="AD5109" i="1"/>
  <c r="AD5111" i="1"/>
  <c r="AD5113" i="1"/>
  <c r="AD5115" i="1"/>
  <c r="AD5117" i="1"/>
  <c r="AD5119" i="1"/>
  <c r="AD5121" i="1"/>
  <c r="AD5123" i="1"/>
  <c r="AD5125" i="1"/>
  <c r="AD5127" i="1"/>
  <c r="AD5129" i="1"/>
  <c r="AD5131" i="1"/>
  <c r="AD5133" i="1"/>
  <c r="AD5135" i="1"/>
  <c r="AD5137" i="1"/>
  <c r="AD5139" i="1"/>
  <c r="AD5141" i="1"/>
  <c r="AD5143" i="1"/>
  <c r="AD5145" i="1"/>
  <c r="AD5147" i="1"/>
  <c r="AD5149" i="1"/>
  <c r="AD5151" i="1"/>
  <c r="AD5153" i="1"/>
  <c r="AD5155" i="1"/>
  <c r="AD5157" i="1"/>
  <c r="AD5159" i="1"/>
  <c r="AD5161" i="1"/>
  <c r="AD5163" i="1"/>
  <c r="AD5165" i="1"/>
  <c r="AD5167" i="1"/>
  <c r="AD5169" i="1"/>
  <c r="AD5171" i="1"/>
  <c r="AD5173" i="1"/>
  <c r="AD5175" i="1"/>
  <c r="AD5177" i="1"/>
  <c r="AD5179" i="1"/>
  <c r="AD5181" i="1"/>
  <c r="AD5183" i="1"/>
  <c r="AD5185" i="1"/>
  <c r="AD5187" i="1"/>
  <c r="AD5189" i="1"/>
  <c r="AD5191" i="1"/>
  <c r="AD5193" i="1"/>
  <c r="AD5195" i="1"/>
  <c r="AD5197" i="1"/>
  <c r="AD5199" i="1"/>
  <c r="AD5201" i="1"/>
  <c r="AD5203" i="1"/>
  <c r="AD5205" i="1"/>
  <c r="AD5207" i="1"/>
  <c r="AD5209" i="1"/>
  <c r="AD5211" i="1"/>
  <c r="AD5213" i="1"/>
  <c r="AD5215" i="1"/>
  <c r="AD5217" i="1"/>
  <c r="AD5219" i="1"/>
  <c r="AD5221" i="1"/>
  <c r="AD5223" i="1"/>
  <c r="AD5225" i="1"/>
  <c r="AD5227" i="1"/>
  <c r="AD5229" i="1"/>
  <c r="AD5231" i="1"/>
  <c r="AD5233" i="1"/>
  <c r="AD5235" i="1"/>
  <c r="AD5237" i="1"/>
  <c r="AD5239" i="1"/>
  <c r="AD5241" i="1"/>
  <c r="AD5243" i="1"/>
  <c r="AD5245" i="1"/>
  <c r="AD5247" i="1"/>
  <c r="AD5249" i="1"/>
  <c r="AD5251" i="1"/>
  <c r="AD5253" i="1"/>
  <c r="AC5010" i="1"/>
  <c r="AC5051" i="1"/>
  <c r="AC5083" i="1"/>
  <c r="AC5108" i="1"/>
  <c r="AC5116" i="1"/>
  <c r="AC5124" i="1"/>
  <c r="AC5132" i="1"/>
  <c r="AC5140" i="1"/>
  <c r="AC5148" i="1"/>
  <c r="AC5156" i="1"/>
  <c r="AC5164" i="1"/>
  <c r="AC5172" i="1"/>
  <c r="AC5180" i="1"/>
  <c r="AC5188" i="1"/>
  <c r="AC5196" i="1"/>
  <c r="AC5204" i="1"/>
  <c r="AC5212" i="1"/>
  <c r="AC5216" i="1"/>
  <c r="AC5220" i="1"/>
  <c r="AC5224" i="1"/>
  <c r="AC5228" i="1"/>
  <c r="AC5232" i="1"/>
  <c r="AC5236" i="1"/>
  <c r="AC5240" i="1"/>
  <c r="AC5244" i="1"/>
  <c r="AC5248" i="1"/>
  <c r="AC5251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C5328" i="1"/>
  <c r="AC5330" i="1"/>
  <c r="AC5332" i="1"/>
  <c r="AC5334" i="1"/>
  <c r="AC5336" i="1"/>
  <c r="AC5338" i="1"/>
  <c r="AC5340" i="1"/>
  <c r="AC5342" i="1"/>
  <c r="AC5344" i="1"/>
  <c r="AC5346" i="1"/>
  <c r="AC5348" i="1"/>
  <c r="AC5350" i="1"/>
  <c r="AC5352" i="1"/>
  <c r="AC5354" i="1"/>
  <c r="AC5356" i="1"/>
  <c r="AC5358" i="1"/>
  <c r="AC5360" i="1"/>
  <c r="AC5362" i="1"/>
  <c r="AC5364" i="1"/>
  <c r="AC5366" i="1"/>
  <c r="AC5368" i="1"/>
  <c r="AC5370" i="1"/>
  <c r="AC5372" i="1"/>
  <c r="AC5374" i="1"/>
  <c r="AC5376" i="1"/>
  <c r="AC5378" i="1"/>
  <c r="AC5380" i="1"/>
  <c r="AC5382" i="1"/>
  <c r="AC5384" i="1"/>
  <c r="AC5386" i="1"/>
  <c r="AC5388" i="1"/>
  <c r="AC5390" i="1"/>
  <c r="AC5392" i="1"/>
  <c r="AC5394" i="1"/>
  <c r="AC5396" i="1"/>
  <c r="AC5398" i="1"/>
  <c r="AC5400" i="1"/>
  <c r="AC5402" i="1"/>
  <c r="AC5404" i="1"/>
  <c r="AC5406" i="1"/>
  <c r="AC5408" i="1"/>
  <c r="AC5410" i="1"/>
  <c r="AC5412" i="1"/>
  <c r="AC5414" i="1"/>
  <c r="AC5416" i="1"/>
  <c r="AC5418" i="1"/>
  <c r="AC5420" i="1"/>
  <c r="AC5422" i="1"/>
  <c r="AC5424" i="1"/>
  <c r="AC5426" i="1"/>
  <c r="AC5428" i="1"/>
  <c r="AC5430" i="1"/>
  <c r="AC5432" i="1"/>
  <c r="AC5434" i="1"/>
  <c r="AC5436" i="1"/>
  <c r="AC5438" i="1"/>
  <c r="AC5440" i="1"/>
  <c r="AC5442" i="1"/>
  <c r="AC5444" i="1"/>
  <c r="AC5446" i="1"/>
  <c r="AC5448" i="1"/>
  <c r="AC5450" i="1"/>
  <c r="AC5452" i="1"/>
  <c r="AC5454" i="1"/>
  <c r="AC5456" i="1"/>
  <c r="AC5458" i="1"/>
  <c r="AC5460" i="1"/>
  <c r="AC5462" i="1"/>
  <c r="AC5464" i="1"/>
  <c r="AC5466" i="1"/>
  <c r="AC5468" i="1"/>
  <c r="AC5470" i="1"/>
  <c r="AC5472" i="1"/>
  <c r="AC5474" i="1"/>
  <c r="AC5476" i="1"/>
  <c r="AC5478" i="1"/>
  <c r="AC5480" i="1"/>
  <c r="AC5482" i="1"/>
  <c r="AC5484" i="1"/>
  <c r="AC5486" i="1"/>
  <c r="AC5488" i="1"/>
  <c r="AC5490" i="1"/>
  <c r="AC5492" i="1"/>
  <c r="AC5494" i="1"/>
  <c r="AC5496" i="1"/>
  <c r="AC5498" i="1"/>
  <c r="AC5500" i="1"/>
  <c r="AC5502" i="1"/>
  <c r="AC5504" i="1"/>
  <c r="AC5506" i="1"/>
  <c r="AC5508" i="1"/>
  <c r="AC5510" i="1"/>
  <c r="AC5512" i="1"/>
  <c r="AC5514" i="1"/>
  <c r="AC5516" i="1"/>
  <c r="AC5518" i="1"/>
  <c r="AC5520" i="1"/>
  <c r="AC5522" i="1"/>
  <c r="AC5524" i="1"/>
  <c r="AC5526" i="1"/>
  <c r="AC5528" i="1"/>
  <c r="AC5530" i="1"/>
  <c r="AC5532" i="1"/>
  <c r="AC5534" i="1"/>
  <c r="AC5536" i="1"/>
  <c r="AC5538" i="1"/>
  <c r="AD5020" i="1"/>
  <c r="AC5059" i="1"/>
  <c r="AC5091" i="1"/>
  <c r="AC5110" i="1"/>
  <c r="AC5118" i="1"/>
  <c r="AC5126" i="1"/>
  <c r="AC5134" i="1"/>
  <c r="AC5142" i="1"/>
  <c r="AC5150" i="1"/>
  <c r="AC5158" i="1"/>
  <c r="AC5166" i="1"/>
  <c r="AC5174" i="1"/>
  <c r="AC5182" i="1"/>
  <c r="AC5190" i="1"/>
  <c r="AC5198" i="1"/>
  <c r="AC5206" i="1"/>
  <c r="AD5212" i="1"/>
  <c r="AD5216" i="1"/>
  <c r="AD5220" i="1"/>
  <c r="AD5224" i="1"/>
  <c r="AD5228" i="1"/>
  <c r="AD5232" i="1"/>
  <c r="AD5236" i="1"/>
  <c r="AD5240" i="1"/>
  <c r="AD5244" i="1"/>
  <c r="AD5248" i="1"/>
  <c r="AC5252" i="1"/>
  <c r="AD5254" i="1"/>
  <c r="AD5256" i="1"/>
  <c r="AD5258" i="1"/>
  <c r="AD5260" i="1"/>
  <c r="AD5262" i="1"/>
  <c r="AD5264" i="1"/>
  <c r="AD5266" i="1"/>
  <c r="AD5268" i="1"/>
  <c r="AD5270" i="1"/>
  <c r="AD5272" i="1"/>
  <c r="AD5274" i="1"/>
  <c r="AD5276" i="1"/>
  <c r="AD5278" i="1"/>
  <c r="AD5280" i="1"/>
  <c r="AD5282" i="1"/>
  <c r="AD5284" i="1"/>
  <c r="AD5286" i="1"/>
  <c r="AD5288" i="1"/>
  <c r="AD5290" i="1"/>
  <c r="AD5292" i="1"/>
  <c r="AD5294" i="1"/>
  <c r="AD5296" i="1"/>
  <c r="AD5298" i="1"/>
  <c r="AD5300" i="1"/>
  <c r="AD5302" i="1"/>
  <c r="AD5304" i="1"/>
  <c r="AD5306" i="1"/>
  <c r="AD5308" i="1"/>
  <c r="AD5310" i="1"/>
  <c r="AD5312" i="1"/>
  <c r="AD5314" i="1"/>
  <c r="AD5316" i="1"/>
  <c r="AD5318" i="1"/>
  <c r="AD5320" i="1"/>
  <c r="AD5322" i="1"/>
  <c r="AD5324" i="1"/>
  <c r="AD5326" i="1"/>
  <c r="AD5328" i="1"/>
  <c r="AD5330" i="1"/>
  <c r="AD5332" i="1"/>
  <c r="AD5334" i="1"/>
  <c r="AD5336" i="1"/>
  <c r="AD5338" i="1"/>
  <c r="AD5340" i="1"/>
  <c r="AD5342" i="1"/>
  <c r="AD5344" i="1"/>
  <c r="AD5346" i="1"/>
  <c r="AD5348" i="1"/>
  <c r="AD5350" i="1"/>
  <c r="AD5352" i="1"/>
  <c r="AD5354" i="1"/>
  <c r="AD5356" i="1"/>
  <c r="AD5358" i="1"/>
  <c r="AD5360" i="1"/>
  <c r="AD5362" i="1"/>
  <c r="AD5364" i="1"/>
  <c r="AD5366" i="1"/>
  <c r="AD5368" i="1"/>
  <c r="AD5370" i="1"/>
  <c r="AD5372" i="1"/>
  <c r="AD5374" i="1"/>
  <c r="AD5376" i="1"/>
  <c r="AD5378" i="1"/>
  <c r="AD5380" i="1"/>
  <c r="AD5382" i="1"/>
  <c r="AD5384" i="1"/>
  <c r="AD5386" i="1"/>
  <c r="AD5388" i="1"/>
  <c r="AD5390" i="1"/>
  <c r="AD5392" i="1"/>
  <c r="AD5394" i="1"/>
  <c r="AD5396" i="1"/>
  <c r="AD5398" i="1"/>
  <c r="AD5400" i="1"/>
  <c r="AD5402" i="1"/>
  <c r="AD5404" i="1"/>
  <c r="AD5406" i="1"/>
  <c r="AD5408" i="1"/>
  <c r="AD5410" i="1"/>
  <c r="AD5412" i="1"/>
  <c r="AD5414" i="1"/>
  <c r="AD5416" i="1"/>
  <c r="AD5418" i="1"/>
  <c r="AD5420" i="1"/>
  <c r="AD5422" i="1"/>
  <c r="AD5424" i="1"/>
  <c r="AD5426" i="1"/>
  <c r="AD5428" i="1"/>
  <c r="AD5430" i="1"/>
  <c r="AD5432" i="1"/>
  <c r="AD5434" i="1"/>
  <c r="AD5436" i="1"/>
  <c r="AD5438" i="1"/>
  <c r="AD5440" i="1"/>
  <c r="AD5442" i="1"/>
  <c r="AD5444" i="1"/>
  <c r="AD5446" i="1"/>
  <c r="AD5448" i="1"/>
  <c r="AD5450" i="1"/>
  <c r="AD5452" i="1"/>
  <c r="AD5454" i="1"/>
  <c r="AD5456" i="1"/>
  <c r="AD5458" i="1"/>
  <c r="AD5460" i="1"/>
  <c r="AD5462" i="1"/>
  <c r="AD5464" i="1"/>
  <c r="AD5466" i="1"/>
  <c r="AD5468" i="1"/>
  <c r="AD5470" i="1"/>
  <c r="AD5472" i="1"/>
  <c r="AD5474" i="1"/>
  <c r="AD5476" i="1"/>
  <c r="AD5478" i="1"/>
  <c r="AD5480" i="1"/>
  <c r="AD5482" i="1"/>
  <c r="AD5484" i="1"/>
  <c r="AD5486" i="1"/>
  <c r="AD5488" i="1"/>
  <c r="AD5490" i="1"/>
  <c r="AD5492" i="1"/>
  <c r="AD5494" i="1"/>
  <c r="AD5496" i="1"/>
  <c r="AD5498" i="1"/>
  <c r="AD5500" i="1"/>
  <c r="AD5502" i="1"/>
  <c r="AD5504" i="1"/>
  <c r="AD5506" i="1"/>
  <c r="AD5508" i="1"/>
  <c r="AD5510" i="1"/>
  <c r="AD5512" i="1"/>
  <c r="AD5514" i="1"/>
  <c r="AD5516" i="1"/>
  <c r="AD5518" i="1"/>
  <c r="AC5283" i="1"/>
  <c r="AC5279" i="1"/>
  <c r="AC5275" i="1"/>
  <c r="AC5271" i="1"/>
  <c r="AC5267" i="1"/>
  <c r="AC5263" i="1"/>
  <c r="AC5259" i="1"/>
  <c r="AC5255" i="1"/>
  <c r="AC5250" i="1"/>
  <c r="AC5242" i="1"/>
  <c r="AC5234" i="1"/>
  <c r="AC5226" i="1"/>
  <c r="AC5218" i="1"/>
  <c r="AC5208" i="1"/>
  <c r="AC5192" i="1"/>
  <c r="AC5176" i="1"/>
  <c r="AC5160" i="1"/>
  <c r="AC5144" i="1"/>
  <c r="AC5128" i="1"/>
  <c r="AC5112" i="1"/>
  <c r="AC5067" i="1"/>
  <c r="AD4987" i="1"/>
  <c r="AD5321" i="1"/>
  <c r="AD5317" i="1"/>
  <c r="AD5313" i="1"/>
  <c r="AD5309" i="1"/>
  <c r="AD5305" i="1"/>
  <c r="AD5301" i="1"/>
  <c r="AD5297" i="1"/>
  <c r="AD5293" i="1"/>
  <c r="AD5289" i="1"/>
  <c r="AD5285" i="1"/>
  <c r="AD5281" i="1"/>
  <c r="AD5277" i="1"/>
  <c r="AD5273" i="1"/>
  <c r="AD5269" i="1"/>
  <c r="AD5265" i="1"/>
  <c r="AD5261" i="1"/>
  <c r="AD5257" i="1"/>
  <c r="AC5253" i="1"/>
  <c r="AD5246" i="1"/>
  <c r="AD5238" i="1"/>
  <c r="AD5230" i="1"/>
  <c r="AD5222" i="1"/>
  <c r="AD5214" i="1"/>
  <c r="AC5202" i="1"/>
  <c r="AC5186" i="1"/>
  <c r="AC5170" i="1"/>
  <c r="AC5154" i="1"/>
  <c r="AC5138" i="1"/>
  <c r="AC5122" i="1"/>
  <c r="AC5106" i="1"/>
  <c r="AC5042" i="1"/>
  <c r="AC5437" i="1"/>
  <c r="AC5433" i="1"/>
  <c r="AC5429" i="1"/>
  <c r="AC5425" i="1"/>
  <c r="AC5421" i="1"/>
  <c r="AC5417" i="1"/>
  <c r="AC5413" i="1"/>
  <c r="AC5409" i="1"/>
  <c r="AC5405" i="1"/>
  <c r="AC5401" i="1"/>
  <c r="AC5397" i="1"/>
  <c r="AC5393" i="1"/>
  <c r="AC5389" i="1"/>
  <c r="AC5385" i="1"/>
  <c r="AC5381" i="1"/>
  <c r="AC5377" i="1"/>
  <c r="AC5373" i="1"/>
  <c r="AC5369" i="1"/>
  <c r="AC5365" i="1"/>
  <c r="AC5361" i="1"/>
  <c r="AC5357" i="1"/>
  <c r="AC5353" i="1"/>
  <c r="AC5349" i="1"/>
  <c r="AC5345" i="1"/>
  <c r="AC5341" i="1"/>
  <c r="AC5337" i="1"/>
  <c r="AC5333" i="1"/>
  <c r="AC5329" i="1"/>
  <c r="AC5325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D5252" i="1"/>
  <c r="AC5246" i="1"/>
  <c r="AC5238" i="1"/>
  <c r="AC5230" i="1"/>
  <c r="AC5222" i="1"/>
  <c r="AC5214" i="1"/>
  <c r="AC5200" i="1"/>
  <c r="AC5184" i="1"/>
  <c r="AC5168" i="1"/>
  <c r="AC5152" i="1"/>
  <c r="AC5136" i="1"/>
  <c r="AC5120" i="1"/>
  <c r="AC5099" i="1"/>
  <c r="AD5031" i="1"/>
  <c r="AD2685" i="1"/>
  <c r="AC4634" i="1"/>
  <c r="AC4618" i="1"/>
  <c r="AC3690" i="1"/>
  <c r="AC3078" i="1"/>
  <c r="AC3074" i="1"/>
  <c r="AC3070" i="1"/>
  <c r="AC3066" i="1"/>
  <c r="AD3058" i="1"/>
  <c r="AD3050" i="1"/>
  <c r="AD3042" i="1"/>
  <c r="AD3034" i="1"/>
  <c r="AD3026" i="1"/>
  <c r="AD3018" i="1"/>
  <c r="AD3010" i="1"/>
  <c r="AD2998" i="1"/>
  <c r="AD2994" i="1"/>
  <c r="AD2990" i="1"/>
  <c r="AD2986" i="1"/>
  <c r="AC4929" i="1"/>
  <c r="AC3685" i="1"/>
  <c r="AC2961" i="1"/>
  <c r="AC2953" i="1"/>
  <c r="AC2945" i="1"/>
  <c r="AC2821" i="1"/>
  <c r="AC2817" i="1"/>
  <c r="AC2813" i="1"/>
  <c r="AC2809" i="1"/>
  <c r="AC2805" i="1"/>
  <c r="AC2801" i="1"/>
  <c r="AC2797" i="1"/>
  <c r="AC2777" i="1"/>
  <c r="AC2773" i="1"/>
  <c r="AC2769" i="1"/>
  <c r="AC2765" i="1"/>
  <c r="AC2761" i="1"/>
  <c r="AC2757" i="1"/>
  <c r="AC2753" i="1"/>
  <c r="AC274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D3944" i="1"/>
  <c r="AD3928" i="1"/>
  <c r="AD3912" i="1"/>
  <c r="AD3896" i="1"/>
  <c r="AD3680" i="1"/>
  <c r="AC3092" i="1"/>
  <c r="AC3088" i="1"/>
  <c r="AC3084" i="1"/>
  <c r="AC3060" i="1"/>
  <c r="AC3052" i="1"/>
  <c r="AC3044" i="1"/>
  <c r="AC3036" i="1"/>
  <c r="AC3028" i="1"/>
  <c r="AC3020" i="1"/>
  <c r="AC3012" i="1"/>
  <c r="AC3004" i="1"/>
  <c r="AD3000" i="1"/>
  <c r="AD2996" i="1"/>
  <c r="AD2992" i="1"/>
  <c r="AD2988" i="1"/>
  <c r="AD2984" i="1"/>
  <c r="AD2980" i="1"/>
  <c r="AD2976" i="1"/>
  <c r="AD2972" i="1"/>
  <c r="AD2968" i="1"/>
  <c r="AD2964" i="1"/>
  <c r="AD2956" i="1"/>
  <c r="AD2948" i="1"/>
  <c r="AC2812" i="1"/>
  <c r="AC2808" i="1"/>
  <c r="AC2804" i="1"/>
  <c r="AC2800" i="1"/>
  <c r="AC2796" i="1"/>
  <c r="AC2776" i="1"/>
  <c r="AC2772" i="1"/>
  <c r="AC2768" i="1"/>
  <c r="AC2764" i="1"/>
  <c r="AC2760" i="1"/>
  <c r="AC2756" i="1"/>
  <c r="AC2752" i="1"/>
  <c r="AC2748" i="1"/>
  <c r="AD2728" i="1"/>
  <c r="AC2724" i="1"/>
  <c r="AC2720" i="1"/>
  <c r="AC2716" i="1"/>
  <c r="AC2712" i="1"/>
  <c r="AC2708" i="1"/>
  <c r="AC2704" i="1"/>
  <c r="AC2700" i="1"/>
  <c r="AC2696" i="1"/>
  <c r="AC2692" i="1"/>
  <c r="AC2688" i="1"/>
  <c r="AD4907" i="1"/>
  <c r="AD4551" i="1"/>
  <c r="AC3731" i="1"/>
  <c r="AC3727" i="1"/>
  <c r="AC3723" i="1"/>
  <c r="AC3719" i="1"/>
  <c r="AC3715" i="1"/>
  <c r="AC3711" i="1"/>
  <c r="AC3707" i="1"/>
  <c r="AC3703" i="1"/>
  <c r="AC3699" i="1"/>
  <c r="AC3695" i="1"/>
  <c r="AD3099" i="1"/>
  <c r="AD3095" i="1"/>
  <c r="AC3063" i="1"/>
  <c r="AC3055" i="1"/>
  <c r="AC3047" i="1"/>
  <c r="AC3039" i="1"/>
  <c r="AC3031" i="1"/>
  <c r="AC3023" i="1"/>
  <c r="AC3015" i="1"/>
  <c r="AC3007" i="1"/>
  <c r="AC2943" i="1"/>
  <c r="AC2823" i="1"/>
  <c r="AD2819" i="1"/>
  <c r="AC2815" i="1"/>
  <c r="AC2811" i="1"/>
  <c r="AC2807" i="1"/>
  <c r="AC2803" i="1"/>
  <c r="AC2799" i="1"/>
  <c r="AC2795" i="1"/>
  <c r="AC2775" i="1"/>
  <c r="AC2771" i="1"/>
  <c r="AC2767" i="1"/>
  <c r="AD2763" i="1"/>
  <c r="AC2759" i="1"/>
  <c r="AC2755" i="1"/>
  <c r="AC2751" i="1"/>
  <c r="AD2747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D2982" i="1"/>
  <c r="AD2978" i="1"/>
  <c r="AD2974" i="1"/>
  <c r="AD2970" i="1"/>
  <c r="AD2966" i="1"/>
  <c r="AC2958" i="1"/>
  <c r="AC2950" i="1"/>
  <c r="AD2822" i="1"/>
  <c r="AC2814" i="1"/>
  <c r="AC2810" i="1"/>
  <c r="AC2806" i="1"/>
  <c r="AC2802" i="1"/>
  <c r="AC2798" i="1"/>
  <c r="AD2794" i="1"/>
  <c r="AC2778" i="1"/>
  <c r="AC2774" i="1"/>
  <c r="AC2770" i="1"/>
  <c r="AC2766" i="1"/>
  <c r="AC2762" i="1"/>
  <c r="AC2758" i="1"/>
  <c r="AC2754" i="1"/>
  <c r="AC2750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D2704" i="1"/>
  <c r="AD2758" i="1"/>
  <c r="AD2750" i="1"/>
  <c r="AD2776" i="1"/>
  <c r="AD2768" i="1"/>
  <c r="AD2809" i="1"/>
  <c r="AC2822" i="1"/>
  <c r="AC2728" i="1"/>
  <c r="AD2696" i="1"/>
  <c r="AD2756" i="1"/>
  <c r="AD2748" i="1"/>
  <c r="AD2774" i="1"/>
  <c r="AD2766" i="1"/>
  <c r="AD2805" i="1"/>
  <c r="AC2968" i="1"/>
  <c r="AD2720" i="1"/>
  <c r="AD2688" i="1"/>
  <c r="AD2754" i="1"/>
  <c r="AD2762" i="1"/>
  <c r="AD2772" i="1"/>
  <c r="AD2764" i="1"/>
  <c r="AD2801" i="1"/>
  <c r="AD2958" i="1"/>
  <c r="AD2712" i="1"/>
  <c r="AD2760" i="1"/>
  <c r="AD2752" i="1"/>
  <c r="AD2778" i="1"/>
  <c r="AD2770" i="1"/>
  <c r="AD2813" i="1"/>
  <c r="AD2797" i="1"/>
  <c r="AC2948" i="1"/>
  <c r="AD4958" i="1"/>
  <c r="AC4958" i="1"/>
  <c r="AC4954" i="1"/>
  <c r="AD4954" i="1"/>
  <c r="AC4950" i="1"/>
  <c r="AD4950" i="1"/>
  <c r="AC4946" i="1"/>
  <c r="AD4946" i="1"/>
  <c r="AC4931" i="1"/>
  <c r="AD4931" i="1"/>
  <c r="AD4927" i="1"/>
  <c r="AC4927" i="1"/>
  <c r="AC4911" i="1"/>
  <c r="AD4911" i="1"/>
  <c r="AC4631" i="1"/>
  <c r="AD4631" i="1"/>
  <c r="AC4627" i="1"/>
  <c r="AD4627" i="1"/>
  <c r="AC4623" i="1"/>
  <c r="AD4623" i="1"/>
  <c r="AC4619" i="1"/>
  <c r="AD4619" i="1"/>
  <c r="AC4615" i="1"/>
  <c r="AD4615" i="1"/>
  <c r="AC4611" i="1"/>
  <c r="AD4611" i="1"/>
  <c r="AC4607" i="1"/>
  <c r="AD4607" i="1"/>
  <c r="AC4603" i="1"/>
  <c r="AD4603" i="1"/>
  <c r="AD4563" i="1"/>
  <c r="AC4563" i="1"/>
  <c r="AD4559" i="1"/>
  <c r="AC4559" i="1"/>
  <c r="AD4555" i="1"/>
  <c r="AC4555" i="1"/>
  <c r="AD4547" i="1"/>
  <c r="AC4547" i="1"/>
  <c r="AD4543" i="1"/>
  <c r="AC4543" i="1"/>
  <c r="AD3947" i="1"/>
  <c r="AC3947" i="1"/>
  <c r="AD3943" i="1"/>
  <c r="AC3943" i="1"/>
  <c r="AD3939" i="1"/>
  <c r="AC3939" i="1"/>
  <c r="AD3935" i="1"/>
  <c r="AC3935" i="1"/>
  <c r="AD3931" i="1"/>
  <c r="AC3931" i="1"/>
  <c r="AD3927" i="1"/>
  <c r="AC3927" i="1"/>
  <c r="AD3923" i="1"/>
  <c r="AC3923" i="1"/>
  <c r="AD3919" i="1"/>
  <c r="AC3919" i="1"/>
  <c r="AD3915" i="1"/>
  <c r="AC3915" i="1"/>
  <c r="AD3911" i="1"/>
  <c r="AC3911" i="1"/>
  <c r="AD3907" i="1"/>
  <c r="AC3907" i="1"/>
  <c r="AD3903" i="1"/>
  <c r="AC3903" i="1"/>
  <c r="AD3899" i="1"/>
  <c r="AC3899" i="1"/>
  <c r="AD3895" i="1"/>
  <c r="AC3895" i="1"/>
  <c r="AD3891" i="1"/>
  <c r="AC3891" i="1"/>
  <c r="AC3691" i="1"/>
  <c r="AD3691" i="1"/>
  <c r="AC3687" i="1"/>
  <c r="AD3687" i="1"/>
  <c r="AC3683" i="1"/>
  <c r="AD3683" i="1"/>
  <c r="AC3679" i="1"/>
  <c r="AD3679" i="1"/>
  <c r="AC3675" i="1"/>
  <c r="AD3675" i="1"/>
  <c r="AC3091" i="1"/>
  <c r="AD3091" i="1"/>
  <c r="AC3087" i="1"/>
  <c r="AD3087" i="1"/>
  <c r="AC3083" i="1"/>
  <c r="AD3083" i="1"/>
  <c r="AC3079" i="1"/>
  <c r="AD3079" i="1"/>
  <c r="AC3075" i="1"/>
  <c r="AD3075" i="1"/>
  <c r="AC3071" i="1"/>
  <c r="AD3071" i="1"/>
  <c r="AC3067" i="1"/>
  <c r="AD3067" i="1"/>
  <c r="AC3059" i="1"/>
  <c r="AD3059" i="1"/>
  <c r="AC3051" i="1"/>
  <c r="AD3051" i="1"/>
  <c r="AC3043" i="1"/>
  <c r="AD3043" i="1"/>
  <c r="AC3035" i="1"/>
  <c r="AD3035" i="1"/>
  <c r="AC3027" i="1"/>
  <c r="AD3027" i="1"/>
  <c r="AC3019" i="1"/>
  <c r="AD3019" i="1"/>
  <c r="AC3011" i="1"/>
  <c r="AD3011" i="1"/>
  <c r="AC3003" i="1"/>
  <c r="AD3003" i="1"/>
  <c r="AC2999" i="1"/>
  <c r="AD2999" i="1"/>
  <c r="AC2995" i="1"/>
  <c r="AD2995" i="1"/>
  <c r="AC2991" i="1"/>
  <c r="AD2991" i="1"/>
  <c r="AC2987" i="1"/>
  <c r="AD2987" i="1"/>
  <c r="AC2983" i="1"/>
  <c r="AD2983" i="1"/>
  <c r="AC2979" i="1"/>
  <c r="AD2979" i="1"/>
  <c r="AC2975" i="1"/>
  <c r="AD2975" i="1"/>
  <c r="AC2971" i="1"/>
  <c r="AD2971" i="1"/>
  <c r="AC2967" i="1"/>
  <c r="AD2967" i="1"/>
  <c r="AC2963" i="1"/>
  <c r="AD2963" i="1"/>
  <c r="AC2959" i="1"/>
  <c r="AD2959" i="1"/>
  <c r="AC2955" i="1"/>
  <c r="AD2955" i="1"/>
  <c r="AC2951" i="1"/>
  <c r="AD2951" i="1"/>
  <c r="AC2947" i="1"/>
  <c r="AD2947" i="1"/>
  <c r="AD2815" i="1"/>
  <c r="AD2811" i="1"/>
  <c r="AD2807" i="1"/>
  <c r="AD2803" i="1"/>
  <c r="AD2799" i="1"/>
  <c r="AD2795" i="1"/>
  <c r="AC2819" i="1"/>
  <c r="AC3000" i="1"/>
  <c r="AC2992" i="1"/>
  <c r="AC2984" i="1"/>
  <c r="AC2976" i="1"/>
  <c r="AD3055" i="1"/>
  <c r="AD3044" i="1"/>
  <c r="AC3034" i="1"/>
  <c r="AD3023" i="1"/>
  <c r="AD3012" i="1"/>
  <c r="AD3063" i="1"/>
  <c r="AD3066" i="1"/>
  <c r="AC3095" i="1"/>
  <c r="AD3723" i="1"/>
  <c r="AD3707" i="1"/>
  <c r="AD3690" i="1"/>
  <c r="AC3912" i="1"/>
  <c r="AD4634" i="1"/>
  <c r="AC4953" i="1"/>
  <c r="AD4953" i="1"/>
  <c r="AC4949" i="1"/>
  <c r="AD4949" i="1"/>
  <c r="AC4945" i="1"/>
  <c r="AD4945" i="1"/>
  <c r="AC4930" i="1"/>
  <c r="AD4930" i="1"/>
  <c r="AC4914" i="1"/>
  <c r="AD4914" i="1"/>
  <c r="AC4910" i="1"/>
  <c r="AD4910" i="1"/>
  <c r="AC4630" i="1"/>
  <c r="AD4630" i="1"/>
  <c r="AC4626" i="1"/>
  <c r="AD4626" i="1"/>
  <c r="AC4622" i="1"/>
  <c r="AD4622" i="1"/>
  <c r="AC4614" i="1"/>
  <c r="AD4614" i="1"/>
  <c r="AC4610" i="1"/>
  <c r="AD4610" i="1"/>
  <c r="AC4606" i="1"/>
  <c r="AD4606" i="1"/>
  <c r="AD4602" i="1"/>
  <c r="AC4602" i="1"/>
  <c r="AD4562" i="1"/>
  <c r="AC4562" i="1"/>
  <c r="AD4558" i="1"/>
  <c r="AC4558" i="1"/>
  <c r="AD4554" i="1"/>
  <c r="AC4554" i="1"/>
  <c r="AD4550" i="1"/>
  <c r="AC4550" i="1"/>
  <c r="AD4546" i="1"/>
  <c r="AC4546" i="1"/>
  <c r="AD4542" i="1"/>
  <c r="AC4542" i="1"/>
  <c r="AD3946" i="1"/>
  <c r="AC3946" i="1"/>
  <c r="AD3942" i="1"/>
  <c r="AC3942" i="1"/>
  <c r="AD3938" i="1"/>
  <c r="AC3938" i="1"/>
  <c r="AD3934" i="1"/>
  <c r="AC3934" i="1"/>
  <c r="AD3930" i="1"/>
  <c r="AC3930" i="1"/>
  <c r="AD3926" i="1"/>
  <c r="AC3926" i="1"/>
  <c r="AD3922" i="1"/>
  <c r="AC3922" i="1"/>
  <c r="AD3918" i="1"/>
  <c r="AC3918" i="1"/>
  <c r="AD3914" i="1"/>
  <c r="AC3914" i="1"/>
  <c r="AD3910" i="1"/>
  <c r="AC3910" i="1"/>
  <c r="AD3906" i="1"/>
  <c r="AC3906" i="1"/>
  <c r="AD3902" i="1"/>
  <c r="AC3902" i="1"/>
  <c r="AD3898" i="1"/>
  <c r="AC3898" i="1"/>
  <c r="AD3894" i="1"/>
  <c r="AC3894" i="1"/>
  <c r="AD3890" i="1"/>
  <c r="AC3890" i="1"/>
  <c r="AC3730" i="1"/>
  <c r="AD3730" i="1"/>
  <c r="AC3726" i="1"/>
  <c r="AD3726" i="1"/>
  <c r="AC3722" i="1"/>
  <c r="AD3722" i="1"/>
  <c r="AC3718" i="1"/>
  <c r="AD3718" i="1"/>
  <c r="AC3714" i="1"/>
  <c r="AD3714" i="1"/>
  <c r="AC3710" i="1"/>
  <c r="AD3710" i="1"/>
  <c r="AC3706" i="1"/>
  <c r="AD3706" i="1"/>
  <c r="AC3702" i="1"/>
  <c r="AD3702" i="1"/>
  <c r="AC3698" i="1"/>
  <c r="AD3698" i="1"/>
  <c r="AC3694" i="1"/>
  <c r="AD3694" i="1"/>
  <c r="AC3686" i="1"/>
  <c r="AD3686" i="1"/>
  <c r="AC3682" i="1"/>
  <c r="AD3682" i="1"/>
  <c r="AC3678" i="1"/>
  <c r="AD3678" i="1"/>
  <c r="AD3674" i="1"/>
  <c r="AC3674" i="1"/>
  <c r="AD3098" i="1"/>
  <c r="AC3098" i="1"/>
  <c r="AD3094" i="1"/>
  <c r="AC3094" i="1"/>
  <c r="AC3090" i="1"/>
  <c r="AD3090" i="1"/>
  <c r="AC3086" i="1"/>
  <c r="AD3086" i="1"/>
  <c r="AC3082" i="1"/>
  <c r="AD3082" i="1"/>
  <c r="AC3062" i="1"/>
  <c r="AD3062" i="1"/>
  <c r="AC3054" i="1"/>
  <c r="AD3054" i="1"/>
  <c r="AC3046" i="1"/>
  <c r="AD3046" i="1"/>
  <c r="AC3038" i="1"/>
  <c r="AD3038" i="1"/>
  <c r="AC3030" i="1"/>
  <c r="AD3030" i="1"/>
  <c r="AC3022" i="1"/>
  <c r="AD3022" i="1"/>
  <c r="AC3014" i="1"/>
  <c r="AD3014" i="1"/>
  <c r="AC3006" i="1"/>
  <c r="AD3006" i="1"/>
  <c r="AD3002" i="1"/>
  <c r="AC3002" i="1"/>
  <c r="AC2962" i="1"/>
  <c r="AD2962" i="1"/>
  <c r="AC2954" i="1"/>
  <c r="AD2954" i="1"/>
  <c r="AC2946" i="1"/>
  <c r="AD2946" i="1"/>
  <c r="AC2818" i="1"/>
  <c r="AD2818" i="1"/>
  <c r="AD2727" i="1"/>
  <c r="AD2719" i="1"/>
  <c r="AD2711" i="1"/>
  <c r="AD2703" i="1"/>
  <c r="AD2695" i="1"/>
  <c r="AD2687" i="1"/>
  <c r="AD2821" i="1"/>
  <c r="AD2817" i="1"/>
  <c r="AC2998" i="1"/>
  <c r="AC2990" i="1"/>
  <c r="AC2982" i="1"/>
  <c r="AC2974" i="1"/>
  <c r="AC2966" i="1"/>
  <c r="AC2956" i="1"/>
  <c r="AD2945" i="1"/>
  <c r="AD3052" i="1"/>
  <c r="AC3042" i="1"/>
  <c r="AD3031" i="1"/>
  <c r="AD3020" i="1"/>
  <c r="AC3010" i="1"/>
  <c r="AD3078" i="1"/>
  <c r="AD3092" i="1"/>
  <c r="AC3099" i="1"/>
  <c r="AD3719" i="1"/>
  <c r="AD3703" i="1"/>
  <c r="AD3685" i="1"/>
  <c r="AC3928" i="1"/>
  <c r="AD4618" i="1"/>
  <c r="AC4952" i="1"/>
  <c r="AD4952" i="1"/>
  <c r="AC4948" i="1"/>
  <c r="AD4948" i="1"/>
  <c r="AD4944" i="1"/>
  <c r="AC4944" i="1"/>
  <c r="AC4913" i="1"/>
  <c r="AD4913" i="1"/>
  <c r="AC4909" i="1"/>
  <c r="AD4909" i="1"/>
  <c r="AC4633" i="1"/>
  <c r="AD4633" i="1"/>
  <c r="AC4629" i="1"/>
  <c r="AD4629" i="1"/>
  <c r="AC4625" i="1"/>
  <c r="AD4625" i="1"/>
  <c r="AC4621" i="1"/>
  <c r="AD4621" i="1"/>
  <c r="AC4617" i="1"/>
  <c r="AD4617" i="1"/>
  <c r="AC4613" i="1"/>
  <c r="AD4613" i="1"/>
  <c r="AC4609" i="1"/>
  <c r="AD4609" i="1"/>
  <c r="AC4605" i="1"/>
  <c r="AD4605" i="1"/>
  <c r="AD4601" i="1"/>
  <c r="AC4601" i="1"/>
  <c r="AD4561" i="1"/>
  <c r="AC4561" i="1"/>
  <c r="AD4557" i="1"/>
  <c r="AC4557" i="1"/>
  <c r="AD4553" i="1"/>
  <c r="AC4553" i="1"/>
  <c r="AD4549" i="1"/>
  <c r="AC4549" i="1"/>
  <c r="AD4545" i="1"/>
  <c r="AC4545" i="1"/>
  <c r="AD4541" i="1"/>
  <c r="AC4541" i="1"/>
  <c r="AD3945" i="1"/>
  <c r="AC3945" i="1"/>
  <c r="AD3941" i="1"/>
  <c r="AC3941" i="1"/>
  <c r="AD3937" i="1"/>
  <c r="AC3937" i="1"/>
  <c r="AD3933" i="1"/>
  <c r="AC3933" i="1"/>
  <c r="AD3929" i="1"/>
  <c r="AC3929" i="1"/>
  <c r="AD3925" i="1"/>
  <c r="AC3925" i="1"/>
  <c r="AD3921" i="1"/>
  <c r="AC3921" i="1"/>
  <c r="AD3917" i="1"/>
  <c r="AC3917" i="1"/>
  <c r="AD3913" i="1"/>
  <c r="AC3913" i="1"/>
  <c r="AD3909" i="1"/>
  <c r="AC3909" i="1"/>
  <c r="AD3905" i="1"/>
  <c r="AC3905" i="1"/>
  <c r="AD3901" i="1"/>
  <c r="AC3901" i="1"/>
  <c r="AD3897" i="1"/>
  <c r="AC3897" i="1"/>
  <c r="AD3893" i="1"/>
  <c r="AC3893" i="1"/>
  <c r="AC3729" i="1"/>
  <c r="AD3729" i="1"/>
  <c r="AC3725" i="1"/>
  <c r="AD3725" i="1"/>
  <c r="AC3721" i="1"/>
  <c r="AD3721" i="1"/>
  <c r="AC3717" i="1"/>
  <c r="AD3717" i="1"/>
  <c r="AC3713" i="1"/>
  <c r="AD3713" i="1"/>
  <c r="AC3709" i="1"/>
  <c r="AD3709" i="1"/>
  <c r="AC3705" i="1"/>
  <c r="AD3705" i="1"/>
  <c r="AC3701" i="1"/>
  <c r="AD3701" i="1"/>
  <c r="AC3697" i="1"/>
  <c r="AD3697" i="1"/>
  <c r="AC3693" i="1"/>
  <c r="AD3693" i="1"/>
  <c r="AC3689" i="1"/>
  <c r="AD3689" i="1"/>
  <c r="AC3681" i="1"/>
  <c r="AD3681" i="1"/>
  <c r="AC3677" i="1"/>
  <c r="AD3677" i="1"/>
  <c r="AD3097" i="1"/>
  <c r="AC3097" i="1"/>
  <c r="AC3093" i="1"/>
  <c r="AD3093" i="1"/>
  <c r="AC3089" i="1"/>
  <c r="AD3089" i="1"/>
  <c r="AC3085" i="1"/>
  <c r="AD3085" i="1"/>
  <c r="AD3081" i="1"/>
  <c r="AC3081" i="1"/>
  <c r="AC3077" i="1"/>
  <c r="AD3077" i="1"/>
  <c r="AC3073" i="1"/>
  <c r="AD3073" i="1"/>
  <c r="AC3069" i="1"/>
  <c r="AD3069" i="1"/>
  <c r="AC3065" i="1"/>
  <c r="AD3065" i="1"/>
  <c r="AD3061" i="1"/>
  <c r="AC3061" i="1"/>
  <c r="AC3057" i="1"/>
  <c r="AD3057" i="1"/>
  <c r="AC3053" i="1"/>
  <c r="AD3053" i="1"/>
  <c r="AC3049" i="1"/>
  <c r="AD3049" i="1"/>
  <c r="AC3045" i="1"/>
  <c r="AD3045" i="1"/>
  <c r="AC3041" i="1"/>
  <c r="AD3041" i="1"/>
  <c r="AC3037" i="1"/>
  <c r="AD3037" i="1"/>
  <c r="AC3033" i="1"/>
  <c r="AD3033" i="1"/>
  <c r="AC3029" i="1"/>
  <c r="AD3029" i="1"/>
  <c r="AC3025" i="1"/>
  <c r="AD3025" i="1"/>
  <c r="AC3021" i="1"/>
  <c r="AD3021" i="1"/>
  <c r="AC3017" i="1"/>
  <c r="AD3017" i="1"/>
  <c r="AC3013" i="1"/>
  <c r="AD3013" i="1"/>
  <c r="AC3009" i="1"/>
  <c r="AD3009" i="1"/>
  <c r="AC3005" i="1"/>
  <c r="AD3005" i="1"/>
  <c r="AC3001" i="1"/>
  <c r="AD3001" i="1"/>
  <c r="AC2997" i="1"/>
  <c r="AD2997" i="1"/>
  <c r="AC2993" i="1"/>
  <c r="AD2993" i="1"/>
  <c r="AC2989" i="1"/>
  <c r="AD2989" i="1"/>
  <c r="AC2985" i="1"/>
  <c r="AD2985" i="1"/>
  <c r="AC2981" i="1"/>
  <c r="AD2981" i="1"/>
  <c r="AC2977" i="1"/>
  <c r="AD2977" i="1"/>
  <c r="AC2973" i="1"/>
  <c r="AD2973" i="1"/>
  <c r="AC2969" i="1"/>
  <c r="AD2969" i="1"/>
  <c r="AC2965" i="1"/>
  <c r="AD2965" i="1"/>
  <c r="AC2957" i="1"/>
  <c r="AD2957" i="1"/>
  <c r="AC2949" i="1"/>
  <c r="AD2949" i="1"/>
  <c r="AC2685" i="1"/>
  <c r="AD2724" i="1"/>
  <c r="AD2716" i="1"/>
  <c r="AD2708" i="1"/>
  <c r="AD2700" i="1"/>
  <c r="AD2692" i="1"/>
  <c r="AC2747" i="1"/>
  <c r="AD2759" i="1"/>
  <c r="AD2757" i="1"/>
  <c r="AD2755" i="1"/>
  <c r="AD2753" i="1"/>
  <c r="AD2751" i="1"/>
  <c r="AD2749" i="1"/>
  <c r="AD2761" i="1"/>
  <c r="AC2763" i="1"/>
  <c r="AD2777" i="1"/>
  <c r="AD2775" i="1"/>
  <c r="AD2773" i="1"/>
  <c r="AD2771" i="1"/>
  <c r="AD2769" i="1"/>
  <c r="AD2767" i="1"/>
  <c r="AD2765" i="1"/>
  <c r="AC2794" i="1"/>
  <c r="AD2814" i="1"/>
  <c r="AD2812" i="1"/>
  <c r="AD2810" i="1"/>
  <c r="AD2808" i="1"/>
  <c r="AD2806" i="1"/>
  <c r="AD2804" i="1"/>
  <c r="AD2802" i="1"/>
  <c r="AD2800" i="1"/>
  <c r="AD2798" i="1"/>
  <c r="AD2796" i="1"/>
  <c r="AD2823" i="1"/>
  <c r="AC2996" i="1"/>
  <c r="AC2988" i="1"/>
  <c r="AC2980" i="1"/>
  <c r="AC2972" i="1"/>
  <c r="AC2964" i="1"/>
  <c r="AD2953" i="1"/>
  <c r="AD3060" i="1"/>
  <c r="AC3050" i="1"/>
  <c r="AD3039" i="1"/>
  <c r="AD3028" i="1"/>
  <c r="AC3018" i="1"/>
  <c r="AD3007" i="1"/>
  <c r="AD3074" i="1"/>
  <c r="AD3088" i="1"/>
  <c r="AD3731" i="1"/>
  <c r="AD3715" i="1"/>
  <c r="AD3699" i="1"/>
  <c r="AC3680" i="1"/>
  <c r="AC3944" i="1"/>
  <c r="AC4907" i="1"/>
  <c r="AD4959" i="1"/>
  <c r="AC4959" i="1"/>
  <c r="AC4955" i="1"/>
  <c r="AD4955" i="1"/>
  <c r="AC4951" i="1"/>
  <c r="AD4951" i="1"/>
  <c r="AC4947" i="1"/>
  <c r="AD4947" i="1"/>
  <c r="AC4928" i="1"/>
  <c r="AD4928" i="1"/>
  <c r="AC4912" i="1"/>
  <c r="AD4912" i="1"/>
  <c r="AC4908" i="1"/>
  <c r="AD4908" i="1"/>
  <c r="AC4632" i="1"/>
  <c r="AD4632" i="1"/>
  <c r="AC4628" i="1"/>
  <c r="AD4628" i="1"/>
  <c r="AC4624" i="1"/>
  <c r="AD4624" i="1"/>
  <c r="AC4620" i="1"/>
  <c r="AD4620" i="1"/>
  <c r="AC4616" i="1"/>
  <c r="AD4616" i="1"/>
  <c r="AC4612" i="1"/>
  <c r="AD4612" i="1"/>
  <c r="AC4608" i="1"/>
  <c r="AD4608" i="1"/>
  <c r="AC4604" i="1"/>
  <c r="AD4604" i="1"/>
  <c r="AD4564" i="1"/>
  <c r="AC4564" i="1"/>
  <c r="AD4560" i="1"/>
  <c r="AC4560" i="1"/>
  <c r="AD4556" i="1"/>
  <c r="AC4556" i="1"/>
  <c r="AD4552" i="1"/>
  <c r="AC4552" i="1"/>
  <c r="AD4548" i="1"/>
  <c r="AC4548" i="1"/>
  <c r="AD4544" i="1"/>
  <c r="AC4544" i="1"/>
  <c r="AD4540" i="1"/>
  <c r="AC4540" i="1"/>
  <c r="AD3948" i="1"/>
  <c r="AC3948" i="1"/>
  <c r="AD3940" i="1"/>
  <c r="AC3940" i="1"/>
  <c r="AD3936" i="1"/>
  <c r="AC3936" i="1"/>
  <c r="AD3932" i="1"/>
  <c r="AC3932" i="1"/>
  <c r="AD3924" i="1"/>
  <c r="AC3924" i="1"/>
  <c r="AD3920" i="1"/>
  <c r="AC3920" i="1"/>
  <c r="AD3916" i="1"/>
  <c r="AC3916" i="1"/>
  <c r="AD3908" i="1"/>
  <c r="AC3908" i="1"/>
  <c r="AD3904" i="1"/>
  <c r="AC3904" i="1"/>
  <c r="AD3900" i="1"/>
  <c r="AC3900" i="1"/>
  <c r="AD3892" i="1"/>
  <c r="AC3892" i="1"/>
  <c r="AC3732" i="1"/>
  <c r="AD3732" i="1"/>
  <c r="AC3728" i="1"/>
  <c r="AD3728" i="1"/>
  <c r="AC3724" i="1"/>
  <c r="AD3724" i="1"/>
  <c r="AC3720" i="1"/>
  <c r="AD3720" i="1"/>
  <c r="AC3716" i="1"/>
  <c r="AD3716" i="1"/>
  <c r="AC3712" i="1"/>
  <c r="AD3712" i="1"/>
  <c r="AC3708" i="1"/>
  <c r="AD3708" i="1"/>
  <c r="AC3704" i="1"/>
  <c r="AD3704" i="1"/>
  <c r="AC3700" i="1"/>
  <c r="AD3700" i="1"/>
  <c r="AC3696" i="1"/>
  <c r="AD3696" i="1"/>
  <c r="AC3692" i="1"/>
  <c r="AD3692" i="1"/>
  <c r="AD3688" i="1"/>
  <c r="AC3688" i="1"/>
  <c r="AC3684" i="1"/>
  <c r="AD3684" i="1"/>
  <c r="AC3676" i="1"/>
  <c r="AD3676" i="1"/>
  <c r="AD3100" i="1"/>
  <c r="AC3100" i="1"/>
  <c r="AD3096" i="1"/>
  <c r="AC3096" i="1"/>
  <c r="AC3080" i="1"/>
  <c r="AD3080" i="1"/>
  <c r="AC3076" i="1"/>
  <c r="AD3076" i="1"/>
  <c r="AC3072" i="1"/>
  <c r="AD3072" i="1"/>
  <c r="AC3068" i="1"/>
  <c r="AD3068" i="1"/>
  <c r="AC3064" i="1"/>
  <c r="AD3064" i="1"/>
  <c r="AC3056" i="1"/>
  <c r="AD3056" i="1"/>
  <c r="AC3048" i="1"/>
  <c r="AD3048" i="1"/>
  <c r="AC3040" i="1"/>
  <c r="AD3040" i="1"/>
  <c r="AC3032" i="1"/>
  <c r="AD3032" i="1"/>
  <c r="AC3024" i="1"/>
  <c r="AD3024" i="1"/>
  <c r="AC3016" i="1"/>
  <c r="AD3016" i="1"/>
  <c r="AC3008" i="1"/>
  <c r="AD3008" i="1"/>
  <c r="AC2960" i="1"/>
  <c r="AD2960" i="1"/>
  <c r="AC2952" i="1"/>
  <c r="AD2952" i="1"/>
  <c r="AC2944" i="1"/>
  <c r="AD2944" i="1"/>
  <c r="AC2820" i="1"/>
  <c r="AD2820" i="1"/>
  <c r="AC2816" i="1"/>
  <c r="AD2816" i="1"/>
  <c r="AD2723" i="1"/>
  <c r="AD2715" i="1"/>
  <c r="AD2707" i="1"/>
  <c r="AD2699" i="1"/>
  <c r="AD2691" i="1"/>
  <c r="AD2943" i="1"/>
  <c r="AC2994" i="1"/>
  <c r="AC2986" i="1"/>
  <c r="AC2978" i="1"/>
  <c r="AC2970" i="1"/>
  <c r="AD2961" i="1"/>
  <c r="AD2950" i="1"/>
  <c r="AC3058" i="1"/>
  <c r="AD3047" i="1"/>
  <c r="AD3036" i="1"/>
  <c r="AC3026" i="1"/>
  <c r="AD3015" i="1"/>
  <c r="AD3004" i="1"/>
  <c r="AD3070" i="1"/>
  <c r="AD3084" i="1"/>
  <c r="AD3727" i="1"/>
  <c r="AD3711" i="1"/>
  <c r="AD3695" i="1"/>
  <c r="AC3896" i="1"/>
  <c r="AC4551" i="1"/>
  <c r="AD4929" i="1"/>
  <c r="AD2729" i="1"/>
  <c r="AD2725" i="1"/>
  <c r="AD2721" i="1"/>
  <c r="AD2717" i="1"/>
  <c r="AD2713" i="1"/>
  <c r="AD2709" i="1"/>
  <c r="AD2705" i="1"/>
  <c r="AD2701" i="1"/>
  <c r="AD2697" i="1"/>
  <c r="AD2693" i="1"/>
  <c r="AD2689" i="1"/>
  <c r="AD2730" i="1"/>
  <c r="AD2726" i="1"/>
  <c r="AD2722" i="1"/>
  <c r="AD2718" i="1"/>
  <c r="AD2714" i="1"/>
  <c r="AD2710" i="1"/>
  <c r="AD2706" i="1"/>
  <c r="AD2702" i="1"/>
  <c r="AD2698" i="1"/>
  <c r="AD2694" i="1"/>
  <c r="AD2690" i="1"/>
  <c r="AD2686" i="1"/>
</calcChain>
</file>

<file path=xl/sharedStrings.xml><?xml version="1.0" encoding="utf-8"?>
<sst xmlns="http://schemas.openxmlformats.org/spreadsheetml/2006/main" count="17986" uniqueCount="370">
  <si>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</si>
  <si>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</si>
  <si>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</si>
  <si>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</si>
  <si>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</si>
  <si>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</si>
  <si>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</si>
  <si>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</si>
  <si>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</si>
  <si>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</si>
  <si>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</si>
  <si>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</si>
  <si>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</si>
  <si>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</si>
  <si>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</si>
  <si>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</si>
  <si>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</si>
  <si>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</si>
  <si>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</si>
  <si>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</si>
  <si>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</si>
  <si>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</si>
  <si>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</si>
  <si>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</si>
  <si>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</si>
  <si>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</si>
  <si>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</si>
  <si>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</si>
  <si>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</si>
  <si>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</si>
  <si>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</si>
  <si>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</si>
  <si>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</si>
  <si>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</si>
  <si>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</si>
  <si>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</si>
  <si>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</si>
  <si>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</si>
  <si>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</si>
  <si>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</si>
  <si>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</si>
  <si>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</si>
  <si>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</si>
  <si>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</si>
  <si>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</si>
  <si>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</si>
  <si>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</si>
  <si>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</si>
  <si>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</si>
  <si>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</si>
  <si>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</si>
  <si>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</si>
  <si>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</si>
  <si>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</si>
  <si>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</si>
  <si>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</si>
  <si>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</si>
  <si>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</si>
  <si>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</si>
  <si>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</si>
  <si>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</si>
  <si>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</si>
  <si>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</si>
  <si>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</si>
  <si>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</si>
  <si>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</si>
  <si>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</si>
  <si>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</si>
  <si>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</si>
  <si>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</si>
  <si>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</si>
  <si>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</si>
  <si>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</si>
  <si>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</si>
  <si>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</si>
  <si>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</si>
  <si>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</si>
  <si>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</si>
  <si>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</si>
  <si>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</si>
  <si>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</si>
  <si>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</si>
  <si>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</si>
  <si>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</si>
  <si>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</si>
  <si>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</si>
  <si>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</si>
  <si>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</si>
  <si>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</si>
  <si>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</si>
  <si>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</si>
  <si>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</si>
  <si>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</si>
  <si>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</si>
  <si>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</si>
  <si>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</si>
  <si>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</si>
  <si>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</si>
  <si>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</si>
  <si>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</si>
  <si>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</si>
  <si>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</si>
  <si>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</si>
  <si>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</si>
  <si>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</si>
  <si>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</si>
  <si>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</si>
  <si>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</si>
  <si>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</si>
  <si>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</si>
  <si>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</si>
  <si>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</si>
  <si>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</si>
  <si>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</si>
  <si>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</si>
  <si>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</si>
  <si>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</si>
  <si>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</si>
  <si>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</si>
  <si>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</si>
  <si>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</si>
  <si>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</si>
  <si>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</si>
  <si>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</si>
  <si>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</si>
  <si>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</si>
  <si>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</si>
  <si>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</si>
  <si>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</si>
  <si>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</si>
  <si>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</si>
  <si>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</si>
  <si>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</si>
  <si>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</si>
  <si>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</si>
  <si>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</si>
  <si>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</si>
  <si>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</si>
  <si>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</si>
  <si>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</si>
  <si>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</si>
  <si>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</si>
  <si>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</si>
  <si>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</si>
  <si>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</si>
  <si>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</si>
  <si>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</si>
  <si>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</si>
  <si>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</si>
  <si>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</si>
  <si>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</si>
  <si>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</si>
  <si>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</si>
  <si>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</si>
  <si>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</si>
  <si>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</si>
  <si>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</si>
  <si>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</si>
  <si>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</si>
  <si>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</si>
  <si>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</si>
  <si>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</si>
  <si>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</si>
  <si>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</si>
  <si>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</si>
  <si>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</si>
  <si>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</si>
  <si>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</si>
  <si>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</si>
  <si>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</si>
  <si>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</si>
  <si>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</si>
  <si>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</si>
  <si>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</si>
  <si>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</si>
  <si>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</si>
  <si>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</si>
  <si>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</si>
  <si>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</si>
  <si>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</si>
  <si>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</si>
  <si>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</si>
  <si>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</si>
  <si>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</si>
  <si>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</si>
  <si>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</si>
  <si>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</si>
  <si>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</si>
  <si>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</si>
  <si>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</si>
  <si>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</si>
  <si>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</si>
  <si>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</si>
  <si>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</si>
  <si>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</si>
  <si>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</si>
  <si>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</si>
  <si>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</si>
  <si>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</si>
  <si>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</si>
  <si>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</si>
  <si>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</si>
  <si>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</si>
  <si>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</si>
  <si>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</si>
  <si>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</si>
  <si>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</si>
  <si>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</si>
  <si>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</si>
  <si>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</si>
  <si>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</si>
  <si>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</si>
  <si>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</si>
  <si>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</si>
  <si>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</si>
  <si>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</si>
  <si>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</si>
  <si>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</si>
  <si>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</si>
  <si>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</si>
  <si>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</si>
  <si>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</si>
  <si>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</si>
  <si>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</si>
  <si>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</si>
  <si>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</si>
  <si>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</si>
  <si>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</si>
  <si>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</si>
  <si>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</si>
  <si>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</si>
  <si>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</si>
  <si>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</si>
  <si>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</si>
  <si>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</si>
  <si>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</si>
  <si>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</si>
  <si>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</si>
  <si>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</si>
  <si>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</si>
  <si>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</si>
  <si>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</si>
  <si>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</si>
  <si>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</si>
  <si>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</si>
  <si>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</si>
  <si>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</si>
  <si>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</si>
  <si>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</si>
  <si>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</si>
  <si>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</si>
  <si>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</si>
  <si>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</si>
  <si>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</si>
  <si>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</si>
  <si>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</si>
  <si>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</si>
  <si>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</si>
  <si>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</si>
  <si>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</si>
  <si>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</si>
  <si>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</si>
  <si>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</si>
  <si>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</si>
  <si>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</si>
  <si>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</si>
  <si>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</si>
  <si>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</si>
  <si>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</si>
  <si>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</si>
  <si>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</si>
  <si>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</si>
  <si>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</si>
  <si>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</si>
  <si>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</si>
  <si>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</si>
  <si>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</si>
  <si>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</si>
  <si>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</si>
  <si>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</si>
  <si>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</si>
  <si>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</si>
  <si>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</si>
  <si>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</si>
  <si>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</si>
  <si>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</si>
  <si>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</si>
  <si>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</si>
  <si>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</si>
  <si>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</si>
  <si>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</si>
  <si>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</si>
  <si>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</si>
  <si>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</si>
  <si>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</si>
  <si>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</si>
  <si>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</si>
  <si>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</si>
  <si>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</si>
  <si>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</si>
  <si>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</si>
  <si>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</si>
  <si>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</si>
  <si>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</si>
  <si>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</si>
  <si>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</si>
  <si>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</si>
  <si>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</si>
  <si>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</si>
  <si>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</si>
  <si>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</si>
  <si>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</si>
  <si>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</si>
  <si>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</si>
  <si>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</si>
  <si>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</si>
  <si>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</si>
  <si>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</si>
  <si>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</si>
  <si>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</si>
  <si>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</si>
  <si>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</si>
  <si>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</si>
  <si>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</si>
  <si>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</si>
  <si>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</si>
  <si>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</si>
  <si>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</si>
  <si>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</si>
  <si>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</si>
  <si>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</si>
  <si>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</si>
  <si>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</si>
  <si>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</si>
  <si>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</si>
  <si>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</si>
  <si>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</si>
  <si>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</si>
  <si>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</si>
  <si>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</si>
  <si>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</si>
  <si>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</si>
  <si>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</si>
  <si>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</si>
  <si>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</si>
  <si>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</si>
  <si>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</si>
  <si>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</si>
  <si>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</si>
  <si>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</si>
  <si>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</si>
  <si>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</si>
  <si>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</si>
  <si>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</si>
  <si>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</si>
  <si>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</si>
  <si>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</si>
  <si>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</si>
  <si>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CITY</t>
  </si>
  <si>
    <t>GCIL</t>
  </si>
  <si>
    <t>NRM</t>
  </si>
  <si>
    <t>HATHY</t>
  </si>
  <si>
    <t>73/74ADBL</t>
  </si>
  <si>
    <t>TVCL</t>
  </si>
  <si>
    <t>VLUCL</t>
  </si>
  <si>
    <t>SONA</t>
  </si>
  <si>
    <t>MKCL</t>
  </si>
  <si>
    <t>NWCL</t>
  </si>
  <si>
    <t>Public Shares</t>
  </si>
  <si>
    <t>ULHC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</si>
</sst>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Raw"/>
      <sheetName val="funds"/>
      <sheetName val="Dstats"/>
      <sheetName val="Pro"/>
      <sheetName val="Los"/>
      <sheetName val="Side"/>
      <sheetName val="Petty"/>
      <sheetName val="vol"/>
      <sheetName val="Intra"/>
      <sheetName val="Total"/>
      <sheetName val="LP"/>
      <sheetName val="Liv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837</v>
          </cell>
        </row>
        <row r="3">
          <cell r="B3" t="str">
            <v>ADBL</v>
          </cell>
          <cell r="C3">
            <v>241</v>
          </cell>
        </row>
        <row r="4">
          <cell r="B4" t="str">
            <v>AHL</v>
          </cell>
          <cell r="C4">
            <v>435.2</v>
          </cell>
        </row>
        <row r="5">
          <cell r="B5" t="str">
            <v>AHPC</v>
          </cell>
          <cell r="C5">
            <v>166</v>
          </cell>
        </row>
        <row r="6">
          <cell r="B6" t="str">
            <v>AKJCL</v>
          </cell>
          <cell r="C6">
            <v>211.9</v>
          </cell>
        </row>
        <row r="7">
          <cell r="B7" t="str">
            <v>AKPL</v>
          </cell>
          <cell r="C7">
            <v>168.5</v>
          </cell>
        </row>
        <row r="8">
          <cell r="B8" t="str">
            <v>ALBSL</v>
          </cell>
          <cell r="C8">
            <v>819</v>
          </cell>
        </row>
        <row r="9">
          <cell r="B9" t="str">
            <v>ALICL</v>
          </cell>
          <cell r="C9">
            <v>555.70000000000005</v>
          </cell>
        </row>
        <row r="10">
          <cell r="B10" t="str">
            <v>ANLB</v>
          </cell>
          <cell r="C10">
            <v>1997</v>
          </cell>
        </row>
        <row r="11">
          <cell r="B11" t="str">
            <v>API</v>
          </cell>
          <cell r="C11">
            <v>169</v>
          </cell>
        </row>
        <row r="12">
          <cell r="B12" t="str">
            <v>AVYAN</v>
          </cell>
          <cell r="C12">
            <v>755.5</v>
          </cell>
        </row>
        <row r="13">
          <cell r="B13" t="str">
            <v>BARUN</v>
          </cell>
          <cell r="C13">
            <v>231.5</v>
          </cell>
        </row>
        <row r="14">
          <cell r="B14" t="str">
            <v>BBC</v>
          </cell>
          <cell r="C14">
            <v>3691</v>
          </cell>
        </row>
        <row r="15">
          <cell r="B15" t="str">
            <v>BEDC</v>
          </cell>
          <cell r="C15">
            <v>371</v>
          </cell>
        </row>
        <row r="16">
          <cell r="B16" t="str">
            <v>BFC</v>
          </cell>
          <cell r="C16">
            <v>380.1</v>
          </cell>
        </row>
        <row r="17">
          <cell r="B17" t="str">
            <v>BGWT</v>
          </cell>
          <cell r="C17">
            <v>605</v>
          </cell>
        </row>
        <row r="18">
          <cell r="B18" t="str">
            <v>BHDC</v>
          </cell>
          <cell r="C18">
            <v>481</v>
          </cell>
        </row>
        <row r="19">
          <cell r="B19" t="str">
            <v>BHL</v>
          </cell>
          <cell r="C19">
            <v>322</v>
          </cell>
        </row>
        <row r="20">
          <cell r="B20" t="str">
            <v>BHPL</v>
          </cell>
          <cell r="C20">
            <v>508</v>
          </cell>
        </row>
        <row r="21">
          <cell r="B21" t="str">
            <v>BNHC</v>
          </cell>
          <cell r="C21">
            <v>448.2</v>
          </cell>
        </row>
        <row r="22">
          <cell r="B22" t="str">
            <v>BNL</v>
          </cell>
          <cell r="C22">
            <v>15800.1</v>
          </cell>
        </row>
        <row r="23">
          <cell r="B23" t="str">
            <v>BNT</v>
          </cell>
          <cell r="C23">
            <v>13617</v>
          </cell>
        </row>
        <row r="24">
          <cell r="B24" t="str">
            <v>BOKD86</v>
          </cell>
          <cell r="C24">
            <v>986.1</v>
          </cell>
        </row>
        <row r="25">
          <cell r="B25" t="str">
            <v>BPCL</v>
          </cell>
          <cell r="C25">
            <v>296.60000000000002</v>
          </cell>
        </row>
        <row r="26">
          <cell r="B26" t="str">
            <v>C30MF</v>
          </cell>
          <cell r="C26">
            <v>8.64</v>
          </cell>
        </row>
        <row r="27">
          <cell r="B27" t="str">
            <v>CBBL</v>
          </cell>
          <cell r="C27">
            <v>833</v>
          </cell>
        </row>
        <row r="28">
          <cell r="B28" t="str">
            <v>CBLD88</v>
          </cell>
          <cell r="C28">
            <v>1031</v>
          </cell>
        </row>
        <row r="29">
          <cell r="B29" t="str">
            <v>CCBD88</v>
          </cell>
          <cell r="C29">
            <v>1080</v>
          </cell>
        </row>
        <row r="30">
          <cell r="B30" t="str">
            <v>CFCL</v>
          </cell>
          <cell r="C30">
            <v>399</v>
          </cell>
        </row>
        <row r="31">
          <cell r="B31" t="str">
            <v>CGH</v>
          </cell>
          <cell r="C31">
            <v>780.1</v>
          </cell>
        </row>
        <row r="32">
          <cell r="B32" t="str">
            <v>CHCL</v>
          </cell>
          <cell r="C32">
            <v>435</v>
          </cell>
        </row>
        <row r="33">
          <cell r="B33" t="str">
            <v>CHDC</v>
          </cell>
          <cell r="C33">
            <v>749</v>
          </cell>
        </row>
        <row r="34">
          <cell r="B34" t="str">
            <v>CHL</v>
          </cell>
          <cell r="C34">
            <v>325</v>
          </cell>
        </row>
        <row r="35">
          <cell r="B35" t="str">
            <v>CIT</v>
          </cell>
          <cell r="C35">
            <v>2105</v>
          </cell>
        </row>
        <row r="36">
          <cell r="B36" t="str">
            <v>CITY</v>
          </cell>
          <cell r="C36">
            <v>590</v>
          </cell>
        </row>
        <row r="37">
          <cell r="B37" t="str">
            <v>CIZBD90</v>
          </cell>
          <cell r="C37">
            <v>1025.0999999999999</v>
          </cell>
        </row>
        <row r="38">
          <cell r="B38" t="str">
            <v>CKHL</v>
          </cell>
          <cell r="C38">
            <v>496.1</v>
          </cell>
        </row>
        <row r="39">
          <cell r="B39" t="str">
            <v>CLI</v>
          </cell>
          <cell r="C39">
            <v>453</v>
          </cell>
        </row>
        <row r="40">
          <cell r="B40" t="str">
            <v>CMF1</v>
          </cell>
          <cell r="C40">
            <v>8.4600000000000009</v>
          </cell>
        </row>
        <row r="41">
          <cell r="B41" t="str">
            <v>CMF2</v>
          </cell>
          <cell r="C41">
            <v>7.9</v>
          </cell>
        </row>
        <row r="42">
          <cell r="B42" t="str">
            <v>CORBL</v>
          </cell>
          <cell r="C42">
            <v>468</v>
          </cell>
        </row>
        <row r="43">
          <cell r="B43" t="str">
            <v>CYCL</v>
          </cell>
          <cell r="C43">
            <v>1550</v>
          </cell>
        </row>
        <row r="44">
          <cell r="B44" t="str">
            <v>CZBIL</v>
          </cell>
          <cell r="C44">
            <v>155.5</v>
          </cell>
        </row>
        <row r="45">
          <cell r="B45" t="str">
            <v>DDBL</v>
          </cell>
          <cell r="C45">
            <v>709</v>
          </cell>
        </row>
        <row r="46">
          <cell r="B46" t="str">
            <v>DHPL</v>
          </cell>
          <cell r="C46">
            <v>208.3</v>
          </cell>
        </row>
        <row r="47">
          <cell r="B47" t="str">
            <v>DLBS</v>
          </cell>
          <cell r="C47">
            <v>1215</v>
          </cell>
        </row>
        <row r="48">
          <cell r="B48" t="str">
            <v>DOLTI</v>
          </cell>
          <cell r="C48">
            <v>450</v>
          </cell>
        </row>
        <row r="49">
          <cell r="B49" t="str">
            <v>DORDI</v>
          </cell>
          <cell r="C49">
            <v>412</v>
          </cell>
        </row>
        <row r="50">
          <cell r="B50" t="str">
            <v>EBL</v>
          </cell>
          <cell r="C50">
            <v>505.4</v>
          </cell>
        </row>
        <row r="51">
          <cell r="B51" t="str">
            <v>EBLD85</v>
          </cell>
          <cell r="C51">
            <v>1063.0999999999999</v>
          </cell>
        </row>
        <row r="52">
          <cell r="B52" t="str">
            <v>EBLD86</v>
          </cell>
          <cell r="C52">
            <v>992.2</v>
          </cell>
        </row>
        <row r="53">
          <cell r="B53" t="str">
            <v>EDBL</v>
          </cell>
          <cell r="C53">
            <v>381</v>
          </cell>
        </row>
        <row r="54">
          <cell r="B54" t="str">
            <v>EHPL</v>
          </cell>
          <cell r="C54">
            <v>463</v>
          </cell>
        </row>
        <row r="55">
          <cell r="B55" t="str">
            <v>ENL</v>
          </cell>
          <cell r="C55">
            <v>790.1</v>
          </cell>
        </row>
        <row r="56">
          <cell r="B56" t="str">
            <v>FMDBL</v>
          </cell>
          <cell r="C56">
            <v>634</v>
          </cell>
        </row>
        <row r="57">
          <cell r="B57" t="str">
            <v>FOWAD</v>
          </cell>
          <cell r="C57">
            <v>1152.0999999999999</v>
          </cell>
        </row>
        <row r="58">
          <cell r="B58" t="str">
            <v>GBBD85</v>
          </cell>
          <cell r="C58">
            <v>982</v>
          </cell>
        </row>
        <row r="59">
          <cell r="B59" t="str">
            <v>GBBL</v>
          </cell>
          <cell r="C59">
            <v>370.1</v>
          </cell>
        </row>
        <row r="60">
          <cell r="B60" t="str">
            <v>GBIME</v>
          </cell>
          <cell r="C60">
            <v>180</v>
          </cell>
        </row>
        <row r="61">
          <cell r="B61" t="str">
            <v>GBIMEP</v>
          </cell>
          <cell r="C61">
            <v>100</v>
          </cell>
        </row>
        <row r="62">
          <cell r="B62" t="str">
            <v>GBLBS</v>
          </cell>
          <cell r="C62">
            <v>670.1</v>
          </cell>
        </row>
        <row r="63">
          <cell r="B63" t="str">
            <v>GCIL</v>
          </cell>
          <cell r="C63">
            <v>487</v>
          </cell>
        </row>
        <row r="64">
          <cell r="B64" t="str">
            <v>GFCL</v>
          </cell>
          <cell r="C64">
            <v>475.3</v>
          </cell>
        </row>
        <row r="65">
          <cell r="B65" t="str">
            <v>GHL</v>
          </cell>
          <cell r="C65">
            <v>150</v>
          </cell>
        </row>
        <row r="66">
          <cell r="B66" t="str">
            <v>GIBF1</v>
          </cell>
          <cell r="C66">
            <v>8.81</v>
          </cell>
        </row>
        <row r="67">
          <cell r="B67" t="str">
            <v>GILB</v>
          </cell>
          <cell r="C67">
            <v>1085</v>
          </cell>
        </row>
        <row r="68">
          <cell r="B68" t="str">
            <v>GLBSL</v>
          </cell>
          <cell r="C68">
            <v>1946</v>
          </cell>
        </row>
        <row r="69">
          <cell r="B69" t="str">
            <v>GLH</v>
          </cell>
          <cell r="C69">
            <v>205</v>
          </cell>
        </row>
        <row r="70">
          <cell r="B70" t="str">
            <v>GMFBS</v>
          </cell>
          <cell r="C70">
            <v>1180</v>
          </cell>
        </row>
        <row r="71">
          <cell r="B71" t="str">
            <v>GMFIL</v>
          </cell>
          <cell r="C71">
            <v>380.3</v>
          </cell>
        </row>
        <row r="72">
          <cell r="B72" t="str">
            <v>GRDBL</v>
          </cell>
          <cell r="C72">
            <v>433.7</v>
          </cell>
        </row>
        <row r="73">
          <cell r="B73" t="str">
            <v>GUFL</v>
          </cell>
          <cell r="C73">
            <v>725</v>
          </cell>
        </row>
        <row r="74">
          <cell r="B74" t="str">
            <v>GVL</v>
          </cell>
          <cell r="C74">
            <v>420</v>
          </cell>
        </row>
        <row r="75">
          <cell r="B75" t="str">
            <v>GWFD83</v>
          </cell>
          <cell r="C75">
            <v>1230</v>
          </cell>
        </row>
        <row r="76">
          <cell r="B76" t="str">
            <v>H8020</v>
          </cell>
          <cell r="C76">
            <v>9</v>
          </cell>
        </row>
        <row r="77">
          <cell r="B77" t="str">
            <v>HATHY</v>
          </cell>
          <cell r="C77">
            <v>858</v>
          </cell>
        </row>
        <row r="78">
          <cell r="B78" t="str">
            <v>HBL</v>
          </cell>
          <cell r="C78">
            <v>176</v>
          </cell>
        </row>
        <row r="79">
          <cell r="B79" t="str">
            <v>HDHPC</v>
          </cell>
          <cell r="C79">
            <v>132.1</v>
          </cell>
        </row>
        <row r="80">
          <cell r="B80" t="str">
            <v>HDL</v>
          </cell>
          <cell r="C80">
            <v>1460.3</v>
          </cell>
        </row>
        <row r="81">
          <cell r="B81" t="str">
            <v>HEI</v>
          </cell>
          <cell r="C81">
            <v>583.1</v>
          </cell>
        </row>
        <row r="82">
          <cell r="B82" t="str">
            <v>HEIP</v>
          </cell>
          <cell r="C82">
            <v>351</v>
          </cell>
        </row>
        <row r="83">
          <cell r="B83" t="str">
            <v>HHL</v>
          </cell>
          <cell r="C83">
            <v>356</v>
          </cell>
        </row>
        <row r="84">
          <cell r="B84" t="str">
            <v>HIDCL</v>
          </cell>
          <cell r="C84">
            <v>165.5</v>
          </cell>
        </row>
        <row r="85">
          <cell r="B85" t="str">
            <v>HIDCLP</v>
          </cell>
          <cell r="C85">
            <v>98.9</v>
          </cell>
        </row>
        <row r="86">
          <cell r="B86" t="str">
            <v>HLBSL</v>
          </cell>
          <cell r="C86">
            <v>786</v>
          </cell>
        </row>
        <row r="87">
          <cell r="B87" t="str">
            <v>HLI</v>
          </cell>
          <cell r="C87">
            <v>395</v>
          </cell>
        </row>
        <row r="88">
          <cell r="B88" t="str">
            <v>HPPL</v>
          </cell>
          <cell r="C88">
            <v>260</v>
          </cell>
        </row>
        <row r="89">
          <cell r="B89" t="str">
            <v>HRL</v>
          </cell>
          <cell r="C89">
            <v>586</v>
          </cell>
        </row>
        <row r="90">
          <cell r="B90" t="str">
            <v>HURJA</v>
          </cell>
          <cell r="C90">
            <v>287.60000000000002</v>
          </cell>
        </row>
        <row r="91">
          <cell r="B91" t="str">
            <v>ICFC</v>
          </cell>
          <cell r="C91">
            <v>534.1</v>
          </cell>
        </row>
        <row r="92">
          <cell r="B92" t="str">
            <v>IGI</v>
          </cell>
          <cell r="C92">
            <v>536</v>
          </cell>
        </row>
        <row r="93">
          <cell r="B93" t="str">
            <v>IHL</v>
          </cell>
          <cell r="C93">
            <v>377</v>
          </cell>
        </row>
        <row r="94">
          <cell r="B94" t="str">
            <v>ILBS</v>
          </cell>
          <cell r="C94">
            <v>1186.9000000000001</v>
          </cell>
        </row>
        <row r="95">
          <cell r="B95" t="str">
            <v>ILI</v>
          </cell>
          <cell r="C95">
            <v>570</v>
          </cell>
        </row>
        <row r="96">
          <cell r="B96" t="str">
            <v>JALPA</v>
          </cell>
          <cell r="C96">
            <v>1285.0999999999999</v>
          </cell>
        </row>
        <row r="97">
          <cell r="B97" t="str">
            <v>JBBL</v>
          </cell>
          <cell r="C97">
            <v>294.60000000000002</v>
          </cell>
        </row>
        <row r="98">
          <cell r="B98" t="str">
            <v>JBLB</v>
          </cell>
          <cell r="C98">
            <v>1334</v>
          </cell>
        </row>
        <row r="99">
          <cell r="B99" t="str">
            <v>JFL</v>
          </cell>
          <cell r="C99">
            <v>545</v>
          </cell>
        </row>
        <row r="100">
          <cell r="B100" t="str">
            <v>JOSHI</v>
          </cell>
          <cell r="C100">
            <v>331.2</v>
          </cell>
        </row>
        <row r="101">
          <cell r="B101" t="str">
            <v>JSLBB</v>
          </cell>
          <cell r="C101">
            <v>1230</v>
          </cell>
        </row>
        <row r="102">
          <cell r="B102" t="str">
            <v>KBL</v>
          </cell>
          <cell r="C102">
            <v>133</v>
          </cell>
        </row>
        <row r="103">
          <cell r="B103" t="str">
            <v>KBLD86</v>
          </cell>
          <cell r="C103">
            <v>1039.5999999999999</v>
          </cell>
        </row>
        <row r="104">
          <cell r="B104" t="str">
            <v>KBSH</v>
          </cell>
          <cell r="C104">
            <v>1010</v>
          </cell>
        </row>
        <row r="105">
          <cell r="B105" t="str">
            <v>KDBY</v>
          </cell>
          <cell r="C105">
            <v>8.5500000000000007</v>
          </cell>
        </row>
        <row r="106">
          <cell r="B106" t="str">
            <v>KDL</v>
          </cell>
          <cell r="C106">
            <v>778.2</v>
          </cell>
        </row>
        <row r="107">
          <cell r="B107" t="str">
            <v>KEF</v>
          </cell>
          <cell r="C107">
            <v>8.1999999999999993</v>
          </cell>
        </row>
        <row r="108">
          <cell r="B108" t="str">
            <v>KKHC</v>
          </cell>
          <cell r="C108">
            <v>225</v>
          </cell>
        </row>
        <row r="109">
          <cell r="B109" t="str">
            <v>KLBSL</v>
          </cell>
          <cell r="C109">
            <v>919</v>
          </cell>
        </row>
        <row r="110">
          <cell r="B110" t="str">
            <v>KMCDB</v>
          </cell>
          <cell r="C110">
            <v>820</v>
          </cell>
        </row>
        <row r="111">
          <cell r="B111" t="str">
            <v>KPCL</v>
          </cell>
          <cell r="C111">
            <v>392.8</v>
          </cell>
        </row>
        <row r="112">
          <cell r="B112" t="str">
            <v>KRBL</v>
          </cell>
          <cell r="C112">
            <v>437</v>
          </cell>
        </row>
        <row r="113">
          <cell r="B113" t="str">
            <v>KSBBL</v>
          </cell>
          <cell r="C113">
            <v>379</v>
          </cell>
        </row>
        <row r="114">
          <cell r="B114" t="str">
            <v>KSBBLD87</v>
          </cell>
          <cell r="C114">
            <v>998</v>
          </cell>
        </row>
        <row r="115">
          <cell r="B115" t="str">
            <v>LBBL</v>
          </cell>
          <cell r="C115">
            <v>380.5</v>
          </cell>
        </row>
        <row r="116">
          <cell r="B116" t="str">
            <v>LBLD88</v>
          </cell>
          <cell r="C116">
            <v>989</v>
          </cell>
        </row>
        <row r="117">
          <cell r="B117" t="str">
            <v>LEC</v>
          </cell>
          <cell r="C117">
            <v>182.2</v>
          </cell>
        </row>
        <row r="118">
          <cell r="B118" t="str">
            <v>LEMF</v>
          </cell>
          <cell r="C118">
            <v>9.48</v>
          </cell>
        </row>
        <row r="119">
          <cell r="B119" t="str">
            <v>LICN</v>
          </cell>
          <cell r="C119">
            <v>1315</v>
          </cell>
        </row>
        <row r="120">
          <cell r="B120" t="str">
            <v>LLBS</v>
          </cell>
          <cell r="C120">
            <v>944.7</v>
          </cell>
        </row>
        <row r="121">
          <cell r="B121" t="str">
            <v>LSL</v>
          </cell>
          <cell r="C121">
            <v>147.19999999999999</v>
          </cell>
        </row>
        <row r="122">
          <cell r="B122" t="str">
            <v>LUK</v>
          </cell>
          <cell r="C122">
            <v>8.6</v>
          </cell>
        </row>
        <row r="123">
          <cell r="B123" t="str">
            <v>LVF2</v>
          </cell>
          <cell r="C123">
            <v>8</v>
          </cell>
        </row>
        <row r="124">
          <cell r="B124" t="str">
            <v>MAKAR</v>
          </cell>
          <cell r="C124">
            <v>365</v>
          </cell>
        </row>
        <row r="125">
          <cell r="B125" t="str">
            <v>MANDU</v>
          </cell>
          <cell r="C125">
            <v>827</v>
          </cell>
        </row>
        <row r="126">
          <cell r="B126" t="str">
            <v>MBJC</v>
          </cell>
          <cell r="C126">
            <v>299</v>
          </cell>
        </row>
        <row r="127">
          <cell r="B127" t="str">
            <v>MBL</v>
          </cell>
          <cell r="C127">
            <v>166.3</v>
          </cell>
        </row>
        <row r="128">
          <cell r="B128" t="str">
            <v>MCHL</v>
          </cell>
          <cell r="C128">
            <v>373.5</v>
          </cell>
        </row>
        <row r="129">
          <cell r="B129" t="str">
            <v>MDB</v>
          </cell>
          <cell r="C129">
            <v>452</v>
          </cell>
        </row>
        <row r="130">
          <cell r="B130" t="str">
            <v>MEHL</v>
          </cell>
          <cell r="C130">
            <v>313.89999999999998</v>
          </cell>
        </row>
        <row r="131">
          <cell r="B131" t="str">
            <v>MEL</v>
          </cell>
          <cell r="C131">
            <v>244</v>
          </cell>
        </row>
        <row r="132">
          <cell r="B132" t="str">
            <v>MEN</v>
          </cell>
          <cell r="C132">
            <v>515.5</v>
          </cell>
        </row>
        <row r="133">
          <cell r="B133" t="str">
            <v>MERO</v>
          </cell>
          <cell r="C133">
            <v>693</v>
          </cell>
        </row>
        <row r="134">
          <cell r="B134" t="str">
            <v>MFIL</v>
          </cell>
          <cell r="C134">
            <v>524</v>
          </cell>
        </row>
        <row r="135">
          <cell r="B135" t="str">
            <v>MFLD85</v>
          </cell>
          <cell r="C135">
            <v>1018</v>
          </cell>
        </row>
        <row r="136">
          <cell r="B136" t="str">
            <v>MHCL</v>
          </cell>
          <cell r="C136">
            <v>382</v>
          </cell>
        </row>
        <row r="137">
          <cell r="B137" t="str">
            <v>MHL</v>
          </cell>
          <cell r="C137">
            <v>406</v>
          </cell>
        </row>
        <row r="138">
          <cell r="B138" t="str">
            <v>MHNL</v>
          </cell>
          <cell r="C138">
            <v>233.9</v>
          </cell>
        </row>
        <row r="139">
          <cell r="B139" t="str">
            <v>MKCL</v>
          </cell>
          <cell r="C139">
            <v>864</v>
          </cell>
        </row>
        <row r="140">
          <cell r="B140" t="str">
            <v>MKHC</v>
          </cell>
          <cell r="C140">
            <v>329</v>
          </cell>
        </row>
        <row r="141">
          <cell r="B141" t="str">
            <v>MKHL</v>
          </cell>
          <cell r="C141">
            <v>422</v>
          </cell>
        </row>
        <row r="142">
          <cell r="B142" t="str">
            <v>MKJC</v>
          </cell>
          <cell r="C142">
            <v>445.8</v>
          </cell>
        </row>
        <row r="143">
          <cell r="B143" t="str">
            <v>MKLB</v>
          </cell>
          <cell r="C143">
            <v>995</v>
          </cell>
        </row>
        <row r="144">
          <cell r="B144" t="str">
            <v>MLBBL</v>
          </cell>
          <cell r="C144">
            <v>1130</v>
          </cell>
        </row>
        <row r="145">
          <cell r="B145" t="str">
            <v>MLBL</v>
          </cell>
          <cell r="C145">
            <v>333</v>
          </cell>
        </row>
        <row r="146">
          <cell r="B146" t="str">
            <v>MLBS</v>
          </cell>
          <cell r="C146">
            <v>1225</v>
          </cell>
        </row>
        <row r="147">
          <cell r="B147" t="str">
            <v>MLBSL</v>
          </cell>
          <cell r="C147">
            <v>1736</v>
          </cell>
        </row>
        <row r="148">
          <cell r="B148" t="str">
            <v>MMF1</v>
          </cell>
          <cell r="C148">
            <v>7.21</v>
          </cell>
        </row>
        <row r="149">
          <cell r="B149" t="str">
            <v>MMKJL</v>
          </cell>
          <cell r="C149">
            <v>417</v>
          </cell>
        </row>
        <row r="150">
          <cell r="B150" t="str">
            <v>MNBBL</v>
          </cell>
          <cell r="C150">
            <v>355</v>
          </cell>
        </row>
        <row r="151">
          <cell r="B151" t="str">
            <v>MPFL</v>
          </cell>
          <cell r="C151">
            <v>459</v>
          </cell>
        </row>
        <row r="152">
          <cell r="B152" t="str">
            <v>MSHL</v>
          </cell>
          <cell r="C152">
            <v>627</v>
          </cell>
        </row>
        <row r="153">
          <cell r="B153" t="str">
            <v>MSLB</v>
          </cell>
          <cell r="C153">
            <v>1185</v>
          </cell>
        </row>
        <row r="154">
          <cell r="B154" t="str">
            <v>NABBC</v>
          </cell>
          <cell r="C154">
            <v>440</v>
          </cell>
        </row>
        <row r="155">
          <cell r="B155" t="str">
            <v>NABIL</v>
          </cell>
          <cell r="C155">
            <v>429.5</v>
          </cell>
        </row>
        <row r="156">
          <cell r="B156" t="str">
            <v>NADEP</v>
          </cell>
          <cell r="C156">
            <v>770</v>
          </cell>
        </row>
        <row r="157">
          <cell r="B157" t="str">
            <v>NBF2</v>
          </cell>
          <cell r="C157">
            <v>8.4</v>
          </cell>
        </row>
        <row r="158">
          <cell r="B158" t="str">
            <v>NBF3</v>
          </cell>
          <cell r="C158">
            <v>7.2</v>
          </cell>
        </row>
        <row r="159">
          <cell r="B159" t="str">
            <v>NBL</v>
          </cell>
          <cell r="C159">
            <v>200</v>
          </cell>
        </row>
        <row r="160">
          <cell r="B160" t="str">
            <v>NBLD82</v>
          </cell>
          <cell r="C160">
            <v>1033.9000000000001</v>
          </cell>
        </row>
        <row r="161">
          <cell r="B161" t="str">
            <v>NBLD87</v>
          </cell>
          <cell r="C161">
            <v>980.1</v>
          </cell>
        </row>
        <row r="162">
          <cell r="B162" t="str">
            <v>NCCD86</v>
          </cell>
          <cell r="C162">
            <v>1021.2</v>
          </cell>
        </row>
        <row r="163">
          <cell r="B163" t="str">
            <v>NESDO</v>
          </cell>
          <cell r="C163">
            <v>1779</v>
          </cell>
        </row>
        <row r="164">
          <cell r="B164" t="str">
            <v>NFS</v>
          </cell>
          <cell r="C164">
            <v>561.5</v>
          </cell>
        </row>
        <row r="165">
          <cell r="B165" t="str">
            <v>NGPL</v>
          </cell>
          <cell r="C165">
            <v>310.7</v>
          </cell>
        </row>
        <row r="166">
          <cell r="B166" t="str">
            <v>NHDL</v>
          </cell>
          <cell r="C166">
            <v>422.2</v>
          </cell>
        </row>
        <row r="167">
          <cell r="B167" t="str">
            <v>NHPC</v>
          </cell>
          <cell r="C167">
            <v>146.5</v>
          </cell>
        </row>
        <row r="168">
          <cell r="B168" t="str">
            <v>NIBLGF</v>
          </cell>
          <cell r="C168">
            <v>7.9</v>
          </cell>
        </row>
        <row r="169">
          <cell r="B169" t="str">
            <v>NIBSF2</v>
          </cell>
          <cell r="C169">
            <v>8.0500000000000007</v>
          </cell>
        </row>
        <row r="170">
          <cell r="B170" t="str">
            <v>NICA</v>
          </cell>
          <cell r="C170">
            <v>357</v>
          </cell>
        </row>
        <row r="171">
          <cell r="B171" t="str">
            <v>NICAD8283</v>
          </cell>
          <cell r="C171">
            <v>1130</v>
          </cell>
        </row>
        <row r="172">
          <cell r="B172" t="str">
            <v>NICBF</v>
          </cell>
          <cell r="C172">
            <v>8.23</v>
          </cell>
        </row>
        <row r="173">
          <cell r="B173" t="str">
            <v>NICFC</v>
          </cell>
          <cell r="C173">
            <v>8.4600000000000009</v>
          </cell>
        </row>
        <row r="174">
          <cell r="B174" t="str">
            <v>NICGF</v>
          </cell>
          <cell r="C174">
            <v>9.4</v>
          </cell>
        </row>
        <row r="175">
          <cell r="B175" t="str">
            <v>NICGF2</v>
          </cell>
          <cell r="C175">
            <v>8.0500000000000007</v>
          </cell>
        </row>
        <row r="176">
          <cell r="B176" t="str">
            <v>NICL</v>
          </cell>
          <cell r="C176">
            <v>838.1</v>
          </cell>
        </row>
        <row r="177">
          <cell r="B177" t="str">
            <v>NICLBSL</v>
          </cell>
          <cell r="C177">
            <v>676</v>
          </cell>
        </row>
        <row r="178">
          <cell r="B178" t="str">
            <v>NICSF</v>
          </cell>
          <cell r="C178">
            <v>8.68</v>
          </cell>
        </row>
        <row r="179">
          <cell r="B179" t="str">
            <v>NIFRA</v>
          </cell>
          <cell r="C179">
            <v>198.6</v>
          </cell>
        </row>
        <row r="180">
          <cell r="B180" t="str">
            <v>NIL</v>
          </cell>
          <cell r="C180">
            <v>798</v>
          </cell>
        </row>
        <row r="181">
          <cell r="B181" t="str">
            <v>NIMB</v>
          </cell>
          <cell r="C181">
            <v>152.80000000000001</v>
          </cell>
        </row>
        <row r="182">
          <cell r="B182" t="str">
            <v>NIMBD90</v>
          </cell>
          <cell r="C182">
            <v>1050.5999999999999</v>
          </cell>
        </row>
        <row r="183">
          <cell r="B183" t="str">
            <v>NIMBPO</v>
          </cell>
          <cell r="C183">
            <v>131.4</v>
          </cell>
        </row>
        <row r="184">
          <cell r="B184" t="str">
            <v>NLG</v>
          </cell>
          <cell r="C184">
            <v>760</v>
          </cell>
        </row>
        <row r="185">
          <cell r="B185" t="str">
            <v>NLIC</v>
          </cell>
          <cell r="C185">
            <v>591.1</v>
          </cell>
        </row>
        <row r="186">
          <cell r="B186" t="str">
            <v>NLICL</v>
          </cell>
          <cell r="C186">
            <v>541</v>
          </cell>
        </row>
        <row r="187">
          <cell r="B187" t="str">
            <v>NMB</v>
          </cell>
          <cell r="C187">
            <v>173.6</v>
          </cell>
        </row>
        <row r="188">
          <cell r="B188" t="str">
            <v>NMB50</v>
          </cell>
          <cell r="C188">
            <v>9.35</v>
          </cell>
        </row>
        <row r="189">
          <cell r="B189" t="str">
            <v>NMBMF</v>
          </cell>
          <cell r="C189">
            <v>635</v>
          </cell>
        </row>
        <row r="190">
          <cell r="B190" t="str">
            <v>NMFBS</v>
          </cell>
          <cell r="C190">
            <v>1198</v>
          </cell>
        </row>
        <row r="191">
          <cell r="B191" t="str">
            <v>NRIC</v>
          </cell>
          <cell r="C191">
            <v>705</v>
          </cell>
        </row>
        <row r="192">
          <cell r="B192" t="str">
            <v>NRM</v>
          </cell>
          <cell r="C192">
            <v>365</v>
          </cell>
        </row>
        <row r="193">
          <cell r="B193" t="str">
            <v>NRN</v>
          </cell>
          <cell r="C193">
            <v>509</v>
          </cell>
        </row>
        <row r="194">
          <cell r="B194" t="str">
            <v>NSIF2</v>
          </cell>
          <cell r="C194">
            <v>9.15</v>
          </cell>
        </row>
        <row r="195">
          <cell r="B195" t="str">
            <v>NTC</v>
          </cell>
          <cell r="C195">
            <v>820</v>
          </cell>
        </row>
        <row r="196">
          <cell r="B196" t="str">
            <v>NUBL</v>
          </cell>
          <cell r="C196">
            <v>664</v>
          </cell>
        </row>
        <row r="197">
          <cell r="B197" t="str">
            <v>NWCL</v>
          </cell>
          <cell r="C197">
            <v>726.9</v>
          </cell>
        </row>
        <row r="198">
          <cell r="B198" t="str">
            <v>NYADI</v>
          </cell>
          <cell r="C198">
            <v>291.89999999999998</v>
          </cell>
        </row>
        <row r="199">
          <cell r="B199" t="str">
            <v>OHL</v>
          </cell>
          <cell r="C199">
            <v>736</v>
          </cell>
        </row>
        <row r="200">
          <cell r="B200" t="str">
            <v>PBD88</v>
          </cell>
          <cell r="C200">
            <v>1028.0999999999999</v>
          </cell>
        </row>
        <row r="201">
          <cell r="B201" t="str">
            <v>PBLD84</v>
          </cell>
          <cell r="C201">
            <v>1030.5</v>
          </cell>
        </row>
        <row r="202">
          <cell r="B202" t="str">
            <v>PCBL</v>
          </cell>
          <cell r="C202">
            <v>193</v>
          </cell>
        </row>
        <row r="203">
          <cell r="B203" t="str">
            <v>PFL</v>
          </cell>
          <cell r="C203">
            <v>734</v>
          </cell>
        </row>
        <row r="204">
          <cell r="B204" t="str">
            <v>PHCL</v>
          </cell>
          <cell r="C204">
            <v>295</v>
          </cell>
        </row>
        <row r="205">
          <cell r="B205" t="str">
            <v>PMHPL</v>
          </cell>
          <cell r="C205">
            <v>227</v>
          </cell>
        </row>
        <row r="206">
          <cell r="B206" t="str">
            <v>PMLI</v>
          </cell>
          <cell r="C206">
            <v>509</v>
          </cell>
        </row>
        <row r="207">
          <cell r="B207" t="str">
            <v>PPCL</v>
          </cell>
          <cell r="C207">
            <v>239.9</v>
          </cell>
        </row>
        <row r="208">
          <cell r="B208" t="str">
            <v>PPL</v>
          </cell>
          <cell r="C208">
            <v>615</v>
          </cell>
        </row>
        <row r="209">
          <cell r="B209" t="str">
            <v>PRIN</v>
          </cell>
          <cell r="C209">
            <v>790</v>
          </cell>
        </row>
        <row r="210">
          <cell r="B210" t="str">
            <v>PROFL</v>
          </cell>
          <cell r="C210">
            <v>341</v>
          </cell>
        </row>
        <row r="211">
          <cell r="B211" t="str">
            <v>PRSF</v>
          </cell>
          <cell r="C211">
            <v>8.7100000000000009</v>
          </cell>
        </row>
        <row r="212">
          <cell r="B212" t="str">
            <v>PRVU</v>
          </cell>
          <cell r="C212">
            <v>137.5</v>
          </cell>
        </row>
        <row r="213">
          <cell r="B213" t="str">
            <v>PRVUPO</v>
          </cell>
          <cell r="C213">
            <v>102</v>
          </cell>
        </row>
        <row r="214">
          <cell r="B214" t="str">
            <v>PSF</v>
          </cell>
          <cell r="C214">
            <v>8.7200000000000006</v>
          </cell>
        </row>
        <row r="215">
          <cell r="B215" t="str">
            <v>RADHI</v>
          </cell>
          <cell r="C215">
            <v>232.9</v>
          </cell>
        </row>
        <row r="216">
          <cell r="B216" t="str">
            <v>RAWA</v>
          </cell>
          <cell r="C216">
            <v>483</v>
          </cell>
        </row>
        <row r="217">
          <cell r="B217" t="str">
            <v>RBBD83</v>
          </cell>
          <cell r="C217">
            <v>986.3</v>
          </cell>
        </row>
        <row r="218">
          <cell r="B218" t="str">
            <v>RBCL</v>
          </cell>
          <cell r="C218">
            <v>12962</v>
          </cell>
        </row>
        <row r="219">
          <cell r="B219" t="str">
            <v>RBCLPO</v>
          </cell>
          <cell r="C219">
            <v>10599</v>
          </cell>
        </row>
        <row r="220">
          <cell r="B220" t="str">
            <v>RFPL</v>
          </cell>
          <cell r="C220">
            <v>355.9</v>
          </cell>
        </row>
        <row r="221">
          <cell r="B221" t="str">
            <v>RHGCL</v>
          </cell>
          <cell r="C221">
            <v>355</v>
          </cell>
        </row>
        <row r="222">
          <cell r="B222" t="str">
            <v>RHPL</v>
          </cell>
          <cell r="C222">
            <v>267</v>
          </cell>
        </row>
        <row r="223">
          <cell r="B223" t="str">
            <v>RIDI</v>
          </cell>
          <cell r="C223">
            <v>170</v>
          </cell>
        </row>
        <row r="224">
          <cell r="B224" t="str">
            <v>RLFL</v>
          </cell>
          <cell r="C224">
            <v>374.9</v>
          </cell>
        </row>
        <row r="225">
          <cell r="B225" t="str">
            <v>RMF1</v>
          </cell>
          <cell r="C225">
            <v>7.62</v>
          </cell>
        </row>
        <row r="226">
          <cell r="B226" t="str">
            <v>RMF2</v>
          </cell>
          <cell r="C226">
            <v>8.15</v>
          </cell>
        </row>
        <row r="227">
          <cell r="B227" t="str">
            <v>RNLI</v>
          </cell>
          <cell r="C227">
            <v>433</v>
          </cell>
        </row>
        <row r="228">
          <cell r="B228" t="str">
            <v>RSDC</v>
          </cell>
          <cell r="C228">
            <v>700</v>
          </cell>
        </row>
        <row r="229">
          <cell r="B229" t="str">
            <v>RURU</v>
          </cell>
          <cell r="C229">
            <v>514.1</v>
          </cell>
        </row>
        <row r="230">
          <cell r="B230" t="str">
            <v>SABSL</v>
          </cell>
          <cell r="C230">
            <v>796</v>
          </cell>
        </row>
        <row r="231">
          <cell r="B231" t="str">
            <v>SADBL</v>
          </cell>
          <cell r="C231">
            <v>315</v>
          </cell>
        </row>
        <row r="232">
          <cell r="B232" t="str">
            <v>SAEF</v>
          </cell>
          <cell r="C232">
            <v>9.81</v>
          </cell>
        </row>
        <row r="233">
          <cell r="B233" t="str">
            <v>SAGF</v>
          </cell>
          <cell r="C233">
            <v>8.65</v>
          </cell>
        </row>
        <row r="234">
          <cell r="B234" t="str">
            <v>SAHAS</v>
          </cell>
          <cell r="C234">
            <v>502</v>
          </cell>
        </row>
        <row r="235">
          <cell r="B235" t="str">
            <v>SALICO</v>
          </cell>
          <cell r="C235">
            <v>644</v>
          </cell>
        </row>
        <row r="236">
          <cell r="B236" t="str">
            <v>SAMAJ</v>
          </cell>
          <cell r="C236">
            <v>1969</v>
          </cell>
        </row>
        <row r="237">
          <cell r="B237" t="str">
            <v>SANIMA</v>
          </cell>
          <cell r="C237">
            <v>235.5</v>
          </cell>
        </row>
        <row r="238">
          <cell r="B238" t="str">
            <v>SAPDBL</v>
          </cell>
          <cell r="C238">
            <v>324</v>
          </cell>
        </row>
        <row r="239">
          <cell r="B239" t="str">
            <v>SARBTM</v>
          </cell>
          <cell r="C239">
            <v>776</v>
          </cell>
        </row>
        <row r="240">
          <cell r="B240" t="str">
            <v>SBCF</v>
          </cell>
          <cell r="C240">
            <v>7.9</v>
          </cell>
        </row>
        <row r="241">
          <cell r="B241" t="str">
            <v>SBD87</v>
          </cell>
          <cell r="C241">
            <v>985</v>
          </cell>
        </row>
        <row r="242">
          <cell r="B242" t="str">
            <v>SBI</v>
          </cell>
          <cell r="C242">
            <v>281</v>
          </cell>
        </row>
        <row r="243">
          <cell r="B243" t="str">
            <v>SBID89</v>
          </cell>
          <cell r="C243">
            <v>991</v>
          </cell>
        </row>
        <row r="244">
          <cell r="B244" t="str">
            <v>SBL</v>
          </cell>
          <cell r="C244">
            <v>222.5</v>
          </cell>
        </row>
        <row r="245">
          <cell r="B245" t="str">
            <v>SBLD89</v>
          </cell>
          <cell r="C245">
            <v>1071</v>
          </cell>
        </row>
        <row r="246">
          <cell r="B246" t="str">
            <v>SCB</v>
          </cell>
          <cell r="C246">
            <v>521</v>
          </cell>
        </row>
        <row r="247">
          <cell r="B247" t="str">
            <v>SDLBSL</v>
          </cell>
          <cell r="C247">
            <v>803</v>
          </cell>
        </row>
        <row r="248">
          <cell r="B248" t="str">
            <v>SEF</v>
          </cell>
          <cell r="C248">
            <v>7.97</v>
          </cell>
        </row>
        <row r="249">
          <cell r="B249" t="str">
            <v>SFCL</v>
          </cell>
          <cell r="C249">
            <v>347</v>
          </cell>
        </row>
        <row r="250">
          <cell r="B250" t="str">
            <v>SFEF</v>
          </cell>
          <cell r="C250">
            <v>7.86</v>
          </cell>
        </row>
        <row r="251">
          <cell r="B251" t="str">
            <v>SFMF</v>
          </cell>
          <cell r="C251">
            <v>9.9499999999999993</v>
          </cell>
        </row>
        <row r="252">
          <cell r="B252" t="str">
            <v>SGHC</v>
          </cell>
          <cell r="C252">
            <v>320</v>
          </cell>
        </row>
        <row r="253">
          <cell r="B253" t="str">
            <v>SGIC</v>
          </cell>
          <cell r="C253">
            <v>532</v>
          </cell>
        </row>
        <row r="254">
          <cell r="B254" t="str">
            <v>SHEL</v>
          </cell>
          <cell r="C254">
            <v>159</v>
          </cell>
        </row>
        <row r="255">
          <cell r="B255" t="str">
            <v>SHINE</v>
          </cell>
          <cell r="C255">
            <v>400</v>
          </cell>
        </row>
        <row r="256">
          <cell r="B256" t="str">
            <v>SHIVM</v>
          </cell>
          <cell r="C256">
            <v>507</v>
          </cell>
        </row>
        <row r="257">
          <cell r="B257" t="str">
            <v>SHL</v>
          </cell>
          <cell r="C257">
            <v>440</v>
          </cell>
        </row>
        <row r="258">
          <cell r="B258" t="str">
            <v>SHLB</v>
          </cell>
          <cell r="C258">
            <v>1240</v>
          </cell>
        </row>
        <row r="259">
          <cell r="B259" t="str">
            <v>SHPC</v>
          </cell>
          <cell r="C259">
            <v>327.7</v>
          </cell>
        </row>
        <row r="260">
          <cell r="B260" t="str">
            <v>SICL</v>
          </cell>
          <cell r="C260">
            <v>688</v>
          </cell>
        </row>
        <row r="261">
          <cell r="B261" t="str">
            <v>SIFC</v>
          </cell>
          <cell r="C261">
            <v>427.9</v>
          </cell>
        </row>
        <row r="262">
          <cell r="B262" t="str">
            <v>SIGS2</v>
          </cell>
          <cell r="C262">
            <v>8.1</v>
          </cell>
        </row>
        <row r="263">
          <cell r="B263" t="str">
            <v>SIGS3</v>
          </cell>
          <cell r="C263">
            <v>8.08</v>
          </cell>
        </row>
        <row r="264">
          <cell r="B264" t="str">
            <v>SIKLES</v>
          </cell>
          <cell r="C264">
            <v>497.9</v>
          </cell>
        </row>
        <row r="265">
          <cell r="B265" t="str">
            <v>SINDU</v>
          </cell>
          <cell r="C265">
            <v>380.1</v>
          </cell>
        </row>
        <row r="266">
          <cell r="B266" t="str">
            <v>SJCL</v>
          </cell>
          <cell r="C266">
            <v>271</v>
          </cell>
        </row>
        <row r="267">
          <cell r="B267" t="str">
            <v>SJLIC</v>
          </cell>
          <cell r="C267">
            <v>416</v>
          </cell>
        </row>
        <row r="268">
          <cell r="B268" t="str">
            <v>SKBBL</v>
          </cell>
          <cell r="C268">
            <v>815</v>
          </cell>
        </row>
        <row r="269">
          <cell r="B269" t="str">
            <v>SLBBL</v>
          </cell>
          <cell r="C269">
            <v>691</v>
          </cell>
        </row>
        <row r="270">
          <cell r="B270" t="str">
            <v>SLCF</v>
          </cell>
          <cell r="C270">
            <v>7.91</v>
          </cell>
        </row>
        <row r="271">
          <cell r="B271" t="str">
            <v>SMATA</v>
          </cell>
          <cell r="C271">
            <v>803</v>
          </cell>
        </row>
        <row r="272">
          <cell r="B272" t="str">
            <v>SMB</v>
          </cell>
          <cell r="C272">
            <v>1490</v>
          </cell>
        </row>
        <row r="273">
          <cell r="B273" t="str">
            <v>SMFBS</v>
          </cell>
          <cell r="C273">
            <v>1318</v>
          </cell>
        </row>
        <row r="274">
          <cell r="B274" t="str">
            <v>SMH</v>
          </cell>
          <cell r="C274">
            <v>666</v>
          </cell>
        </row>
        <row r="275">
          <cell r="B275" t="str">
            <v>SMHL</v>
          </cell>
          <cell r="C275">
            <v>436.9</v>
          </cell>
        </row>
        <row r="276">
          <cell r="B276" t="str">
            <v>SMJC</v>
          </cell>
          <cell r="C276">
            <v>360</v>
          </cell>
        </row>
        <row r="277">
          <cell r="B277" t="str">
            <v>SNLI</v>
          </cell>
          <cell r="C277">
            <v>593</v>
          </cell>
        </row>
        <row r="278">
          <cell r="B278" t="str">
            <v>SONA</v>
          </cell>
          <cell r="C278">
            <v>445</v>
          </cell>
        </row>
        <row r="279">
          <cell r="B279" t="str">
            <v>SPC</v>
          </cell>
          <cell r="C279">
            <v>512</v>
          </cell>
        </row>
        <row r="280">
          <cell r="B280" t="str">
            <v>SPDL</v>
          </cell>
          <cell r="C280">
            <v>230</v>
          </cell>
        </row>
        <row r="281">
          <cell r="B281" t="str">
            <v>SPHL</v>
          </cell>
          <cell r="C281">
            <v>468</v>
          </cell>
        </row>
        <row r="282">
          <cell r="B282" t="str">
            <v>SPIL</v>
          </cell>
          <cell r="C282">
            <v>730</v>
          </cell>
        </row>
        <row r="283">
          <cell r="B283" t="str">
            <v>SPL</v>
          </cell>
          <cell r="C283">
            <v>635</v>
          </cell>
        </row>
        <row r="284">
          <cell r="B284" t="str">
            <v>SRLI</v>
          </cell>
          <cell r="C284">
            <v>440.4</v>
          </cell>
        </row>
        <row r="285">
          <cell r="B285" t="str">
            <v>SSHL</v>
          </cell>
          <cell r="C285">
            <v>167.4</v>
          </cell>
        </row>
        <row r="286">
          <cell r="B286" t="str">
            <v>STC</v>
          </cell>
          <cell r="C286">
            <v>4390</v>
          </cell>
        </row>
        <row r="287">
          <cell r="B287" t="str">
            <v>SWBBL</v>
          </cell>
          <cell r="C287">
            <v>756</v>
          </cell>
        </row>
        <row r="288">
          <cell r="B288" t="str">
            <v>SWMF</v>
          </cell>
          <cell r="C288">
            <v>778</v>
          </cell>
        </row>
        <row r="289">
          <cell r="B289" t="str">
            <v>TAMOR</v>
          </cell>
          <cell r="C289">
            <v>370</v>
          </cell>
        </row>
        <row r="290">
          <cell r="B290" t="str">
            <v>TPC</v>
          </cell>
          <cell r="C290">
            <v>485</v>
          </cell>
        </row>
        <row r="291">
          <cell r="B291" t="str">
            <v>TRH</v>
          </cell>
          <cell r="C291">
            <v>719</v>
          </cell>
        </row>
        <row r="292">
          <cell r="B292" t="str">
            <v>TSHL</v>
          </cell>
          <cell r="C292">
            <v>487</v>
          </cell>
        </row>
        <row r="293">
          <cell r="B293" t="str">
            <v>TVCL</v>
          </cell>
          <cell r="C293">
            <v>474</v>
          </cell>
        </row>
        <row r="294">
          <cell r="B294" t="str">
            <v>UAIL</v>
          </cell>
          <cell r="C294">
            <v>543.29999999999995</v>
          </cell>
        </row>
        <row r="295">
          <cell r="B295" t="str">
            <v>UHEWA</v>
          </cell>
          <cell r="C295">
            <v>391.2</v>
          </cell>
        </row>
        <row r="296">
          <cell r="B296" t="str">
            <v>ULBSL</v>
          </cell>
          <cell r="C296">
            <v>1428</v>
          </cell>
        </row>
        <row r="297">
          <cell r="B297" t="str">
            <v>ULHC</v>
          </cell>
          <cell r="C297">
            <v>328</v>
          </cell>
        </row>
        <row r="298">
          <cell r="B298" t="str">
            <v>UMHL</v>
          </cell>
          <cell r="C298">
            <v>241.8</v>
          </cell>
        </row>
        <row r="299">
          <cell r="B299" t="str">
            <v>UMRH</v>
          </cell>
          <cell r="C299">
            <v>339.7</v>
          </cell>
        </row>
        <row r="300">
          <cell r="B300" t="str">
            <v>UNHPL</v>
          </cell>
          <cell r="C300">
            <v>225</v>
          </cell>
        </row>
        <row r="301">
          <cell r="B301" t="str">
            <v>UNLB</v>
          </cell>
          <cell r="C301">
            <v>1620</v>
          </cell>
        </row>
        <row r="302">
          <cell r="B302" t="str">
            <v>UPCL</v>
          </cell>
          <cell r="C302">
            <v>196.6</v>
          </cell>
        </row>
        <row r="303">
          <cell r="B303" t="str">
            <v>UPPER</v>
          </cell>
          <cell r="C303">
            <v>164.7</v>
          </cell>
        </row>
        <row r="304">
          <cell r="B304" t="str">
            <v>USHEC</v>
          </cell>
          <cell r="C304">
            <v>373</v>
          </cell>
        </row>
        <row r="305">
          <cell r="B305" t="str">
            <v>USHL</v>
          </cell>
          <cell r="C305">
            <v>469.9</v>
          </cell>
        </row>
        <row r="306">
          <cell r="B306" t="str">
            <v>USLB</v>
          </cell>
          <cell r="C306">
            <v>2013</v>
          </cell>
        </row>
        <row r="307">
          <cell r="B307" t="str">
            <v>VLBS</v>
          </cell>
          <cell r="C307">
            <v>800</v>
          </cell>
        </row>
        <row r="308">
          <cell r="B308" t="str">
            <v>VLUCL</v>
          </cell>
          <cell r="C308">
            <v>468</v>
          </cell>
        </row>
        <row r="309">
          <cell r="B309" t="str">
            <v>WNLB</v>
          </cell>
          <cell r="C309">
            <v>1365</v>
          </cell>
        </row>
      </sheetData>
      <sheetData sheetId="12"/>
      <sheetData sheetId="13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zdelist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zdelist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Non Converted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  <row r="874">
          <cell r="D874" t="str">
            <v>MLBLD89</v>
          </cell>
          <cell r="F874" t="str">
            <v>Non-Convertible Debentures</v>
          </cell>
        </row>
        <row r="875">
          <cell r="D875" t="str">
            <v>CIZBD90</v>
          </cell>
          <cell r="F875" t="str">
            <v>Non-Convertible Debentures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SARBTM</v>
          </cell>
          <cell r="C2" t="str">
            <v>Sarbottam Cement Limited</v>
          </cell>
          <cell r="D2">
            <v>739.9</v>
          </cell>
          <cell r="E2">
            <v>46500000</v>
          </cell>
          <cell r="F2">
            <v>2670000</v>
          </cell>
        </row>
        <row r="3">
          <cell r="B3" t="str">
            <v>BPW</v>
          </cell>
          <cell r="C3" t="str">
            <v>BPW Laghubitta Bittiya Sanstha Limited</v>
          </cell>
          <cell r="D3">
            <v>1141.5</v>
          </cell>
          <cell r="E3">
            <v>300000</v>
          </cell>
          <cell r="F3">
            <v>96990</v>
          </cell>
        </row>
        <row r="4">
          <cell r="B4" t="str">
            <v>SAMAJ</v>
          </cell>
          <cell r="C4" t="str">
            <v>Samaj Laghubitta Bittiya Sanstha Limited</v>
          </cell>
          <cell r="D4">
            <v>1940</v>
          </cell>
          <cell r="E4">
            <v>228500</v>
          </cell>
          <cell r="F4">
            <v>98255</v>
          </cell>
        </row>
        <row r="5">
          <cell r="B5" t="str">
            <v>BNT</v>
          </cell>
          <cell r="C5" t="str">
            <v>Bottlers Nepal (Terai) Limited</v>
          </cell>
          <cell r="D5">
            <v>13401</v>
          </cell>
          <cell r="E5">
            <v>1210000</v>
          </cell>
          <cell r="F5">
            <v>111562</v>
          </cell>
        </row>
        <row r="6">
          <cell r="B6" t="str">
            <v>UNL</v>
          </cell>
          <cell r="C6" t="str">
            <v>Unilever Nepal Limited</v>
          </cell>
          <cell r="D6">
            <v>39000</v>
          </cell>
          <cell r="E6">
            <v>921000</v>
          </cell>
          <cell r="F6">
            <v>138150</v>
          </cell>
        </row>
        <row r="7">
          <cell r="B7" t="str">
            <v>BNL</v>
          </cell>
          <cell r="C7" t="str">
            <v>Bottlers Nepal (Balaju) Limited</v>
          </cell>
          <cell r="D7">
            <v>16615</v>
          </cell>
          <cell r="E7">
            <v>1948887</v>
          </cell>
          <cell r="F7">
            <v>179687.38</v>
          </cell>
        </row>
        <row r="8">
          <cell r="B8" t="str">
            <v>NLO</v>
          </cell>
          <cell r="C8" t="str">
            <v>Nepal Lube Oil Limited</v>
          </cell>
          <cell r="D8">
            <v>253.4</v>
          </cell>
          <cell r="E8">
            <v>605594</v>
          </cell>
          <cell r="F8">
            <v>198029.16</v>
          </cell>
        </row>
        <row r="9">
          <cell r="B9" t="str">
            <v>ANLB</v>
          </cell>
          <cell r="C9" t="str">
            <v>Aatmanirbhar Laghubitta Bittiya Sanstha Limited</v>
          </cell>
          <cell r="D9">
            <v>2129</v>
          </cell>
          <cell r="E9">
            <v>685718</v>
          </cell>
          <cell r="F9">
            <v>223749.78</v>
          </cell>
        </row>
        <row r="10">
          <cell r="B10" t="str">
            <v>WNLB</v>
          </cell>
          <cell r="C10" t="str">
            <v>Wean Nepal Laghubitta Bittiya Sanstha Ltd.</v>
          </cell>
          <cell r="D10">
            <v>1100</v>
          </cell>
          <cell r="E10">
            <v>792113</v>
          </cell>
          <cell r="F10">
            <v>237633.9</v>
          </cell>
        </row>
        <row r="11">
          <cell r="B11" t="str">
            <v>KBSH</v>
          </cell>
          <cell r="C11" t="str">
            <v>Kutheli Bukhari Small Hydropower Limited</v>
          </cell>
          <cell r="D11">
            <v>1039</v>
          </cell>
          <cell r="E11">
            <v>1218675</v>
          </cell>
          <cell r="F11">
            <v>243735</v>
          </cell>
        </row>
        <row r="12">
          <cell r="B12" t="str">
            <v>SMB</v>
          </cell>
          <cell r="C12" t="str">
            <v>Support Microfinance Bittiya Sanstha Ltd.</v>
          </cell>
          <cell r="D12">
            <v>1196.3</v>
          </cell>
          <cell r="E12">
            <v>952380</v>
          </cell>
          <cell r="F12">
            <v>285714</v>
          </cell>
        </row>
        <row r="13">
          <cell r="B13" t="str">
            <v>GLBSL</v>
          </cell>
          <cell r="C13" t="str">
            <v>Gurans Laghubitta Bittiya Sanstha Limited</v>
          </cell>
          <cell r="D13">
            <v>1424.9</v>
          </cell>
          <cell r="E13">
            <v>1014031</v>
          </cell>
          <cell r="F13">
            <v>327126.26</v>
          </cell>
        </row>
        <row r="14">
          <cell r="B14" t="str">
            <v>RBCL</v>
          </cell>
          <cell r="C14" t="str">
            <v>Rastriya Beema Company Limited</v>
          </cell>
          <cell r="D14">
            <v>13949</v>
          </cell>
          <cell r="E14">
            <v>2666391</v>
          </cell>
          <cell r="F14">
            <v>327166.13</v>
          </cell>
        </row>
        <row r="15">
          <cell r="B15" t="str">
            <v>ULBSL</v>
          </cell>
          <cell r="C15" t="str">
            <v>Upakar Laghubitta Bittiya Sanstha Limited</v>
          </cell>
          <cell r="D15">
            <v>1260</v>
          </cell>
          <cell r="E15">
            <v>1061480</v>
          </cell>
          <cell r="F15">
            <v>382132.8</v>
          </cell>
        </row>
        <row r="16">
          <cell r="B16" t="str">
            <v>MLBS</v>
          </cell>
          <cell r="C16" t="str">
            <v>Manushi Laghubitta Bittiya Sanstha Limited</v>
          </cell>
          <cell r="D16">
            <v>954</v>
          </cell>
          <cell r="E16">
            <v>1093750</v>
          </cell>
          <cell r="F16">
            <v>393750</v>
          </cell>
        </row>
        <row r="17">
          <cell r="B17" t="str">
            <v>SHLB</v>
          </cell>
          <cell r="C17" t="str">
            <v>Shrijanshil Laghubitta Bittiya Sanstha Limited</v>
          </cell>
          <cell r="D17">
            <v>1079.2</v>
          </cell>
          <cell r="E17">
            <v>1093750</v>
          </cell>
          <cell r="F17">
            <v>393750</v>
          </cell>
        </row>
        <row r="18">
          <cell r="B18" t="str">
            <v>BBC</v>
          </cell>
          <cell r="C18" t="str">
            <v>Bishal Bazar Company Limited</v>
          </cell>
          <cell r="D18">
            <v>3825</v>
          </cell>
          <cell r="E18">
            <v>491400</v>
          </cell>
          <cell r="F18">
            <v>418967.64</v>
          </cell>
        </row>
        <row r="19">
          <cell r="B19" t="str">
            <v>DLBS</v>
          </cell>
          <cell r="C19" t="str">
            <v>Dhaulagiri Laghubitta Bittiya Sanstha Limited</v>
          </cell>
          <cell r="D19">
            <v>1408</v>
          </cell>
          <cell r="E19">
            <v>1331000</v>
          </cell>
          <cell r="F19">
            <v>427251</v>
          </cell>
        </row>
        <row r="20">
          <cell r="B20" t="str">
            <v>SLBSL</v>
          </cell>
          <cell r="C20" t="str">
            <v>Samudayik Laghubitta Bittiya Sanstha Limited</v>
          </cell>
          <cell r="D20">
            <v>804</v>
          </cell>
          <cell r="E20">
            <v>1452000</v>
          </cell>
          <cell r="F20">
            <v>435600</v>
          </cell>
        </row>
        <row r="21">
          <cell r="B21" t="str">
            <v>SMFBS</v>
          </cell>
          <cell r="C21" t="str">
            <v>Swabhimaan Laghubitta Bittiya Sanstha Limited</v>
          </cell>
          <cell r="D21">
            <v>1112</v>
          </cell>
          <cell r="E21">
            <v>1461373</v>
          </cell>
          <cell r="F21">
            <v>469246.74</v>
          </cell>
        </row>
        <row r="22">
          <cell r="B22" t="str">
            <v>MKLB</v>
          </cell>
          <cell r="C22" t="str">
            <v>Manakamana Smart Laghubitta Bittiya Sanstha Limited</v>
          </cell>
          <cell r="D22">
            <v>849</v>
          </cell>
          <cell r="E22">
            <v>1484784</v>
          </cell>
          <cell r="F22">
            <v>475130.92</v>
          </cell>
        </row>
        <row r="23">
          <cell r="B23" t="str">
            <v>GMFBS</v>
          </cell>
          <cell r="C23" t="str">
            <v>Ganapati Microfinance Bittiya Sanstha Limited</v>
          </cell>
          <cell r="D23">
            <v>1033</v>
          </cell>
          <cell r="E23">
            <v>1515545</v>
          </cell>
          <cell r="F23">
            <v>490582.02</v>
          </cell>
        </row>
        <row r="24">
          <cell r="B24" t="str">
            <v>ENL</v>
          </cell>
          <cell r="C24" t="str">
            <v>Emerging Nepal Limited</v>
          </cell>
          <cell r="D24">
            <v>762.2</v>
          </cell>
          <cell r="E24">
            <v>5556001</v>
          </cell>
          <cell r="F24">
            <v>555600.07999999996</v>
          </cell>
        </row>
        <row r="25">
          <cell r="B25" t="str">
            <v>JALPA</v>
          </cell>
          <cell r="C25" t="str">
            <v>Jalpa Samudayik Laghubitta Bittiya Sanstha Limited</v>
          </cell>
          <cell r="D25">
            <v>1241</v>
          </cell>
          <cell r="E25">
            <v>1828000</v>
          </cell>
          <cell r="F25">
            <v>596385</v>
          </cell>
        </row>
        <row r="26">
          <cell r="B26" t="str">
            <v>SPL</v>
          </cell>
          <cell r="C26" t="str">
            <v>Shuvam Power Limited</v>
          </cell>
          <cell r="D26">
            <v>654</v>
          </cell>
          <cell r="E26">
            <v>2000000</v>
          </cell>
          <cell r="F26">
            <v>600000</v>
          </cell>
        </row>
        <row r="27">
          <cell r="B27" t="str">
            <v>BHPL</v>
          </cell>
          <cell r="C27" t="str">
            <v>Barahi Hydropower Public Limited</v>
          </cell>
          <cell r="D27">
            <v>484</v>
          </cell>
          <cell r="E27">
            <v>2500000</v>
          </cell>
          <cell r="F27">
            <v>700000</v>
          </cell>
        </row>
        <row r="28">
          <cell r="B28" t="str">
            <v>UNLB</v>
          </cell>
          <cell r="C28" t="str">
            <v>Unique Nepal Laghubitta Bittiya Sanstha Ltd.</v>
          </cell>
          <cell r="D28">
            <v>1600</v>
          </cell>
          <cell r="E28">
            <v>1485750</v>
          </cell>
          <cell r="F28">
            <v>713160</v>
          </cell>
        </row>
        <row r="29">
          <cell r="B29" t="str">
            <v>USLB</v>
          </cell>
          <cell r="C29" t="str">
            <v>Unnati Sahakarya Laghubitta Bittiya Sanstha Limited</v>
          </cell>
          <cell r="D29">
            <v>1705</v>
          </cell>
          <cell r="E29">
            <v>2468657</v>
          </cell>
          <cell r="F29">
            <v>740597.22</v>
          </cell>
        </row>
        <row r="30">
          <cell r="B30" t="str">
            <v>NABBC</v>
          </cell>
          <cell r="C30" t="str">
            <v>Narayani Development Bank Limited</v>
          </cell>
          <cell r="D30">
            <v>435</v>
          </cell>
          <cell r="E30">
            <v>2624676</v>
          </cell>
          <cell r="F30">
            <v>761156.04</v>
          </cell>
        </row>
        <row r="31">
          <cell r="B31" t="str">
            <v>JSLBB</v>
          </cell>
          <cell r="C31" t="str">
            <v>Janautthan Samudayic Laghubitta Bikas Bank Ltd.</v>
          </cell>
          <cell r="D31">
            <v>1060</v>
          </cell>
          <cell r="E31">
            <v>1700919</v>
          </cell>
          <cell r="F31">
            <v>765413.55</v>
          </cell>
        </row>
        <row r="32">
          <cell r="B32" t="str">
            <v>MLBBL</v>
          </cell>
          <cell r="C32" t="str">
            <v>Mithila LaghuBitta Bittiya Sanstha Limited</v>
          </cell>
          <cell r="D32">
            <v>928</v>
          </cell>
          <cell r="E32">
            <v>1960028</v>
          </cell>
          <cell r="F32">
            <v>784011.01</v>
          </cell>
        </row>
        <row r="33">
          <cell r="B33" t="str">
            <v>NESDO</v>
          </cell>
          <cell r="C33" t="str">
            <v>NESDO Sambridha Laghubitta Bittiya Sanstha Limited</v>
          </cell>
          <cell r="D33">
            <v>1766</v>
          </cell>
          <cell r="E33">
            <v>2550000</v>
          </cell>
          <cell r="F33">
            <v>828750</v>
          </cell>
        </row>
        <row r="34">
          <cell r="B34" t="str">
            <v>RAWA</v>
          </cell>
          <cell r="C34" t="str">
            <v>Rawa Energy Development Limited</v>
          </cell>
          <cell r="D34">
            <v>465.3</v>
          </cell>
          <cell r="E34">
            <v>2800000</v>
          </cell>
          <cell r="F34">
            <v>840000</v>
          </cell>
        </row>
        <row r="35">
          <cell r="B35" t="str">
            <v>USHL</v>
          </cell>
          <cell r="C35" t="str">
            <v>Upper Syange Hydropower Limited</v>
          </cell>
          <cell r="D35">
            <v>477</v>
          </cell>
          <cell r="E35">
            <v>2200000</v>
          </cell>
          <cell r="F35">
            <v>859210</v>
          </cell>
        </row>
        <row r="36">
          <cell r="B36" t="str">
            <v>CYCL</v>
          </cell>
          <cell r="C36" t="str">
            <v>Cyc Nepal Laghubitta Bittiya Sanstha Limited</v>
          </cell>
          <cell r="D36">
            <v>1349.9</v>
          </cell>
          <cell r="E36">
            <v>2664244</v>
          </cell>
          <cell r="F36">
            <v>865879.27</v>
          </cell>
        </row>
        <row r="37">
          <cell r="B37" t="str">
            <v>MLBSL</v>
          </cell>
          <cell r="C37" t="str">
            <v>Mahila Laghubitta Bittiya Sanstha Ltd.</v>
          </cell>
          <cell r="D37">
            <v>1730</v>
          </cell>
          <cell r="E37">
            <v>2175625</v>
          </cell>
          <cell r="F37">
            <v>870250</v>
          </cell>
        </row>
        <row r="38">
          <cell r="B38" t="str">
            <v>SPHL</v>
          </cell>
          <cell r="C38" t="str">
            <v>Sayapatri Hydropower Limited</v>
          </cell>
          <cell r="D38">
            <v>465</v>
          </cell>
          <cell r="E38">
            <v>3000000</v>
          </cell>
          <cell r="F38">
            <v>900000</v>
          </cell>
        </row>
        <row r="39">
          <cell r="B39" t="str">
            <v>MSLB</v>
          </cell>
          <cell r="C39" t="str">
            <v>Mahuli Samudayik Laghubitta Bittiya Sanstha Ltd.</v>
          </cell>
          <cell r="D39">
            <v>1069</v>
          </cell>
          <cell r="E39">
            <v>3223785</v>
          </cell>
          <cell r="F39">
            <v>967135.62</v>
          </cell>
        </row>
        <row r="40">
          <cell r="B40" t="str">
            <v>AVYAN</v>
          </cell>
          <cell r="C40" t="str">
            <v>Aviyan Laghubitta Bittiya Sanstha Limited</v>
          </cell>
          <cell r="D40">
            <v>681</v>
          </cell>
          <cell r="E40">
            <v>2500000</v>
          </cell>
          <cell r="F40">
            <v>975000</v>
          </cell>
        </row>
        <row r="41">
          <cell r="B41" t="str">
            <v>RURU</v>
          </cell>
          <cell r="C41" t="str">
            <v>Ru Ru Jalbidhyut Pariyojana Limited</v>
          </cell>
          <cell r="D41">
            <v>680</v>
          </cell>
          <cell r="E41">
            <v>4933237</v>
          </cell>
          <cell r="F41">
            <v>986647.31</v>
          </cell>
        </row>
        <row r="42">
          <cell r="B42" t="str">
            <v>SMH</v>
          </cell>
          <cell r="C42" t="str">
            <v>Supermai Hydropower Limited</v>
          </cell>
          <cell r="D42">
            <v>675.9</v>
          </cell>
          <cell r="E42">
            <v>5000000</v>
          </cell>
          <cell r="F42">
            <v>1000000</v>
          </cell>
        </row>
        <row r="43">
          <cell r="B43" t="str">
            <v>SABSL</v>
          </cell>
          <cell r="C43" t="str">
            <v>SABAIKO LAGHUBITTA BITTIYA SANSTHA LIMITED</v>
          </cell>
          <cell r="D43">
            <v>729</v>
          </cell>
          <cell r="E43">
            <v>3186000</v>
          </cell>
          <cell r="F43">
            <v>1023343.2</v>
          </cell>
        </row>
        <row r="44">
          <cell r="B44" t="str">
            <v>MKJC</v>
          </cell>
          <cell r="C44" t="str">
            <v>Mailung Khola Jal Vidhyut Company Limited</v>
          </cell>
          <cell r="D44">
            <v>475.9</v>
          </cell>
          <cell r="E44">
            <v>3681430</v>
          </cell>
          <cell r="F44">
            <v>1104429</v>
          </cell>
        </row>
        <row r="45">
          <cell r="B45" t="str">
            <v>AHL</v>
          </cell>
          <cell r="C45" t="str">
            <v>Asian Hydropower Limited</v>
          </cell>
          <cell r="D45">
            <v>437</v>
          </cell>
          <cell r="E45">
            <v>3400000</v>
          </cell>
          <cell r="F45">
            <v>1180140</v>
          </cell>
        </row>
        <row r="46">
          <cell r="B46" t="str">
            <v>SMATA</v>
          </cell>
          <cell r="C46" t="str">
            <v>Samata Gharelu Laghubitta Bittiya Sanstha Limited</v>
          </cell>
          <cell r="D46">
            <v>722</v>
          </cell>
          <cell r="E46">
            <v>3941558</v>
          </cell>
          <cell r="F46">
            <v>1182467.46</v>
          </cell>
        </row>
        <row r="47">
          <cell r="B47" t="str">
            <v>KDL</v>
          </cell>
          <cell r="C47" t="str">
            <v>Kalinchowk Darshan Limited</v>
          </cell>
          <cell r="D47">
            <v>790</v>
          </cell>
          <cell r="E47">
            <v>5963692</v>
          </cell>
          <cell r="F47">
            <v>1192738.3400000001</v>
          </cell>
        </row>
        <row r="48">
          <cell r="B48" t="str">
            <v>BNHC</v>
          </cell>
          <cell r="C48" t="str">
            <v>Buddha Bhumi Nepal Hydro Power Co. Ltd.</v>
          </cell>
          <cell r="D48">
            <v>544.5</v>
          </cell>
          <cell r="E48">
            <v>4000000</v>
          </cell>
          <cell r="F48">
            <v>1200000</v>
          </cell>
        </row>
        <row r="49">
          <cell r="B49" t="str">
            <v>CKHL</v>
          </cell>
          <cell r="C49" t="str">
            <v>Chirkhwa Hydropower Limited</v>
          </cell>
          <cell r="D49">
            <v>613.29999999999995</v>
          </cell>
          <cell r="E49">
            <v>4000000</v>
          </cell>
          <cell r="F49">
            <v>1200000</v>
          </cell>
        </row>
        <row r="50">
          <cell r="B50" t="str">
            <v>TPC</v>
          </cell>
          <cell r="C50" t="str">
            <v>Terhathum Power Company Limited</v>
          </cell>
          <cell r="D50">
            <v>515</v>
          </cell>
          <cell r="E50">
            <v>4000000</v>
          </cell>
          <cell r="F50">
            <v>1200000</v>
          </cell>
        </row>
        <row r="51">
          <cell r="B51" t="str">
            <v>SPC</v>
          </cell>
          <cell r="C51" t="str">
            <v>Samling Power Company Limited</v>
          </cell>
          <cell r="D51">
            <v>540</v>
          </cell>
          <cell r="E51">
            <v>5000000</v>
          </cell>
          <cell r="F51">
            <v>1230000</v>
          </cell>
        </row>
        <row r="52">
          <cell r="B52" t="str">
            <v>TSHL</v>
          </cell>
          <cell r="C52" t="str">
            <v>Three Star Hydropower Limited</v>
          </cell>
          <cell r="D52">
            <v>490</v>
          </cell>
          <cell r="E52">
            <v>4925000</v>
          </cell>
          <cell r="F52">
            <v>1231250</v>
          </cell>
        </row>
        <row r="53">
          <cell r="B53" t="str">
            <v>EHPL</v>
          </cell>
          <cell r="C53" t="str">
            <v>Eastern Hydropower Limited</v>
          </cell>
          <cell r="D53">
            <v>439.9</v>
          </cell>
          <cell r="E53">
            <v>6200000</v>
          </cell>
          <cell r="F53">
            <v>1240000</v>
          </cell>
        </row>
        <row r="54">
          <cell r="B54" t="str">
            <v>SDLBSL</v>
          </cell>
          <cell r="C54" t="str">
            <v>Sadhana Laghubitta Bittiya Sanstha Limited</v>
          </cell>
          <cell r="D54">
            <v>726</v>
          </cell>
          <cell r="E54">
            <v>3822583</v>
          </cell>
          <cell r="F54">
            <v>1261452.54</v>
          </cell>
        </row>
        <row r="55">
          <cell r="B55" t="str">
            <v>KMCDB</v>
          </cell>
          <cell r="C55" t="str">
            <v>Kalika Microcredit Development Bank Ltd.</v>
          </cell>
          <cell r="D55">
            <v>812</v>
          </cell>
          <cell r="E55">
            <v>3723217</v>
          </cell>
          <cell r="F55">
            <v>1320997.53</v>
          </cell>
        </row>
        <row r="56">
          <cell r="B56" t="str">
            <v>LLBS</v>
          </cell>
          <cell r="C56" t="str">
            <v>Laxmi Laghubitta Bittiya Sanstha Ltd.</v>
          </cell>
          <cell r="D56">
            <v>849</v>
          </cell>
          <cell r="E56">
            <v>4416621</v>
          </cell>
          <cell r="F56">
            <v>1324986.3</v>
          </cell>
        </row>
        <row r="57">
          <cell r="B57" t="str">
            <v>NWCL</v>
          </cell>
          <cell r="C57" t="str">
            <v>Nepal Warehousing Company Ltd</v>
          </cell>
          <cell r="D57">
            <v>750</v>
          </cell>
          <cell r="E57">
            <v>6875000</v>
          </cell>
          <cell r="F57">
            <v>1375000</v>
          </cell>
        </row>
        <row r="58">
          <cell r="B58" t="str">
            <v>MKCL</v>
          </cell>
          <cell r="C58" t="str">
            <v>Muktinath Krishi Company Limited</v>
          </cell>
          <cell r="D58">
            <v>940.1</v>
          </cell>
          <cell r="E58">
            <v>7000000</v>
          </cell>
          <cell r="F58">
            <v>1400000</v>
          </cell>
        </row>
        <row r="59">
          <cell r="B59" t="str">
            <v>BGWT</v>
          </cell>
          <cell r="C59" t="str">
            <v>Bhagawati Hydropower Development Company Ltd</v>
          </cell>
          <cell r="D59">
            <v>632.4</v>
          </cell>
          <cell r="E59">
            <v>5720647</v>
          </cell>
          <cell r="F59">
            <v>1430161.75</v>
          </cell>
        </row>
        <row r="60">
          <cell r="B60" t="str">
            <v>NADEP</v>
          </cell>
          <cell r="C60" t="str">
            <v>Nadep Laghubittiya bittya Sanstha Ltd.</v>
          </cell>
          <cell r="D60">
            <v>674.9</v>
          </cell>
          <cell r="E60">
            <v>4857600</v>
          </cell>
          <cell r="F60">
            <v>1457280</v>
          </cell>
        </row>
        <row r="61">
          <cell r="B61" t="str">
            <v>ACLBSL</v>
          </cell>
          <cell r="C61" t="str">
            <v>Aarambha Chautari Laghubitta Bittiya Sanstha Limited</v>
          </cell>
          <cell r="D61">
            <v>747</v>
          </cell>
          <cell r="E61">
            <v>3671434</v>
          </cell>
          <cell r="F61">
            <v>1468573.64</v>
          </cell>
        </row>
        <row r="62">
          <cell r="B62" t="str">
            <v>MSHL</v>
          </cell>
          <cell r="C62" t="str">
            <v>Mid Solu Hydropower Company Limited</v>
          </cell>
          <cell r="D62">
            <v>615</v>
          </cell>
          <cell r="E62">
            <v>7484000</v>
          </cell>
          <cell r="F62">
            <v>1496800</v>
          </cell>
        </row>
        <row r="63">
          <cell r="B63" t="str">
            <v>HLBSL</v>
          </cell>
          <cell r="C63" t="str">
            <v>Himalayan Laghubitta Bittiya Sanstha Ltd.</v>
          </cell>
          <cell r="D63">
            <v>698</v>
          </cell>
          <cell r="E63">
            <v>3198182</v>
          </cell>
          <cell r="F63">
            <v>1567109.18</v>
          </cell>
        </row>
        <row r="64">
          <cell r="B64" t="str">
            <v>CORBL</v>
          </cell>
          <cell r="C64" t="str">
            <v>Corporate Development Bank Limited</v>
          </cell>
          <cell r="D64">
            <v>427</v>
          </cell>
          <cell r="E64">
            <v>5250000</v>
          </cell>
          <cell r="F64">
            <v>1575000</v>
          </cell>
        </row>
        <row r="65">
          <cell r="B65" t="str">
            <v>DOLTI</v>
          </cell>
          <cell r="C65" t="str">
            <v>Dolti Power Company Ltd</v>
          </cell>
          <cell r="D65">
            <v>373</v>
          </cell>
          <cell r="E65">
            <v>5364860</v>
          </cell>
          <cell r="F65">
            <v>1609458</v>
          </cell>
        </row>
        <row r="66">
          <cell r="B66" t="str">
            <v>ILBS</v>
          </cell>
          <cell r="C66" t="str">
            <v>Infinity Laghubitta Bittiya Sanstha Limited</v>
          </cell>
          <cell r="D66">
            <v>885</v>
          </cell>
          <cell r="E66">
            <v>4974224</v>
          </cell>
          <cell r="F66">
            <v>1616622.66</v>
          </cell>
        </row>
        <row r="67">
          <cell r="B67" t="str">
            <v>MCHL</v>
          </cell>
          <cell r="C67" t="str">
            <v>Menchhiyam Hydropower Limited</v>
          </cell>
          <cell r="D67">
            <v>326</v>
          </cell>
          <cell r="E67">
            <v>5425833</v>
          </cell>
          <cell r="F67">
            <v>1627749.9</v>
          </cell>
        </row>
        <row r="68">
          <cell r="B68" t="str">
            <v>BEDC</v>
          </cell>
          <cell r="C68" t="str">
            <v>Bhugol Energy Development Company Limited</v>
          </cell>
          <cell r="D68">
            <v>350</v>
          </cell>
          <cell r="E68">
            <v>5440534</v>
          </cell>
          <cell r="F68">
            <v>1632160.2</v>
          </cell>
        </row>
        <row r="69">
          <cell r="B69" t="str">
            <v>MANDU</v>
          </cell>
          <cell r="C69" t="str">
            <v>Mandu Hydropower Limited</v>
          </cell>
          <cell r="D69">
            <v>690</v>
          </cell>
          <cell r="E69">
            <v>13636370</v>
          </cell>
          <cell r="F69">
            <v>1636364.4</v>
          </cell>
        </row>
        <row r="70">
          <cell r="B70" t="str">
            <v>KLBSL</v>
          </cell>
          <cell r="C70" t="str">
            <v>Kisan Lagubitta Bittiya Sanstha Limited</v>
          </cell>
          <cell r="D70">
            <v>1020</v>
          </cell>
          <cell r="E70">
            <v>5043665</v>
          </cell>
          <cell r="F70">
            <v>1664409.36</v>
          </cell>
        </row>
        <row r="71">
          <cell r="B71" t="str">
            <v>CITY</v>
          </cell>
          <cell r="C71" t="str">
            <v>City Hotel Limited</v>
          </cell>
          <cell r="D71">
            <v>605</v>
          </cell>
          <cell r="E71">
            <v>16740000</v>
          </cell>
          <cell r="F71">
            <v>1674000</v>
          </cell>
        </row>
        <row r="72">
          <cell r="B72" t="str">
            <v>IHL</v>
          </cell>
          <cell r="C72" t="str">
            <v>Ingwa Hydropower Limited</v>
          </cell>
          <cell r="D72">
            <v>350</v>
          </cell>
          <cell r="E72">
            <v>6000000</v>
          </cell>
          <cell r="F72">
            <v>1800000</v>
          </cell>
        </row>
        <row r="73">
          <cell r="B73" t="str">
            <v>MHL</v>
          </cell>
          <cell r="C73" t="str">
            <v>Mandakini Hydropower Limited</v>
          </cell>
          <cell r="D73">
            <v>390</v>
          </cell>
          <cell r="E73">
            <v>6159687</v>
          </cell>
          <cell r="F73">
            <v>1847905.96</v>
          </cell>
        </row>
        <row r="74">
          <cell r="B74" t="str">
            <v>GILB</v>
          </cell>
          <cell r="C74" t="str">
            <v>Global IME Laghubitta Bittiya Sanstha Ltd.</v>
          </cell>
          <cell r="D74">
            <v>928.2</v>
          </cell>
          <cell r="E74">
            <v>6189000</v>
          </cell>
          <cell r="F74">
            <v>1856700.13</v>
          </cell>
        </row>
        <row r="75">
          <cell r="B75" t="str">
            <v>VLBS</v>
          </cell>
          <cell r="C75" t="str">
            <v>Vijaya laghubitta Bittiya Sanstha Ltd.</v>
          </cell>
          <cell r="D75">
            <v>685.1</v>
          </cell>
          <cell r="E75">
            <v>7450404</v>
          </cell>
          <cell r="F75">
            <v>1908048.36</v>
          </cell>
        </row>
        <row r="76">
          <cell r="B76" t="str">
            <v>MKHL</v>
          </cell>
          <cell r="C76" t="str">
            <v>Mai Khola Hydropower Limited</v>
          </cell>
          <cell r="D76">
            <v>370</v>
          </cell>
          <cell r="E76">
            <v>3921568</v>
          </cell>
          <cell r="F76">
            <v>1921568.32</v>
          </cell>
        </row>
        <row r="77">
          <cell r="B77" t="str">
            <v>UHEWA</v>
          </cell>
          <cell r="C77" t="str">
            <v>Upper Hewakhola Hydropower Company Limited</v>
          </cell>
          <cell r="D77">
            <v>343</v>
          </cell>
          <cell r="E77">
            <v>5000000</v>
          </cell>
          <cell r="F77">
            <v>2000000</v>
          </cell>
        </row>
        <row r="78">
          <cell r="B78" t="str">
            <v>SIKLES</v>
          </cell>
          <cell r="C78" t="str">
            <v>Sikles Hydropower Limited</v>
          </cell>
          <cell r="D78">
            <v>473.2</v>
          </cell>
          <cell r="E78">
            <v>8500000</v>
          </cell>
          <cell r="F78">
            <v>2000050</v>
          </cell>
        </row>
        <row r="79">
          <cell r="B79" t="str">
            <v>ALBSL</v>
          </cell>
          <cell r="C79" t="str">
            <v>Asha Laghubitta Bittiya Sanstha Ltd</v>
          </cell>
          <cell r="D79">
            <v>755</v>
          </cell>
          <cell r="E79">
            <v>6416160</v>
          </cell>
          <cell r="F79">
            <v>2085252</v>
          </cell>
        </row>
        <row r="80">
          <cell r="B80" t="str">
            <v>NMBMF</v>
          </cell>
          <cell r="C80" t="str">
            <v>NMB Microfinance Bittiya Sanstha Ltd.</v>
          </cell>
          <cell r="D80">
            <v>597</v>
          </cell>
          <cell r="E80">
            <v>7214492</v>
          </cell>
          <cell r="F80">
            <v>2164347.4500000002</v>
          </cell>
        </row>
        <row r="81">
          <cell r="B81" t="str">
            <v>STC</v>
          </cell>
          <cell r="C81" t="str">
            <v>Salt Trading Corporation</v>
          </cell>
          <cell r="D81">
            <v>5247</v>
          </cell>
          <cell r="E81">
            <v>2788843</v>
          </cell>
          <cell r="F81">
            <v>2195935.0499999998</v>
          </cell>
        </row>
        <row r="82">
          <cell r="B82" t="str">
            <v>HHL</v>
          </cell>
          <cell r="C82" t="str">
            <v>Himalayan Hydropower Limited</v>
          </cell>
          <cell r="D82">
            <v>334</v>
          </cell>
          <cell r="E82">
            <v>10950000</v>
          </cell>
          <cell r="F82">
            <v>2250225</v>
          </cell>
        </row>
        <row r="83">
          <cell r="B83" t="str">
            <v>MAKAR</v>
          </cell>
          <cell r="C83" t="str">
            <v>Makar Jitumaya Suri Hydropower Company Limited</v>
          </cell>
          <cell r="D83">
            <v>376</v>
          </cell>
          <cell r="E83">
            <v>7600000</v>
          </cell>
          <cell r="F83">
            <v>2280000</v>
          </cell>
        </row>
        <row r="84">
          <cell r="B84" t="str">
            <v>GRDBL</v>
          </cell>
          <cell r="C84" t="str">
            <v>Green Development Bank Ltd.</v>
          </cell>
          <cell r="D84">
            <v>376.3</v>
          </cell>
          <cell r="E84">
            <v>5190000</v>
          </cell>
          <cell r="F84">
            <v>2335500</v>
          </cell>
        </row>
        <row r="85">
          <cell r="B85" t="str">
            <v>KRBL</v>
          </cell>
          <cell r="C85" t="str">
            <v>Karnali Development Bank Limited</v>
          </cell>
          <cell r="D85">
            <v>442.4</v>
          </cell>
          <cell r="E85">
            <v>5028300</v>
          </cell>
          <cell r="F85">
            <v>2463867</v>
          </cell>
        </row>
        <row r="86">
          <cell r="B86" t="str">
            <v>ULHC</v>
          </cell>
          <cell r="C86" t="str">
            <v>Upper Lohore Hydropower Company Limited</v>
          </cell>
          <cell r="D86">
            <v>316.8</v>
          </cell>
          <cell r="E86">
            <v>5098040</v>
          </cell>
          <cell r="F86">
            <v>2498039.6</v>
          </cell>
        </row>
        <row r="87">
          <cell r="B87" t="str">
            <v>CHDC</v>
          </cell>
          <cell r="C87" t="str">
            <v>CEDB Hydropower Development Company Limited</v>
          </cell>
          <cell r="D87">
            <v>940</v>
          </cell>
          <cell r="E87">
            <v>8394100</v>
          </cell>
          <cell r="F87">
            <v>2518230</v>
          </cell>
        </row>
        <row r="88">
          <cell r="B88" t="str">
            <v>BHDC</v>
          </cell>
          <cell r="C88" t="str">
            <v>Bindhyabasini Hydropower Development Company Limited</v>
          </cell>
          <cell r="D88">
            <v>464</v>
          </cell>
          <cell r="E88">
            <v>10500000</v>
          </cell>
          <cell r="F88">
            <v>2625000</v>
          </cell>
        </row>
        <row r="89">
          <cell r="B89" t="str">
            <v>DHPL</v>
          </cell>
          <cell r="C89" t="str">
            <v>Dibyashwori Hydropower Ltd.</v>
          </cell>
          <cell r="D89">
            <v>198</v>
          </cell>
          <cell r="E89">
            <v>2640000</v>
          </cell>
          <cell r="F89">
            <v>2640000</v>
          </cell>
        </row>
        <row r="90">
          <cell r="B90" t="str">
            <v>SINDU</v>
          </cell>
          <cell r="C90" t="str">
            <v>Sindhu Bikash Bank Ltd</v>
          </cell>
          <cell r="D90">
            <v>358</v>
          </cell>
          <cell r="E90">
            <v>5574561</v>
          </cell>
          <cell r="F90">
            <v>2731534.73</v>
          </cell>
        </row>
        <row r="91">
          <cell r="B91" t="str">
            <v>MEHL</v>
          </cell>
          <cell r="C91" t="str">
            <v>Manakamana Engineering Hydropower Limited</v>
          </cell>
          <cell r="D91">
            <v>288</v>
          </cell>
          <cell r="E91">
            <v>8000000</v>
          </cell>
          <cell r="F91">
            <v>2800000</v>
          </cell>
        </row>
        <row r="92">
          <cell r="B92" t="str">
            <v>NFS</v>
          </cell>
          <cell r="C92" t="str">
            <v>Nepal Finance Ltd.</v>
          </cell>
          <cell r="D92">
            <v>398</v>
          </cell>
          <cell r="E92">
            <v>7295020</v>
          </cell>
          <cell r="F92">
            <v>2918008</v>
          </cell>
        </row>
        <row r="93">
          <cell r="B93" t="str">
            <v>GBLBS</v>
          </cell>
          <cell r="C93" t="str">
            <v>Grameen Bikas Laghubitta Bittiya Sanstha Ltd.</v>
          </cell>
          <cell r="D93">
            <v>641</v>
          </cell>
          <cell r="E93">
            <v>9825000</v>
          </cell>
          <cell r="F93">
            <v>2940622.5</v>
          </cell>
        </row>
        <row r="94">
          <cell r="B94" t="str">
            <v>RHGCL</v>
          </cell>
          <cell r="C94" t="str">
            <v>Rapti Hydro and General Construction Limited</v>
          </cell>
          <cell r="D94">
            <v>290</v>
          </cell>
          <cell r="E94">
            <v>6127938</v>
          </cell>
          <cell r="F94">
            <v>2941410.24</v>
          </cell>
        </row>
        <row r="95">
          <cell r="B95" t="str">
            <v>DORDI</v>
          </cell>
          <cell r="C95" t="str">
            <v>Dordi Khola Jalbidhyut Company Limited</v>
          </cell>
          <cell r="D95">
            <v>452.8</v>
          </cell>
          <cell r="E95">
            <v>10542604</v>
          </cell>
          <cell r="F95">
            <v>2951929.12</v>
          </cell>
        </row>
        <row r="96">
          <cell r="B96" t="str">
            <v>MPFL</v>
          </cell>
          <cell r="C96" t="str">
            <v>Multipurpose Finance Company Limited</v>
          </cell>
          <cell r="D96">
            <v>378</v>
          </cell>
          <cell r="E96">
            <v>6102000</v>
          </cell>
          <cell r="F96">
            <v>2989980</v>
          </cell>
        </row>
        <row r="97">
          <cell r="B97" t="str">
            <v>MMKJL</v>
          </cell>
          <cell r="C97" t="str">
            <v>Mathillo Mailun Khola Jalvidhyut Limited</v>
          </cell>
          <cell r="D97">
            <v>419.5</v>
          </cell>
          <cell r="E97">
            <v>10000000</v>
          </cell>
          <cell r="F97">
            <v>3000000</v>
          </cell>
        </row>
        <row r="98">
          <cell r="B98" t="str">
            <v>NMFBS</v>
          </cell>
          <cell r="C98" t="str">
            <v>National Microfinance Bittiya Sanstha Ltd.</v>
          </cell>
          <cell r="D98">
            <v>1160</v>
          </cell>
          <cell r="E98">
            <v>11655215</v>
          </cell>
          <cell r="F98">
            <v>3026859.21</v>
          </cell>
        </row>
        <row r="99">
          <cell r="B99" t="str">
            <v>PPL</v>
          </cell>
          <cell r="C99" t="str">
            <v>People`s Power Limited</v>
          </cell>
          <cell r="D99">
            <v>414</v>
          </cell>
          <cell r="E99">
            <v>6326000</v>
          </cell>
          <cell r="F99">
            <v>3099740</v>
          </cell>
        </row>
        <row r="100">
          <cell r="B100" t="str">
            <v>SMHL</v>
          </cell>
          <cell r="C100" t="str">
            <v>Super Madi Hydropower Limited</v>
          </cell>
          <cell r="D100">
            <v>436.6</v>
          </cell>
          <cell r="E100">
            <v>21000000</v>
          </cell>
          <cell r="F100">
            <v>3150000</v>
          </cell>
        </row>
        <row r="101">
          <cell r="B101" t="str">
            <v>FOWAD</v>
          </cell>
          <cell r="C101" t="str">
            <v>Forward Community Microfinance Bittiya Sanstha Ltd.</v>
          </cell>
          <cell r="D101">
            <v>1130.0999999999999</v>
          </cell>
          <cell r="E101">
            <v>10555637</v>
          </cell>
          <cell r="F101">
            <v>3166691.2</v>
          </cell>
        </row>
        <row r="102">
          <cell r="B102" t="str">
            <v>HATHY</v>
          </cell>
          <cell r="C102" t="str">
            <v>Hathway Investment Nepal Limited</v>
          </cell>
          <cell r="D102">
            <v>860</v>
          </cell>
          <cell r="E102">
            <v>25740000</v>
          </cell>
          <cell r="F102">
            <v>3217500</v>
          </cell>
        </row>
        <row r="103">
          <cell r="B103" t="str">
            <v>SLBBL</v>
          </cell>
          <cell r="C103" t="str">
            <v>Swarojgar Laghu Bitta Bikas Bank Ltd.</v>
          </cell>
          <cell r="D103">
            <v>664</v>
          </cell>
          <cell r="E103">
            <v>6711050</v>
          </cell>
          <cell r="F103">
            <v>3288414.49</v>
          </cell>
        </row>
        <row r="104">
          <cell r="B104" t="str">
            <v>USHEC</v>
          </cell>
          <cell r="C104" t="str">
            <v>Upper Solu Hydro Electric Company Limited</v>
          </cell>
          <cell r="D104">
            <v>350.5</v>
          </cell>
          <cell r="E104">
            <v>13500000</v>
          </cell>
          <cell r="F104">
            <v>3307500</v>
          </cell>
        </row>
        <row r="105">
          <cell r="B105" t="str">
            <v>SFCL</v>
          </cell>
          <cell r="C105" t="str">
            <v>Samriddhi Finance Company Limited</v>
          </cell>
          <cell r="D105">
            <v>326</v>
          </cell>
          <cell r="E105">
            <v>8189115</v>
          </cell>
          <cell r="F105">
            <v>3327237.42</v>
          </cell>
        </row>
        <row r="106">
          <cell r="B106" t="str">
            <v>JFL</v>
          </cell>
          <cell r="C106" t="str">
            <v>Janaki Finance Ltd.</v>
          </cell>
          <cell r="D106">
            <v>394</v>
          </cell>
          <cell r="E106">
            <v>6904728</v>
          </cell>
          <cell r="F106">
            <v>3383316.92</v>
          </cell>
        </row>
        <row r="107">
          <cell r="B107" t="str">
            <v>OHL</v>
          </cell>
          <cell r="C107" t="str">
            <v>Oriental Hotels Limited</v>
          </cell>
          <cell r="D107">
            <v>760</v>
          </cell>
          <cell r="E107">
            <v>11280904</v>
          </cell>
          <cell r="F107">
            <v>3384271.2</v>
          </cell>
        </row>
        <row r="108">
          <cell r="B108" t="str">
            <v>MKHC</v>
          </cell>
          <cell r="C108" t="str">
            <v>Maya Khola Hydropower Company Limited</v>
          </cell>
          <cell r="D108">
            <v>286</v>
          </cell>
          <cell r="E108">
            <v>10000000</v>
          </cell>
          <cell r="F108">
            <v>3400000</v>
          </cell>
        </row>
        <row r="109">
          <cell r="B109" t="str">
            <v>BFC</v>
          </cell>
          <cell r="C109" t="str">
            <v>Best Finance Company Ltd.</v>
          </cell>
          <cell r="D109">
            <v>353</v>
          </cell>
          <cell r="E109">
            <v>8548168</v>
          </cell>
          <cell r="F109">
            <v>3419267.12</v>
          </cell>
        </row>
        <row r="110">
          <cell r="B110" t="str">
            <v>RFPL</v>
          </cell>
          <cell r="C110" t="str">
            <v>River Falls Power Limited</v>
          </cell>
          <cell r="D110">
            <v>381</v>
          </cell>
          <cell r="E110">
            <v>7000000</v>
          </cell>
          <cell r="F110">
            <v>3430000</v>
          </cell>
        </row>
        <row r="111">
          <cell r="B111" t="str">
            <v>MHCL</v>
          </cell>
          <cell r="C111" t="str">
            <v>Molung Hydropower Company Limited</v>
          </cell>
          <cell r="D111">
            <v>440</v>
          </cell>
          <cell r="E111">
            <v>8025000</v>
          </cell>
          <cell r="F111">
            <v>3531000</v>
          </cell>
        </row>
        <row r="112">
          <cell r="B112" t="str">
            <v>TVCL</v>
          </cell>
          <cell r="C112" t="str">
            <v>Trishuli Jal Vidhyut Company Limited</v>
          </cell>
          <cell r="D112">
            <v>495</v>
          </cell>
          <cell r="E112">
            <v>17891628</v>
          </cell>
          <cell r="F112">
            <v>3578325.54</v>
          </cell>
        </row>
        <row r="113">
          <cell r="B113" t="str">
            <v>NHDL</v>
          </cell>
          <cell r="C113" t="str">
            <v>Nepal Hydro Developers Ltd.</v>
          </cell>
          <cell r="D113">
            <v>422.5</v>
          </cell>
          <cell r="E113">
            <v>3594414</v>
          </cell>
          <cell r="F113">
            <v>3594413.55</v>
          </cell>
        </row>
        <row r="114">
          <cell r="B114" t="str">
            <v>GLH</v>
          </cell>
          <cell r="C114" t="str">
            <v>GREENLIFE HYDROPOWER LIMITED</v>
          </cell>
          <cell r="D114">
            <v>225</v>
          </cell>
          <cell r="E114">
            <v>18000000</v>
          </cell>
          <cell r="F114">
            <v>18000000</v>
          </cell>
        </row>
        <row r="115">
          <cell r="B115" t="str">
            <v>SAPDBL</v>
          </cell>
          <cell r="C115" t="str">
            <v>Saptakoshi Development Bank Ltd</v>
          </cell>
          <cell r="D115">
            <v>303</v>
          </cell>
          <cell r="E115">
            <v>8343384</v>
          </cell>
          <cell r="F115">
            <v>3608513.71</v>
          </cell>
        </row>
        <row r="116">
          <cell r="B116" t="str">
            <v>BHL</v>
          </cell>
          <cell r="C116" t="str">
            <v>Balephi Hydropower Limited</v>
          </cell>
          <cell r="D116">
            <v>343</v>
          </cell>
          <cell r="E116">
            <v>18279700</v>
          </cell>
          <cell r="F116">
            <v>3655940</v>
          </cell>
        </row>
        <row r="117">
          <cell r="B117" t="str">
            <v>SSHL</v>
          </cell>
          <cell r="C117" t="str">
            <v>Shiva Shree Hydropower Ltd</v>
          </cell>
          <cell r="D117">
            <v>164.5</v>
          </cell>
          <cell r="E117">
            <v>14764000</v>
          </cell>
          <cell r="F117">
            <v>14764000</v>
          </cell>
        </row>
        <row r="118">
          <cell r="B118" t="str">
            <v>JOSHI</v>
          </cell>
          <cell r="C118" t="str">
            <v>Joshi Hydropower Development Company Ltd</v>
          </cell>
          <cell r="D118">
            <v>335</v>
          </cell>
          <cell r="E118">
            <v>3714000</v>
          </cell>
          <cell r="F118">
            <v>3714000</v>
          </cell>
        </row>
        <row r="119">
          <cell r="B119" t="str">
            <v>RSDC</v>
          </cell>
          <cell r="C119" t="str">
            <v>RSDC Laghubitta Bittiya Sanstha Ltd.</v>
          </cell>
          <cell r="D119">
            <v>604</v>
          </cell>
          <cell r="E119">
            <v>9443511</v>
          </cell>
          <cell r="F119">
            <v>3777404.26</v>
          </cell>
        </row>
        <row r="120">
          <cell r="B120" t="str">
            <v>VLUCL</v>
          </cell>
          <cell r="C120" t="str">
            <v>Vision Lumbini Urja Company Limited</v>
          </cell>
          <cell r="D120">
            <v>513.20000000000005</v>
          </cell>
          <cell r="E120">
            <v>19125000</v>
          </cell>
          <cell r="F120">
            <v>3825000</v>
          </cell>
        </row>
        <row r="121">
          <cell r="B121" t="str">
            <v>CHL</v>
          </cell>
          <cell r="C121" t="str">
            <v>Chhyangdi Hydropower Ltd.</v>
          </cell>
          <cell r="D121">
            <v>288.10000000000002</v>
          </cell>
          <cell r="E121">
            <v>3869775</v>
          </cell>
          <cell r="F121">
            <v>3869775</v>
          </cell>
        </row>
        <row r="122">
          <cell r="B122" t="str">
            <v>MERO</v>
          </cell>
          <cell r="C122" t="str">
            <v>Mero Microfinance Bittiya Sanstha Ltd.</v>
          </cell>
          <cell r="D122">
            <v>616</v>
          </cell>
          <cell r="E122">
            <v>13200009</v>
          </cell>
          <cell r="F122">
            <v>4039202.89</v>
          </cell>
        </row>
        <row r="123">
          <cell r="B123" t="str">
            <v>NYADI</v>
          </cell>
          <cell r="C123" t="str">
            <v>Nyadi Hydropower Limited</v>
          </cell>
          <cell r="D123">
            <v>291.2</v>
          </cell>
          <cell r="E123">
            <v>15000000</v>
          </cell>
          <cell r="F123">
            <v>4050000</v>
          </cell>
        </row>
        <row r="124">
          <cell r="B124" t="str">
            <v>PROFL</v>
          </cell>
          <cell r="C124" t="str">
            <v>ProgressiveFinance Limited</v>
          </cell>
          <cell r="D124">
            <v>327</v>
          </cell>
          <cell r="E124">
            <v>8481060</v>
          </cell>
          <cell r="F124">
            <v>4155719.4</v>
          </cell>
        </row>
        <row r="125">
          <cell r="B125" t="str">
            <v>GUFL</v>
          </cell>
          <cell r="C125" t="str">
            <v>Gurkhas Finance Ltd.</v>
          </cell>
          <cell r="D125">
            <v>855</v>
          </cell>
          <cell r="E125">
            <v>8679938</v>
          </cell>
          <cell r="F125">
            <v>4253169.62</v>
          </cell>
        </row>
        <row r="126">
          <cell r="B126" t="str">
            <v>PFL</v>
          </cell>
          <cell r="C126" t="str">
            <v>Pokhara Finance Ltd.</v>
          </cell>
          <cell r="D126">
            <v>412</v>
          </cell>
          <cell r="E126">
            <v>10825566</v>
          </cell>
          <cell r="F126">
            <v>4330226.4000000004</v>
          </cell>
        </row>
        <row r="127">
          <cell r="B127" t="str">
            <v>SWBBL</v>
          </cell>
          <cell r="C127" t="str">
            <v>Swabalamban Laghubitta Bittiya Sanstha Limited</v>
          </cell>
          <cell r="D127">
            <v>765</v>
          </cell>
          <cell r="E127">
            <v>14499995</v>
          </cell>
          <cell r="F127">
            <v>4349998.3600000003</v>
          </cell>
        </row>
        <row r="128">
          <cell r="B128" t="str">
            <v>NRM</v>
          </cell>
          <cell r="C128" t="str">
            <v>Nepal Republic Media Limited</v>
          </cell>
          <cell r="D128">
            <v>383.3</v>
          </cell>
          <cell r="E128">
            <v>9675000</v>
          </cell>
          <cell r="F128">
            <v>4352782.5</v>
          </cell>
        </row>
        <row r="129">
          <cell r="B129" t="str">
            <v>UMRH</v>
          </cell>
          <cell r="C129" t="str">
            <v>United Idi-Mardi and R.B. Hydropower Limited</v>
          </cell>
          <cell r="D129">
            <v>349</v>
          </cell>
          <cell r="E129">
            <v>4431000</v>
          </cell>
          <cell r="F129">
            <v>4431000</v>
          </cell>
        </row>
        <row r="130">
          <cell r="B130" t="str">
            <v>JBLB</v>
          </cell>
          <cell r="C130" t="str">
            <v>Jeevan Bikas Laghubitta Bittiya Sanstha Limited</v>
          </cell>
          <cell r="D130">
            <v>1376</v>
          </cell>
          <cell r="E130">
            <v>13475107</v>
          </cell>
          <cell r="F130">
            <v>4446785.1900000004</v>
          </cell>
        </row>
        <row r="131">
          <cell r="B131" t="str">
            <v>SWMF</v>
          </cell>
          <cell r="C131" t="str">
            <v>Suryodaya Womi Laghubitta Bittiya Sanstha Limited</v>
          </cell>
          <cell r="D131">
            <v>740</v>
          </cell>
          <cell r="E131">
            <v>9107825</v>
          </cell>
          <cell r="F131">
            <v>4462834.3499999996</v>
          </cell>
        </row>
        <row r="132">
          <cell r="B132" t="str">
            <v>CFCL</v>
          </cell>
          <cell r="C132" t="str">
            <v>Central Finance Co. Ltd.</v>
          </cell>
          <cell r="D132">
            <v>359</v>
          </cell>
          <cell r="E132">
            <v>9488755</v>
          </cell>
          <cell r="F132">
            <v>4626716.74</v>
          </cell>
        </row>
        <row r="133">
          <cell r="B133" t="str">
            <v>GFCL</v>
          </cell>
          <cell r="C133" t="str">
            <v>Goodwill Finance Co. Ltd.</v>
          </cell>
          <cell r="D133">
            <v>476</v>
          </cell>
          <cell r="E133">
            <v>9461152</v>
          </cell>
          <cell r="F133">
            <v>4635964.4800000004</v>
          </cell>
        </row>
        <row r="134">
          <cell r="B134" t="str">
            <v>KKHC</v>
          </cell>
          <cell r="C134" t="str">
            <v>Khanikhola Hydropower Co. Ltd.</v>
          </cell>
          <cell r="D134">
            <v>242.9</v>
          </cell>
          <cell r="E134">
            <v>4657143</v>
          </cell>
          <cell r="F134">
            <v>4657143</v>
          </cell>
        </row>
        <row r="135">
          <cell r="B135" t="str">
            <v>SGHC</v>
          </cell>
          <cell r="C135" t="str">
            <v>Swet-Ganga Hydropower and Construction Limited</v>
          </cell>
          <cell r="D135">
            <v>305.89999999999998</v>
          </cell>
          <cell r="E135">
            <v>15930000</v>
          </cell>
          <cell r="F135">
            <v>4779000</v>
          </cell>
        </row>
        <row r="136">
          <cell r="B136" t="str">
            <v>SIFC</v>
          </cell>
          <cell r="C136" t="str">
            <v>Shree Investment Finance Co. Ltd.</v>
          </cell>
          <cell r="D136">
            <v>373</v>
          </cell>
          <cell r="E136">
            <v>9816835</v>
          </cell>
          <cell r="F136">
            <v>4810249.01</v>
          </cell>
        </row>
        <row r="137">
          <cell r="B137" t="str">
            <v>GMFIL</v>
          </cell>
          <cell r="C137" t="str">
            <v>Guheshowori Merchant Bank &amp; Finance Co. Ltd.</v>
          </cell>
          <cell r="D137">
            <v>366</v>
          </cell>
          <cell r="E137">
            <v>10121760</v>
          </cell>
          <cell r="F137">
            <v>4824030.82</v>
          </cell>
        </row>
        <row r="138">
          <cell r="B138" t="str">
            <v>NHPC</v>
          </cell>
          <cell r="C138" t="str">
            <v>National Hydro Power Company Limited</v>
          </cell>
          <cell r="D138">
            <v>155.4</v>
          </cell>
          <cell r="E138">
            <v>24671629</v>
          </cell>
          <cell r="F138">
            <v>24671629.120000001</v>
          </cell>
        </row>
        <row r="139">
          <cell r="B139" t="str">
            <v>BARUN</v>
          </cell>
          <cell r="C139" t="str">
            <v>Barun Hydropower Co. Ltd.</v>
          </cell>
          <cell r="D139">
            <v>242</v>
          </cell>
          <cell r="E139">
            <v>5358150</v>
          </cell>
          <cell r="F139">
            <v>5358150</v>
          </cell>
        </row>
        <row r="140">
          <cell r="B140" t="str">
            <v>MDB</v>
          </cell>
          <cell r="C140" t="str">
            <v>Miteri Development Bank Limited</v>
          </cell>
          <cell r="D140">
            <v>422</v>
          </cell>
          <cell r="E140">
            <v>11114266</v>
          </cell>
          <cell r="F140">
            <v>5445990.2300000004</v>
          </cell>
        </row>
        <row r="141">
          <cell r="B141" t="str">
            <v>SMJC</v>
          </cell>
          <cell r="C141" t="str">
            <v>Sagarmatha Jalbidhyut Company Limited</v>
          </cell>
          <cell r="D141">
            <v>357</v>
          </cell>
          <cell r="E141">
            <v>11200000</v>
          </cell>
          <cell r="F141">
            <v>5488000</v>
          </cell>
        </row>
        <row r="142">
          <cell r="B142" t="str">
            <v>RLFL</v>
          </cell>
          <cell r="C142" t="str">
            <v>Reliance Finance Ltd.</v>
          </cell>
          <cell r="D142">
            <v>371</v>
          </cell>
          <cell r="E142">
            <v>11214518</v>
          </cell>
          <cell r="F142">
            <v>5495113.7199999997</v>
          </cell>
        </row>
        <row r="143">
          <cell r="B143" t="str">
            <v>NICLBSL</v>
          </cell>
          <cell r="C143" t="str">
            <v>NIC ASIA Laghubitta Bittiya Sanstha Limited</v>
          </cell>
          <cell r="D143">
            <v>617</v>
          </cell>
          <cell r="E143">
            <v>17394400</v>
          </cell>
          <cell r="F143">
            <v>5566208</v>
          </cell>
        </row>
        <row r="144">
          <cell r="B144" t="str">
            <v>SHEL</v>
          </cell>
          <cell r="C144" t="str">
            <v>Singati Hydro Energy Limited</v>
          </cell>
          <cell r="D144">
            <v>203.1</v>
          </cell>
          <cell r="E144">
            <v>19137480</v>
          </cell>
          <cell r="F144">
            <v>5741244</v>
          </cell>
        </row>
        <row r="145">
          <cell r="B145" t="str">
            <v>ICFC</v>
          </cell>
          <cell r="C145" t="str">
            <v>ICFC Finance Limited</v>
          </cell>
          <cell r="D145">
            <v>519</v>
          </cell>
          <cell r="E145">
            <v>11834710</v>
          </cell>
          <cell r="F145">
            <v>5799007.7000000002</v>
          </cell>
        </row>
        <row r="146">
          <cell r="B146" t="str">
            <v>FMDBL</v>
          </cell>
          <cell r="C146" t="str">
            <v>First Micro Finance Development Bank Ltd.</v>
          </cell>
          <cell r="D146">
            <v>627.4</v>
          </cell>
          <cell r="E146">
            <v>12338269</v>
          </cell>
          <cell r="F146">
            <v>6045751.8200000003</v>
          </cell>
        </row>
        <row r="147">
          <cell r="B147" t="str">
            <v>EDBL</v>
          </cell>
          <cell r="C147" t="str">
            <v>Excel Development Bank Ltd.</v>
          </cell>
          <cell r="D147">
            <v>361</v>
          </cell>
          <cell r="E147">
            <v>12496945</v>
          </cell>
          <cell r="F147">
            <v>6123503.0800000001</v>
          </cell>
        </row>
        <row r="148">
          <cell r="B148" t="str">
            <v>GVL</v>
          </cell>
          <cell r="C148" t="str">
            <v>Green Ventures Limited</v>
          </cell>
          <cell r="D148">
            <v>427.5</v>
          </cell>
          <cell r="E148">
            <v>31250000</v>
          </cell>
          <cell r="F148">
            <v>6250000</v>
          </cell>
        </row>
        <row r="149">
          <cell r="B149" t="str">
            <v>PMLI</v>
          </cell>
          <cell r="C149" t="str">
            <v>Prabhu Mahalaxmi Life Insurance Ltd</v>
          </cell>
          <cell r="D149">
            <v>532</v>
          </cell>
          <cell r="E149">
            <v>42960000</v>
          </cell>
          <cell r="F149">
            <v>6585768</v>
          </cell>
        </row>
        <row r="150">
          <cell r="B150" t="str">
            <v>MFIL</v>
          </cell>
          <cell r="C150" t="str">
            <v>Manjushree Finance Ltd.</v>
          </cell>
          <cell r="D150">
            <v>524</v>
          </cell>
          <cell r="E150">
            <v>13515524</v>
          </cell>
          <cell r="F150">
            <v>6622606.8200000003</v>
          </cell>
        </row>
        <row r="151">
          <cell r="B151" t="str">
            <v>PRIN</v>
          </cell>
          <cell r="C151" t="str">
            <v>Prabhu Insurance Ltd.</v>
          </cell>
          <cell r="D151">
            <v>770</v>
          </cell>
          <cell r="E151">
            <v>13761225</v>
          </cell>
          <cell r="F151">
            <v>6743000.0700000003</v>
          </cell>
        </row>
        <row r="152">
          <cell r="B152" t="str">
            <v>MEL</v>
          </cell>
          <cell r="C152" t="str">
            <v>Modi Energy Limited</v>
          </cell>
          <cell r="D152">
            <v>215.2</v>
          </cell>
          <cell r="E152">
            <v>29000000</v>
          </cell>
          <cell r="F152">
            <v>7250000</v>
          </cell>
        </row>
        <row r="153">
          <cell r="B153" t="str">
            <v>UNHPL</v>
          </cell>
          <cell r="C153" t="str">
            <v>Union Hydropower Limited</v>
          </cell>
          <cell r="D153">
            <v>237.4</v>
          </cell>
          <cell r="E153">
            <v>7500000</v>
          </cell>
          <cell r="F153">
            <v>7500000</v>
          </cell>
        </row>
        <row r="154">
          <cell r="B154" t="str">
            <v>NLG</v>
          </cell>
          <cell r="C154" t="str">
            <v>NLG Insurance Company Ltd.</v>
          </cell>
          <cell r="D154">
            <v>780</v>
          </cell>
          <cell r="E154">
            <v>15395358</v>
          </cell>
          <cell r="F154">
            <v>7543725.6100000003</v>
          </cell>
        </row>
        <row r="155">
          <cell r="B155" t="str">
            <v>DDBL</v>
          </cell>
          <cell r="C155" t="str">
            <v>Deprosc Laghubitta Bittiya Sanstha Limited</v>
          </cell>
          <cell r="D155">
            <v>799</v>
          </cell>
          <cell r="E155">
            <v>15510882</v>
          </cell>
          <cell r="F155">
            <v>7600332.0300000003</v>
          </cell>
        </row>
        <row r="156">
          <cell r="B156" t="str">
            <v>LICN</v>
          </cell>
          <cell r="C156" t="str">
            <v>Life Insurance Co. Nepal</v>
          </cell>
          <cell r="D156">
            <v>1356.2</v>
          </cell>
          <cell r="E156">
            <v>26532000</v>
          </cell>
          <cell r="F156">
            <v>7959600</v>
          </cell>
        </row>
        <row r="157">
          <cell r="B157" t="str">
            <v>AKJCL</v>
          </cell>
          <cell r="C157" t="str">
            <v>Ankhu Khola Jalvidhyut Company Ltd</v>
          </cell>
          <cell r="D157">
            <v>217</v>
          </cell>
          <cell r="E157">
            <v>8000000</v>
          </cell>
          <cell r="F157">
            <v>8000000</v>
          </cell>
        </row>
        <row r="158">
          <cell r="B158" t="str">
            <v>PHCL</v>
          </cell>
          <cell r="C158" t="str">
            <v>Peoples Hydropower Company Limited</v>
          </cell>
          <cell r="D158">
            <v>337</v>
          </cell>
          <cell r="E158">
            <v>32000000</v>
          </cell>
          <cell r="F158">
            <v>8000000</v>
          </cell>
        </row>
        <row r="159">
          <cell r="B159" t="str">
            <v>NIL</v>
          </cell>
          <cell r="C159" t="str">
            <v>Neco Insurance Co. Ltd.</v>
          </cell>
          <cell r="D159">
            <v>819.1</v>
          </cell>
          <cell r="E159">
            <v>20123606</v>
          </cell>
          <cell r="F159">
            <v>8049442.4299999997</v>
          </cell>
        </row>
        <row r="160">
          <cell r="B160" t="str">
            <v>NICL</v>
          </cell>
          <cell r="C160" t="str">
            <v>Nepal Insurance Co. Ltd.</v>
          </cell>
          <cell r="D160">
            <v>842</v>
          </cell>
          <cell r="E160">
            <v>16442415</v>
          </cell>
          <cell r="F160">
            <v>8078158.4900000002</v>
          </cell>
        </row>
        <row r="161">
          <cell r="B161" t="str">
            <v>TRH</v>
          </cell>
          <cell r="C161" t="str">
            <v>Taragaon Regency Hotel Limited</v>
          </cell>
          <cell r="D161">
            <v>771</v>
          </cell>
          <cell r="E161">
            <v>19621202</v>
          </cell>
          <cell r="F161">
            <v>8437116.6899999995</v>
          </cell>
        </row>
        <row r="162">
          <cell r="B162" t="str">
            <v>KPCL</v>
          </cell>
          <cell r="C162" t="str">
            <v>Kalika power Company Ltd</v>
          </cell>
          <cell r="D162">
            <v>410</v>
          </cell>
          <cell r="E162">
            <v>8728500</v>
          </cell>
          <cell r="F162">
            <v>8728500</v>
          </cell>
        </row>
        <row r="163">
          <cell r="B163" t="str">
            <v>RIDI</v>
          </cell>
          <cell r="C163" t="str">
            <v>Ridi Power Company Ltd.</v>
          </cell>
          <cell r="D163">
            <v>188.2</v>
          </cell>
          <cell r="E163">
            <v>23233518</v>
          </cell>
          <cell r="F163">
            <v>23233518</v>
          </cell>
        </row>
        <row r="164">
          <cell r="B164" t="str">
            <v>GCIL</v>
          </cell>
          <cell r="C164" t="str">
            <v>Ghorahi Cement Industry Limited</v>
          </cell>
          <cell r="D164">
            <v>530.20000000000005</v>
          </cell>
          <cell r="E164">
            <v>45676857</v>
          </cell>
          <cell r="F164">
            <v>9135371.3800000008</v>
          </cell>
        </row>
        <row r="165">
          <cell r="B165" t="str">
            <v>SNLI</v>
          </cell>
          <cell r="C165" t="str">
            <v>Sun Nepal Life Insurance Company Limited</v>
          </cell>
          <cell r="D165">
            <v>609</v>
          </cell>
          <cell r="E165">
            <v>32000000</v>
          </cell>
          <cell r="F165">
            <v>9600000</v>
          </cell>
        </row>
        <row r="166">
          <cell r="B166" t="str">
            <v>PPCL</v>
          </cell>
          <cell r="C166" t="str">
            <v>Panchthar Power Compant Limited</v>
          </cell>
          <cell r="D166">
            <v>250</v>
          </cell>
          <cell r="E166">
            <v>9625000</v>
          </cell>
          <cell r="F166">
            <v>9625000</v>
          </cell>
        </row>
        <row r="167">
          <cell r="B167" t="str">
            <v>SGIC</v>
          </cell>
          <cell r="C167" t="str">
            <v>Sanima GIC Insurance Limited</v>
          </cell>
          <cell r="D167">
            <v>530</v>
          </cell>
          <cell r="E167">
            <v>20000000</v>
          </cell>
          <cell r="F167">
            <v>9800000</v>
          </cell>
        </row>
        <row r="168">
          <cell r="B168" t="str">
            <v>HURJA</v>
          </cell>
          <cell r="C168" t="str">
            <v>Himalaya Urja Bikas Company Limited</v>
          </cell>
          <cell r="D168">
            <v>290</v>
          </cell>
          <cell r="E168">
            <v>9900000</v>
          </cell>
          <cell r="F168">
            <v>9900000</v>
          </cell>
        </row>
        <row r="169">
          <cell r="B169" t="str">
            <v>TAMOR</v>
          </cell>
          <cell r="C169" t="str">
            <v>Sanima Middle Tamor Hydropower Limited</v>
          </cell>
          <cell r="D169">
            <v>385</v>
          </cell>
          <cell r="E169">
            <v>33325000</v>
          </cell>
          <cell r="F169">
            <v>9997500</v>
          </cell>
        </row>
        <row r="170">
          <cell r="B170" t="str">
            <v>UAIL</v>
          </cell>
          <cell r="C170" t="str">
            <v>United Ajod Insurance Limited</v>
          </cell>
          <cell r="D170">
            <v>545</v>
          </cell>
          <cell r="E170">
            <v>20999995</v>
          </cell>
          <cell r="F170">
            <v>10289997.699999999</v>
          </cell>
        </row>
        <row r="171">
          <cell r="B171" t="str">
            <v>SAHAS</v>
          </cell>
          <cell r="C171" t="str">
            <v>Sahas Urja Limited</v>
          </cell>
          <cell r="D171">
            <v>527.1</v>
          </cell>
          <cell r="E171">
            <v>35000000</v>
          </cell>
          <cell r="F171">
            <v>10500000</v>
          </cell>
        </row>
        <row r="172">
          <cell r="B172" t="str">
            <v>CIT</v>
          </cell>
          <cell r="C172" t="str">
            <v>Citizen Investment Trust</v>
          </cell>
          <cell r="D172">
            <v>2114</v>
          </cell>
          <cell r="E172">
            <v>53137500</v>
          </cell>
          <cell r="F172">
            <v>10627500</v>
          </cell>
        </row>
        <row r="173">
          <cell r="B173" t="str">
            <v>HPPL</v>
          </cell>
          <cell r="C173" t="str">
            <v>Himalayan Power Partner Ltd.</v>
          </cell>
          <cell r="D173">
            <v>270.8</v>
          </cell>
          <cell r="E173">
            <v>10654170</v>
          </cell>
          <cell r="F173">
            <v>10654170</v>
          </cell>
        </row>
        <row r="174">
          <cell r="B174" t="str">
            <v>PMHPL</v>
          </cell>
          <cell r="C174" t="str">
            <v>Panchakanya Mai Hydropower Ltd</v>
          </cell>
          <cell r="D174">
            <v>243</v>
          </cell>
          <cell r="E174">
            <v>11000000</v>
          </cell>
          <cell r="F174">
            <v>11000000</v>
          </cell>
        </row>
        <row r="175">
          <cell r="B175" t="str">
            <v>BPCL</v>
          </cell>
          <cell r="C175" t="str">
            <v>Butwal Power Company Limited</v>
          </cell>
          <cell r="D175">
            <v>307</v>
          </cell>
          <cell r="E175">
            <v>34098721</v>
          </cell>
          <cell r="F175">
            <v>34098720.810000002</v>
          </cell>
        </row>
        <row r="176">
          <cell r="B176" t="str">
            <v>HDL</v>
          </cell>
          <cell r="C176" t="str">
            <v>Himalayan Distillery Limited</v>
          </cell>
          <cell r="D176">
            <v>1539</v>
          </cell>
          <cell r="E176">
            <v>26725233</v>
          </cell>
          <cell r="F176">
            <v>11224597.99</v>
          </cell>
        </row>
        <row r="177">
          <cell r="B177" t="str">
            <v>SKBBL</v>
          </cell>
          <cell r="C177" t="str">
            <v>Sana Kisan Bikas Bank Ltd</v>
          </cell>
          <cell r="D177">
            <v>855</v>
          </cell>
          <cell r="E177">
            <v>38063738</v>
          </cell>
          <cell r="F177">
            <v>11419121.380000001</v>
          </cell>
        </row>
        <row r="178">
          <cell r="B178" t="str">
            <v>CLI</v>
          </cell>
          <cell r="C178" t="str">
            <v>Citizen Life Insurance Company Limited</v>
          </cell>
          <cell r="D178">
            <v>458.2</v>
          </cell>
          <cell r="E178">
            <v>39375000</v>
          </cell>
          <cell r="F178">
            <v>11812500</v>
          </cell>
        </row>
        <row r="179">
          <cell r="B179" t="str">
            <v>ILI</v>
          </cell>
          <cell r="C179" t="str">
            <v>IME Life Insurance Company Limited</v>
          </cell>
          <cell r="D179">
            <v>538.6</v>
          </cell>
          <cell r="E179">
            <v>40000000</v>
          </cell>
          <cell r="F179">
            <v>12000000</v>
          </cell>
        </row>
        <row r="180">
          <cell r="B180" t="str">
            <v>SPDL</v>
          </cell>
          <cell r="C180" t="str">
            <v>Synergy Power Development Ltd.</v>
          </cell>
          <cell r="D180">
            <v>245</v>
          </cell>
          <cell r="E180">
            <v>12098625</v>
          </cell>
          <cell r="F180">
            <v>12098625</v>
          </cell>
        </row>
        <row r="181">
          <cell r="B181" t="str">
            <v>NRN</v>
          </cell>
          <cell r="C181" t="str">
            <v>NRN Infrastructure and Development Limited</v>
          </cell>
          <cell r="D181">
            <v>537.20000000000005</v>
          </cell>
          <cell r="E181">
            <v>12232117</v>
          </cell>
          <cell r="F181">
            <v>12232117</v>
          </cell>
        </row>
        <row r="182">
          <cell r="B182" t="str">
            <v>HEI</v>
          </cell>
          <cell r="C182" t="str">
            <v>Himalayan Everest Insurance Limited</v>
          </cell>
          <cell r="D182">
            <v>592</v>
          </cell>
          <cell r="E182">
            <v>25001578</v>
          </cell>
          <cell r="F182">
            <v>12250773.029999999</v>
          </cell>
        </row>
        <row r="183">
          <cell r="B183" t="str">
            <v>SONA</v>
          </cell>
          <cell r="C183" t="str">
            <v>Sonapur Minerals and Oil Limited</v>
          </cell>
          <cell r="D183">
            <v>495.1</v>
          </cell>
          <cell r="E183">
            <v>30750500</v>
          </cell>
          <cell r="F183">
            <v>12300200</v>
          </cell>
        </row>
        <row r="184">
          <cell r="B184" t="str">
            <v>UMHL</v>
          </cell>
          <cell r="C184" t="str">
            <v>United Modi Hydropower Ltd.</v>
          </cell>
          <cell r="D184">
            <v>252.9</v>
          </cell>
          <cell r="E184">
            <v>12305000</v>
          </cell>
          <cell r="F184">
            <v>12305000</v>
          </cell>
        </row>
        <row r="185">
          <cell r="B185" t="str">
            <v>MHNL</v>
          </cell>
          <cell r="C185" t="str">
            <v>Mountain Hydro Nepal Limited</v>
          </cell>
          <cell r="D185">
            <v>241</v>
          </cell>
          <cell r="E185">
            <v>12500000</v>
          </cell>
          <cell r="F185">
            <v>12500000</v>
          </cell>
        </row>
        <row r="186">
          <cell r="B186" t="str">
            <v>SRLI</v>
          </cell>
          <cell r="C186" t="str">
            <v>Sanima Reliance Life Insurance Limited</v>
          </cell>
          <cell r="D186">
            <v>452</v>
          </cell>
          <cell r="E186">
            <v>41840000</v>
          </cell>
          <cell r="F186">
            <v>12552000</v>
          </cell>
        </row>
        <row r="187">
          <cell r="B187" t="str">
            <v>NUBL</v>
          </cell>
          <cell r="C187" t="str">
            <v>Nirdhan Utthan Laghubitta Bittiya Sanstha Limited</v>
          </cell>
          <cell r="D187">
            <v>658.1</v>
          </cell>
          <cell r="E187">
            <v>26120798</v>
          </cell>
          <cell r="F187">
            <v>12799190.779999999</v>
          </cell>
        </row>
        <row r="188">
          <cell r="B188" t="str">
            <v>SALICO</v>
          </cell>
          <cell r="C188" t="str">
            <v>Sagarmatha Lumbini Insurance Company Limited</v>
          </cell>
          <cell r="D188">
            <v>679</v>
          </cell>
          <cell r="E188">
            <v>26226382</v>
          </cell>
          <cell r="F188">
            <v>12850927.18</v>
          </cell>
        </row>
        <row r="189">
          <cell r="B189" t="str">
            <v>SICL</v>
          </cell>
          <cell r="C189" t="str">
            <v>Shikhar Insurance Co. Ltd.</v>
          </cell>
          <cell r="D189">
            <v>705.9</v>
          </cell>
          <cell r="E189">
            <v>26549472</v>
          </cell>
          <cell r="F189">
            <v>13009241.279999999</v>
          </cell>
        </row>
        <row r="190">
          <cell r="B190" t="str">
            <v>GHL</v>
          </cell>
          <cell r="C190" t="str">
            <v>Ghalemdi Hydro Limited</v>
          </cell>
          <cell r="D190">
            <v>155.1</v>
          </cell>
          <cell r="E190">
            <v>13282276</v>
          </cell>
          <cell r="F190">
            <v>13282276</v>
          </cell>
        </row>
        <row r="191">
          <cell r="B191" t="str">
            <v>SPIL</v>
          </cell>
          <cell r="C191" t="str">
            <v>Siddhartha Premier Insurance Limited</v>
          </cell>
          <cell r="D191">
            <v>745.1</v>
          </cell>
          <cell r="E191">
            <v>28065499</v>
          </cell>
          <cell r="F191">
            <v>13752094.51</v>
          </cell>
        </row>
        <row r="192">
          <cell r="B192" t="str">
            <v>RNLI</v>
          </cell>
          <cell r="C192" t="str">
            <v>Reliable Nepal Life Insurance Limited</v>
          </cell>
          <cell r="D192">
            <v>437.6</v>
          </cell>
          <cell r="E192">
            <v>46400000</v>
          </cell>
          <cell r="F192">
            <v>13920000</v>
          </cell>
        </row>
        <row r="193">
          <cell r="B193" t="str">
            <v>CBBL</v>
          </cell>
          <cell r="C193" t="str">
            <v>Chhimek Laghubitta Bikas Bank Limited</v>
          </cell>
          <cell r="D193">
            <v>866</v>
          </cell>
          <cell r="E193">
            <v>29771721</v>
          </cell>
          <cell r="F193">
            <v>14588143.289999999</v>
          </cell>
        </row>
        <row r="194">
          <cell r="B194" t="str">
            <v>IGI</v>
          </cell>
          <cell r="C194" t="str">
            <v>IGI Prudential Insurance Limited</v>
          </cell>
          <cell r="D194">
            <v>543.79999999999995</v>
          </cell>
          <cell r="E194">
            <v>30293350</v>
          </cell>
          <cell r="F194">
            <v>14843741.5</v>
          </cell>
        </row>
        <row r="195">
          <cell r="B195" t="str">
            <v>LEC</v>
          </cell>
          <cell r="C195" t="str">
            <v>Liberty Energy Company Limited</v>
          </cell>
          <cell r="D195">
            <v>185</v>
          </cell>
          <cell r="E195">
            <v>15000000</v>
          </cell>
          <cell r="F195">
            <v>15000000</v>
          </cell>
        </row>
        <row r="196">
          <cell r="B196" t="str">
            <v>NTC</v>
          </cell>
          <cell r="C196" t="str">
            <v>Nepal Doorsanchar Comapany Limited</v>
          </cell>
          <cell r="D196">
            <v>854</v>
          </cell>
          <cell r="E196">
            <v>180000000</v>
          </cell>
          <cell r="F196">
            <v>15264000</v>
          </cell>
        </row>
        <row r="197">
          <cell r="B197" t="str">
            <v>CGH</v>
          </cell>
          <cell r="C197" t="str">
            <v>Chandragiri Hills Limited</v>
          </cell>
          <cell r="D197">
            <v>822</v>
          </cell>
          <cell r="E197">
            <v>15340910</v>
          </cell>
          <cell r="F197">
            <v>15340910.08</v>
          </cell>
        </row>
        <row r="198">
          <cell r="B198" t="str">
            <v>KSBBL</v>
          </cell>
          <cell r="C198" t="str">
            <v>Kamana Sewa Bikas Bank Limited</v>
          </cell>
          <cell r="D198">
            <v>362</v>
          </cell>
          <cell r="E198">
            <v>32811647</v>
          </cell>
          <cell r="F198">
            <v>16077707.220000001</v>
          </cell>
        </row>
        <row r="199">
          <cell r="B199" t="str">
            <v>ALICL</v>
          </cell>
          <cell r="C199" t="str">
            <v>Asian Life Insurance Co. Limited</v>
          </cell>
          <cell r="D199">
            <v>572.6</v>
          </cell>
          <cell r="E199">
            <v>33998363</v>
          </cell>
          <cell r="F199">
            <v>16659197.9</v>
          </cell>
        </row>
        <row r="200">
          <cell r="B200" t="str">
            <v>SADBL</v>
          </cell>
          <cell r="C200" t="str">
            <v>Shangrila Development Bank Ltd.</v>
          </cell>
          <cell r="D200">
            <v>305</v>
          </cell>
          <cell r="E200">
            <v>34308538</v>
          </cell>
          <cell r="F200">
            <v>16811183.489999998</v>
          </cell>
        </row>
        <row r="201">
          <cell r="B201" t="str">
            <v>LBBL</v>
          </cell>
          <cell r="C201" t="str">
            <v>Lumbini Bikas Bank Ltd.</v>
          </cell>
          <cell r="D201">
            <v>389</v>
          </cell>
          <cell r="E201">
            <v>35181478</v>
          </cell>
          <cell r="F201">
            <v>17238924.239999998</v>
          </cell>
        </row>
        <row r="202">
          <cell r="B202" t="str">
            <v>NLICL</v>
          </cell>
          <cell r="C202" t="str">
            <v>National Life Insurance Co. Ltd.</v>
          </cell>
          <cell r="D202">
            <v>563.5</v>
          </cell>
          <cell r="E202">
            <v>50116664</v>
          </cell>
          <cell r="F202">
            <v>17540832.440000001</v>
          </cell>
        </row>
        <row r="203">
          <cell r="B203" t="str">
            <v>RADHI</v>
          </cell>
          <cell r="C203" t="str">
            <v>Radhi Bidyut Company Ltd</v>
          </cell>
          <cell r="D203">
            <v>243</v>
          </cell>
          <cell r="E203">
            <v>17555889</v>
          </cell>
          <cell r="F203">
            <v>17555888.510000002</v>
          </cell>
        </row>
        <row r="204">
          <cell r="B204" t="str">
            <v>NGPL</v>
          </cell>
          <cell r="C204" t="str">
            <v>Ngadi Group Power Ltd.</v>
          </cell>
          <cell r="D204">
            <v>300</v>
          </cell>
          <cell r="E204">
            <v>18512792</v>
          </cell>
          <cell r="F204">
            <v>18512792.23</v>
          </cell>
        </row>
        <row r="205">
          <cell r="B205" t="str">
            <v>MLBL</v>
          </cell>
          <cell r="C205" t="str">
            <v>Mahalaxmi Bikas Bank Ltd.</v>
          </cell>
          <cell r="D205">
            <v>331</v>
          </cell>
          <cell r="E205">
            <v>41713186</v>
          </cell>
          <cell r="F205">
            <v>20439460.93</v>
          </cell>
        </row>
        <row r="206">
          <cell r="B206" t="str">
            <v>NRIC</v>
          </cell>
          <cell r="C206" t="str">
            <v>Nepal Reinsurance Company Limited</v>
          </cell>
          <cell r="D206">
            <v>739</v>
          </cell>
          <cell r="E206">
            <v>128135440</v>
          </cell>
          <cell r="F206">
            <v>20501670.399999999</v>
          </cell>
        </row>
        <row r="207">
          <cell r="B207" t="str">
            <v>JBBL</v>
          </cell>
          <cell r="C207" t="str">
            <v>Jyoti Bikas Bank Limited</v>
          </cell>
          <cell r="D207">
            <v>300</v>
          </cell>
          <cell r="E207">
            <v>43957859</v>
          </cell>
          <cell r="F207">
            <v>21539350.859999999</v>
          </cell>
        </row>
        <row r="208">
          <cell r="B208" t="str">
            <v>SJLIC</v>
          </cell>
          <cell r="C208" t="str">
            <v>Suryajyoti Life Insurance Company Limited</v>
          </cell>
          <cell r="D208">
            <v>522</v>
          </cell>
          <cell r="E208">
            <v>45455721</v>
          </cell>
          <cell r="F208">
            <v>22273303.289999999</v>
          </cell>
        </row>
        <row r="209">
          <cell r="B209" t="str">
            <v>MEN</v>
          </cell>
          <cell r="C209" t="str">
            <v>Mountain Energy Nepal Limited</v>
          </cell>
          <cell r="D209">
            <v>555</v>
          </cell>
          <cell r="E209">
            <v>22632311</v>
          </cell>
          <cell r="F209">
            <v>22632310.5</v>
          </cell>
        </row>
        <row r="210">
          <cell r="B210" t="str">
            <v>UPCL</v>
          </cell>
          <cell r="C210" t="str">
            <v>UNIVERSAL POWER COMPANY LTD</v>
          </cell>
          <cell r="D210">
            <v>213</v>
          </cell>
          <cell r="E210">
            <v>22799299</v>
          </cell>
          <cell r="F210">
            <v>22799299.25</v>
          </cell>
        </row>
        <row r="211">
          <cell r="B211" t="str">
            <v>SHINE</v>
          </cell>
          <cell r="C211" t="str">
            <v>Shine Resunga Development Bank Ltd.</v>
          </cell>
          <cell r="D211">
            <v>376.8</v>
          </cell>
          <cell r="E211">
            <v>47336909</v>
          </cell>
          <cell r="F211">
            <v>23195085.649999999</v>
          </cell>
        </row>
        <row r="212">
          <cell r="B212" t="str">
            <v>SCB</v>
          </cell>
          <cell r="C212" t="str">
            <v>Standard Chartered Bank Limited</v>
          </cell>
          <cell r="D212">
            <v>520</v>
          </cell>
          <cell r="E212">
            <v>94294538</v>
          </cell>
          <cell r="F212">
            <v>25912139.09</v>
          </cell>
        </row>
        <row r="213">
          <cell r="B213" t="str">
            <v>GBBL</v>
          </cell>
          <cell r="C213" t="str">
            <v>Garima Bikas Bank Limited</v>
          </cell>
          <cell r="D213">
            <v>373</v>
          </cell>
          <cell r="E213">
            <v>56805173</v>
          </cell>
          <cell r="F213">
            <v>27834534.920000002</v>
          </cell>
        </row>
        <row r="214">
          <cell r="B214" t="str">
            <v>HDHPC</v>
          </cell>
          <cell r="C214" t="str">
            <v>Himal Dolakha Hydropower Company Limited</v>
          </cell>
          <cell r="D214">
            <v>138.80000000000001</v>
          </cell>
          <cell r="E214">
            <v>28000000</v>
          </cell>
          <cell r="F214">
            <v>28000000</v>
          </cell>
        </row>
        <row r="215">
          <cell r="B215" t="str">
            <v>SHL</v>
          </cell>
          <cell r="C215" t="str">
            <v>Soaltee Hotel Limited</v>
          </cell>
          <cell r="D215">
            <v>443</v>
          </cell>
          <cell r="E215">
            <v>92894079</v>
          </cell>
          <cell r="F215">
            <v>28797164.48</v>
          </cell>
        </row>
        <row r="216">
          <cell r="B216" t="str">
            <v>MBJC</v>
          </cell>
          <cell r="C216" t="str">
            <v>Madhya Bhotekoshi Jalavidyut Company Limited</v>
          </cell>
          <cell r="D216">
            <v>315</v>
          </cell>
          <cell r="E216">
            <v>60000000</v>
          </cell>
          <cell r="F216">
            <v>29400000</v>
          </cell>
        </row>
        <row r="217">
          <cell r="B217" t="str">
            <v>SBI</v>
          </cell>
          <cell r="C217" t="str">
            <v>Nepal SBI Bank Limited</v>
          </cell>
          <cell r="D217">
            <v>292.39999999999998</v>
          </cell>
          <cell r="E217">
            <v>101206287</v>
          </cell>
          <cell r="F217">
            <v>30361886.129999999</v>
          </cell>
        </row>
        <row r="218">
          <cell r="B218" t="str">
            <v>SHPC</v>
          </cell>
          <cell r="C218" t="str">
            <v>Sanima Mai Hydropower Ltd.</v>
          </cell>
          <cell r="D218">
            <v>345</v>
          </cell>
          <cell r="E218">
            <v>30892510</v>
          </cell>
          <cell r="F218">
            <v>30892510</v>
          </cell>
        </row>
        <row r="219">
          <cell r="B219" t="str">
            <v>HRL</v>
          </cell>
          <cell r="C219" t="str">
            <v>Himalayan Reinsurance Limited</v>
          </cell>
          <cell r="D219">
            <v>606.5</v>
          </cell>
          <cell r="E219">
            <v>104000000</v>
          </cell>
          <cell r="F219">
            <v>31200000</v>
          </cell>
        </row>
        <row r="220">
          <cell r="B220" t="str">
            <v>HBL</v>
          </cell>
          <cell r="C220" t="str">
            <v>Himalayan Bank Limited</v>
          </cell>
          <cell r="D220">
            <v>193</v>
          </cell>
          <cell r="E220">
            <v>216566156</v>
          </cell>
          <cell r="F220">
            <v>32484923.449999999</v>
          </cell>
        </row>
        <row r="221">
          <cell r="B221" t="str">
            <v>MNBBL</v>
          </cell>
          <cell r="C221" t="str">
            <v>Muktinath Bikas Bank Ltd.</v>
          </cell>
          <cell r="D221">
            <v>361</v>
          </cell>
          <cell r="E221">
            <v>70472374</v>
          </cell>
          <cell r="F221">
            <v>34531463.479999997</v>
          </cell>
        </row>
        <row r="222">
          <cell r="B222" t="str">
            <v>SJCL</v>
          </cell>
          <cell r="C222" t="str">
            <v>SANJEN JALAVIDHYUT COMPANY LIMITED</v>
          </cell>
          <cell r="D222">
            <v>282</v>
          </cell>
          <cell r="E222">
            <v>36500000</v>
          </cell>
          <cell r="F222">
            <v>36500000</v>
          </cell>
        </row>
        <row r="223">
          <cell r="B223" t="str">
            <v>AHPC</v>
          </cell>
          <cell r="C223" t="str">
            <v>Arun Valley Hydropower Development Co. Ltd.</v>
          </cell>
          <cell r="D223">
            <v>178.8</v>
          </cell>
          <cell r="E223">
            <v>37359249</v>
          </cell>
          <cell r="F223">
            <v>37359249.329999998</v>
          </cell>
        </row>
        <row r="224">
          <cell r="B224" t="str">
            <v>AKPL</v>
          </cell>
          <cell r="C224" t="str">
            <v>Arun Kabeli Power Ltd.</v>
          </cell>
          <cell r="D224">
            <v>181</v>
          </cell>
          <cell r="E224">
            <v>38959421</v>
          </cell>
          <cell r="F224">
            <v>38959421</v>
          </cell>
        </row>
        <row r="225">
          <cell r="B225" t="str">
            <v>HLI</v>
          </cell>
          <cell r="C225" t="str">
            <v>Himalayan Life Insurance Limited</v>
          </cell>
          <cell r="D225">
            <v>410</v>
          </cell>
          <cell r="E225">
            <v>80203836</v>
          </cell>
          <cell r="F225">
            <v>39299879.640000001</v>
          </cell>
        </row>
        <row r="226">
          <cell r="B226" t="str">
            <v>NLIC</v>
          </cell>
          <cell r="C226" t="str">
            <v>Nepal Life Insurance Co. Ltd.</v>
          </cell>
          <cell r="D226">
            <v>606</v>
          </cell>
          <cell r="E226">
            <v>82079665</v>
          </cell>
          <cell r="F226">
            <v>40219036.039999999</v>
          </cell>
        </row>
        <row r="227">
          <cell r="B227" t="str">
            <v>HIDCL</v>
          </cell>
          <cell r="C227" t="str">
            <v>Hydroelectricity Investment and Development Company Ltd</v>
          </cell>
          <cell r="D227">
            <v>173.1</v>
          </cell>
          <cell r="E227">
            <v>227757994</v>
          </cell>
          <cell r="F227">
            <v>45551598.759999998</v>
          </cell>
        </row>
        <row r="228">
          <cell r="B228" t="str">
            <v>EBL</v>
          </cell>
          <cell r="C228" t="str">
            <v>Everest Bank Limited</v>
          </cell>
          <cell r="D228">
            <v>513.1</v>
          </cell>
          <cell r="E228">
            <v>117679036</v>
          </cell>
          <cell r="F228">
            <v>47977743.060000002</v>
          </cell>
        </row>
        <row r="229">
          <cell r="B229" t="str">
            <v>SHIVM</v>
          </cell>
          <cell r="C229" t="str">
            <v>SHIVAM CEMENTS LTD</v>
          </cell>
          <cell r="D229">
            <v>544</v>
          </cell>
          <cell r="E229">
            <v>50270000</v>
          </cell>
          <cell r="F229">
            <v>50270000</v>
          </cell>
        </row>
        <row r="230">
          <cell r="B230" t="str">
            <v>MBL</v>
          </cell>
          <cell r="C230" t="str">
            <v>Machhapuchhre Bank Limited</v>
          </cell>
          <cell r="D230">
            <v>182</v>
          </cell>
          <cell r="E230">
            <v>116213573</v>
          </cell>
          <cell r="F230">
            <v>56944650.630000003</v>
          </cell>
        </row>
        <row r="231">
          <cell r="B231" t="str">
            <v>API</v>
          </cell>
          <cell r="C231" t="str">
            <v>API Power Company Limited</v>
          </cell>
          <cell r="D231">
            <v>181</v>
          </cell>
          <cell r="E231">
            <v>57865979</v>
          </cell>
          <cell r="F231">
            <v>57865979.100000001</v>
          </cell>
        </row>
        <row r="232">
          <cell r="B232" t="str">
            <v>ADBL</v>
          </cell>
          <cell r="C232" t="str">
            <v>Agricultural Development Bank Limited</v>
          </cell>
          <cell r="D232">
            <v>235</v>
          </cell>
          <cell r="E232">
            <v>134516742</v>
          </cell>
          <cell r="F232">
            <v>65913203.57</v>
          </cell>
        </row>
        <row r="233">
          <cell r="B233" t="str">
            <v>SANIMA</v>
          </cell>
          <cell r="C233" t="str">
            <v>Sanima Bank Limited</v>
          </cell>
          <cell r="D233">
            <v>240.6</v>
          </cell>
          <cell r="E233">
            <v>135815254</v>
          </cell>
          <cell r="F233">
            <v>66549474.509999998</v>
          </cell>
        </row>
        <row r="234">
          <cell r="B234" t="str">
            <v>RHPL</v>
          </cell>
          <cell r="C234" t="str">
            <v>RASUWAGADHI HYDROPOWER COMPANY LIMITED</v>
          </cell>
          <cell r="D234">
            <v>280</v>
          </cell>
          <cell r="E234">
            <v>68421000</v>
          </cell>
          <cell r="F234">
            <v>68421000</v>
          </cell>
        </row>
        <row r="235">
          <cell r="B235" t="str">
            <v>SBL</v>
          </cell>
          <cell r="C235" t="str">
            <v>Siddhartha Bank Limited</v>
          </cell>
          <cell r="D235">
            <v>225</v>
          </cell>
          <cell r="E235">
            <v>140899802</v>
          </cell>
          <cell r="F235">
            <v>69040902.930000007</v>
          </cell>
        </row>
        <row r="236">
          <cell r="B236" t="str">
            <v>CZBIL</v>
          </cell>
          <cell r="C236" t="str">
            <v>Citizen Bank International Limited</v>
          </cell>
          <cell r="D236">
            <v>163.80000000000001</v>
          </cell>
          <cell r="E236">
            <v>142031193</v>
          </cell>
          <cell r="F236">
            <v>69595284.469999999</v>
          </cell>
        </row>
        <row r="237">
          <cell r="B237" t="str">
            <v>NIMB</v>
          </cell>
          <cell r="C237" t="str">
            <v>Nepal Investment Mega Bank Limited</v>
          </cell>
          <cell r="D237">
            <v>163</v>
          </cell>
          <cell r="E237">
            <v>341285950</v>
          </cell>
          <cell r="F237">
            <v>70134262.719999999</v>
          </cell>
        </row>
        <row r="238">
          <cell r="B238" t="str">
            <v>NBL</v>
          </cell>
          <cell r="C238" t="str">
            <v>Nepal Bank Limited</v>
          </cell>
          <cell r="D238">
            <v>223.5</v>
          </cell>
          <cell r="E238">
            <v>146940229</v>
          </cell>
          <cell r="F238">
            <v>72000712.349999994</v>
          </cell>
        </row>
        <row r="239">
          <cell r="B239" t="str">
            <v>NICA</v>
          </cell>
          <cell r="C239" t="str">
            <v>NIC Asia Bank Ltd.</v>
          </cell>
          <cell r="D239">
            <v>414.1</v>
          </cell>
          <cell r="E239">
            <v>149175669</v>
          </cell>
          <cell r="F239">
            <v>73096077.920000002</v>
          </cell>
        </row>
        <row r="240">
          <cell r="B240" t="str">
            <v>CHCL</v>
          </cell>
          <cell r="C240" t="str">
            <v>Chilime Hydropower Company Limited</v>
          </cell>
          <cell r="D240">
            <v>466</v>
          </cell>
          <cell r="E240">
            <v>79839972</v>
          </cell>
          <cell r="F240">
            <v>79839972</v>
          </cell>
        </row>
        <row r="241">
          <cell r="B241" t="str">
            <v>NIFRA</v>
          </cell>
          <cell r="C241" t="str">
            <v>Nepal Infrastructure Bank Limited</v>
          </cell>
          <cell r="D241">
            <v>206.9</v>
          </cell>
          <cell r="E241">
            <v>216000000</v>
          </cell>
          <cell r="F241">
            <v>86400000</v>
          </cell>
        </row>
        <row r="242">
          <cell r="B242" t="str">
            <v>NMB</v>
          </cell>
          <cell r="C242" t="str">
            <v>NMB Bank Limited</v>
          </cell>
          <cell r="D242">
            <v>186.1</v>
          </cell>
          <cell r="E242">
            <v>183667068</v>
          </cell>
          <cell r="F242">
            <v>89996863.319999993</v>
          </cell>
        </row>
        <row r="243">
          <cell r="B243" t="str">
            <v>PCBL</v>
          </cell>
          <cell r="C243" t="str">
            <v>Prime Commercial Bank Ltd.</v>
          </cell>
          <cell r="D243">
            <v>195.9</v>
          </cell>
          <cell r="E243">
            <v>194025757</v>
          </cell>
          <cell r="F243">
            <v>95072621.010000005</v>
          </cell>
        </row>
        <row r="244">
          <cell r="B244" t="str">
            <v>NABIL</v>
          </cell>
          <cell r="C244" t="str">
            <v>Nabil Bank Limited</v>
          </cell>
          <cell r="D244">
            <v>451</v>
          </cell>
          <cell r="E244">
            <v>270569972</v>
          </cell>
          <cell r="F244">
            <v>108227988.66</v>
          </cell>
        </row>
        <row r="245">
          <cell r="B245" t="str">
            <v>LSL</v>
          </cell>
          <cell r="C245" t="str">
            <v>Laxmi Sunrise Bank Limited</v>
          </cell>
          <cell r="D245">
            <v>161.5</v>
          </cell>
          <cell r="E245">
            <v>231871547</v>
          </cell>
          <cell r="F245">
            <v>113501122.06</v>
          </cell>
        </row>
        <row r="246">
          <cell r="B246" t="str">
            <v>PRVU</v>
          </cell>
          <cell r="C246" t="str">
            <v>Prabhu Bank Limited</v>
          </cell>
          <cell r="D246">
            <v>143</v>
          </cell>
          <cell r="E246">
            <v>235424900</v>
          </cell>
          <cell r="F246">
            <v>115358201</v>
          </cell>
        </row>
        <row r="247">
          <cell r="B247" t="str">
            <v>KBL</v>
          </cell>
          <cell r="C247" t="str">
            <v>Kumari Bank Limited</v>
          </cell>
          <cell r="D247">
            <v>140.6</v>
          </cell>
          <cell r="E247">
            <v>262258634</v>
          </cell>
          <cell r="F247">
            <v>128506730.66</v>
          </cell>
        </row>
        <row r="248">
          <cell r="B248" t="str">
            <v>GBIME</v>
          </cell>
          <cell r="C248" t="str">
            <v>Global IME Bank Limited</v>
          </cell>
          <cell r="D248">
            <v>187.3</v>
          </cell>
          <cell r="E248">
            <v>361287706</v>
          </cell>
          <cell r="F248">
            <v>176308400.53</v>
          </cell>
        </row>
        <row r="249">
          <cell r="B249" t="str">
            <v>UPPER</v>
          </cell>
          <cell r="C249" t="str">
            <v>Upper Tamakoshi Hydropower Ltd</v>
          </cell>
          <cell r="D249">
            <v>179.5</v>
          </cell>
          <cell r="E249">
            <v>194780470</v>
          </cell>
          <cell r="F249">
            <v>194780470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79/80UAIL</v>
          </cell>
          <cell r="N2">
            <v>0.54010000000000002</v>
          </cell>
          <cell r="O2">
            <v>10.261200000000001</v>
          </cell>
        </row>
        <row r="3">
          <cell r="M3" t="str">
            <v>79/80NLG</v>
          </cell>
          <cell r="N3">
            <v>0.28949999999999998</v>
          </cell>
          <cell r="O3">
            <v>5.5</v>
          </cell>
        </row>
        <row r="4">
          <cell r="M4" t="str">
            <v>79/80YETIBL</v>
          </cell>
          <cell r="N4">
            <v>100</v>
          </cell>
          <cell r="O4">
            <v>100</v>
          </cell>
        </row>
        <row r="5">
          <cell r="M5" t="str">
            <v>79/80STC</v>
          </cell>
          <cell r="N5">
            <v>0.79</v>
          </cell>
          <cell r="O5">
            <v>15</v>
          </cell>
        </row>
        <row r="6">
          <cell r="M6" t="str">
            <v>79/80RNLI</v>
          </cell>
          <cell r="N6">
            <v>0.84</v>
          </cell>
          <cell r="O6">
            <v>16</v>
          </cell>
        </row>
        <row r="7">
          <cell r="M7" t="str">
            <v>79/80HEI</v>
          </cell>
          <cell r="N7">
            <v>6.37</v>
          </cell>
          <cell r="O7">
            <v>8.6300000000000008</v>
          </cell>
        </row>
        <row r="8">
          <cell r="M8" t="str">
            <v>79/80MEN</v>
          </cell>
          <cell r="N8">
            <v>0.78949999999999998</v>
          </cell>
          <cell r="O8">
            <v>15</v>
          </cell>
        </row>
        <row r="9">
          <cell r="M9" t="str">
            <v>79/80CLI</v>
          </cell>
          <cell r="N9">
            <v>0.26319999999999999</v>
          </cell>
          <cell r="O9">
            <v>5</v>
          </cell>
        </row>
        <row r="10">
          <cell r="M10" t="str">
            <v>79/80NMBCAP</v>
          </cell>
          <cell r="N10">
            <v>17</v>
          </cell>
        </row>
        <row r="11">
          <cell r="M11" t="str">
            <v>79/80LAXMI</v>
          </cell>
          <cell r="N11">
            <v>5.26</v>
          </cell>
          <cell r="O11">
            <v>14.25</v>
          </cell>
        </row>
        <row r="12">
          <cell r="M12" t="str">
            <v>79/80KPCL</v>
          </cell>
          <cell r="N12">
            <v>0.52629999999999999</v>
          </cell>
          <cell r="O12">
            <v>10</v>
          </cell>
        </row>
        <row r="13">
          <cell r="M13" t="str">
            <v>79/80RADHI</v>
          </cell>
          <cell r="N13">
            <v>0.25</v>
          </cell>
          <cell r="O13">
            <v>4.75</v>
          </cell>
        </row>
        <row r="14">
          <cell r="M14" t="str">
            <v>79/80SMHL</v>
          </cell>
          <cell r="N14">
            <v>2</v>
          </cell>
        </row>
        <row r="15">
          <cell r="M15" t="str">
            <v>79/80RBBL</v>
          </cell>
          <cell r="N15">
            <v>5.5</v>
          </cell>
        </row>
        <row r="16">
          <cell r="M16" t="str">
            <v>79/80NEPSE</v>
          </cell>
          <cell r="N16">
            <v>64</v>
          </cell>
        </row>
        <row r="17">
          <cell r="M17" t="str">
            <v>79/80NTC</v>
          </cell>
          <cell r="N17">
            <v>40</v>
          </cell>
        </row>
        <row r="18">
          <cell r="M18" t="str">
            <v>79/80MNBBL</v>
          </cell>
          <cell r="N18">
            <v>0.51319999999999999</v>
          </cell>
          <cell r="O18">
            <v>9.75</v>
          </cell>
        </row>
        <row r="19">
          <cell r="M19" t="str">
            <v>79/80GCIL</v>
          </cell>
          <cell r="O19">
            <v>15</v>
          </cell>
        </row>
        <row r="20">
          <cell r="M20" t="str">
            <v>79/80CDS</v>
          </cell>
          <cell r="N20">
            <v>100</v>
          </cell>
        </row>
        <row r="21">
          <cell r="M21" t="str">
            <v>79/80MEDICARE</v>
          </cell>
          <cell r="N21">
            <v>14.3483</v>
          </cell>
          <cell r="O21">
            <v>48.8095</v>
          </cell>
        </row>
        <row r="22">
          <cell r="M22" t="str">
            <v>79/80NPEL</v>
          </cell>
          <cell r="N22">
            <v>5.2629999999999999</v>
          </cell>
        </row>
        <row r="23">
          <cell r="M23" t="str">
            <v>79/80JSML</v>
          </cell>
          <cell r="N23">
            <v>0.91879999999999995</v>
          </cell>
          <cell r="O23">
            <v>17.457799999999999</v>
          </cell>
        </row>
        <row r="24">
          <cell r="M24" t="str">
            <v>79/80SIKLES</v>
          </cell>
          <cell r="N24">
            <v>6</v>
          </cell>
        </row>
        <row r="25">
          <cell r="M25" t="str">
            <v>79/80GBBL</v>
          </cell>
          <cell r="N25">
            <v>0.5</v>
          </cell>
          <cell r="O25">
            <v>9.5</v>
          </cell>
        </row>
        <row r="26">
          <cell r="M26" t="str">
            <v>79/80HIDCL</v>
          </cell>
          <cell r="N26">
            <v>5.2629999999999999</v>
          </cell>
        </row>
        <row r="27">
          <cell r="M27" t="str">
            <v>79/80MLBL</v>
          </cell>
          <cell r="N27">
            <v>6.4</v>
          </cell>
        </row>
        <row r="28">
          <cell r="M28" t="str">
            <v>79/80BHDC</v>
          </cell>
          <cell r="N28">
            <v>5.2632000000000003</v>
          </cell>
        </row>
        <row r="29">
          <cell r="M29" t="str">
            <v>79/80HATHY</v>
          </cell>
          <cell r="N29">
            <v>0.52600000000000002</v>
          </cell>
          <cell r="O29">
            <v>10</v>
          </cell>
        </row>
        <row r="30">
          <cell r="M30" t="str">
            <v>79/80SHIVM</v>
          </cell>
          <cell r="N30">
            <v>0.75</v>
          </cell>
          <cell r="O30">
            <v>14.25</v>
          </cell>
        </row>
        <row r="31">
          <cell r="M31" t="str">
            <v>79/80NIMBAC</v>
          </cell>
          <cell r="N31">
            <v>25</v>
          </cell>
        </row>
        <row r="32">
          <cell r="M32" t="str">
            <v>79/80JBLB</v>
          </cell>
          <cell r="N32">
            <v>0.7369</v>
          </cell>
          <cell r="O32">
            <v>14</v>
          </cell>
        </row>
        <row r="33">
          <cell r="M33" t="str">
            <v>79/80RURU</v>
          </cell>
          <cell r="N33">
            <v>10.526300000000001</v>
          </cell>
        </row>
        <row r="34">
          <cell r="M34" t="str">
            <v>79/80NLO</v>
          </cell>
          <cell r="N34">
            <v>5</v>
          </cell>
          <cell r="O34">
            <v>25</v>
          </cell>
        </row>
        <row r="35">
          <cell r="M35" t="str">
            <v>79/80KSKL</v>
          </cell>
          <cell r="N35">
            <v>20</v>
          </cell>
        </row>
        <row r="36">
          <cell r="M36" t="str">
            <v>79/80BPCL</v>
          </cell>
          <cell r="N36">
            <v>5</v>
          </cell>
        </row>
        <row r="37">
          <cell r="M37" t="str">
            <v>79/80NRNDFL</v>
          </cell>
          <cell r="N37">
            <v>5</v>
          </cell>
        </row>
        <row r="38">
          <cell r="M38" t="str">
            <v>79/80MHL</v>
          </cell>
          <cell r="N38">
            <v>0.25</v>
          </cell>
          <cell r="O38">
            <v>4.75</v>
          </cell>
        </row>
        <row r="39">
          <cell r="M39" t="str">
            <v>79/80SSL</v>
          </cell>
          <cell r="N39">
            <v>5.2632000000000003</v>
          </cell>
          <cell r="O39">
            <v>100</v>
          </cell>
        </row>
        <row r="40">
          <cell r="M40" t="str">
            <v>79/80LSL</v>
          </cell>
          <cell r="N40">
            <v>0.37</v>
          </cell>
          <cell r="O40">
            <v>7</v>
          </cell>
        </row>
        <row r="41">
          <cell r="M41" t="str">
            <v>79/80SIFC</v>
          </cell>
          <cell r="N41">
            <v>5.05</v>
          </cell>
        </row>
        <row r="42">
          <cell r="M42" t="str">
            <v>79/80CBBL</v>
          </cell>
          <cell r="N42">
            <v>10</v>
          </cell>
          <cell r="O42">
            <v>5</v>
          </cell>
        </row>
        <row r="43">
          <cell r="M43" t="str">
            <v>79/80LBBL</v>
          </cell>
          <cell r="N43">
            <v>4.5</v>
          </cell>
          <cell r="O43">
            <v>4</v>
          </cell>
        </row>
        <row r="44">
          <cell r="M44" t="str">
            <v>79/80BGWT</v>
          </cell>
          <cell r="N44">
            <v>10.526300000000001</v>
          </cell>
        </row>
        <row r="45">
          <cell r="M45" t="str">
            <v>79/80SMATA</v>
          </cell>
          <cell r="N45">
            <v>0.28539999999999999</v>
          </cell>
          <cell r="O45">
            <v>5.4222000000000001</v>
          </cell>
        </row>
        <row r="46">
          <cell r="M46" t="str">
            <v>79/80ANLB</v>
          </cell>
          <cell r="N46">
            <v>5</v>
          </cell>
          <cell r="O46">
            <v>10</v>
          </cell>
        </row>
        <row r="47">
          <cell r="M47" t="str">
            <v>79/80GILB</v>
          </cell>
          <cell r="N47">
            <v>10</v>
          </cell>
        </row>
        <row r="48">
          <cell r="M48" t="str">
            <v>79/80CHCL</v>
          </cell>
          <cell r="N48">
            <v>5</v>
          </cell>
          <cell r="O48">
            <v>10</v>
          </cell>
        </row>
        <row r="49">
          <cell r="M49" t="str">
            <v>79/80ICFC</v>
          </cell>
          <cell r="N49">
            <v>6.5</v>
          </cell>
        </row>
        <row r="50">
          <cell r="M50" t="str">
            <v>79/80SKBBL</v>
          </cell>
          <cell r="N50">
            <v>0.75</v>
          </cell>
          <cell r="O50">
            <v>14.25</v>
          </cell>
        </row>
        <row r="51">
          <cell r="M51" t="str">
            <v>79/80CEL</v>
          </cell>
          <cell r="O51">
            <v>10</v>
          </cell>
        </row>
        <row r="52">
          <cell r="M52" t="str">
            <v>79/80HDL</v>
          </cell>
          <cell r="N52">
            <v>15</v>
          </cell>
          <cell r="O52">
            <v>10</v>
          </cell>
        </row>
        <row r="53">
          <cell r="M53" t="str">
            <v>79/80TRH</v>
          </cell>
          <cell r="N53">
            <v>11</v>
          </cell>
          <cell r="O53">
            <v>4</v>
          </cell>
        </row>
        <row r="54">
          <cell r="M54" t="str">
            <v>79/80KBC</v>
          </cell>
          <cell r="N54">
            <v>5</v>
          </cell>
        </row>
        <row r="55">
          <cell r="M55" t="str">
            <v>79/80NHDL</v>
          </cell>
          <cell r="N55">
            <v>0.37</v>
          </cell>
          <cell r="O55">
            <v>7</v>
          </cell>
        </row>
        <row r="56">
          <cell r="M56" t="str">
            <v>79/80MFIL</v>
          </cell>
          <cell r="N56">
            <v>5.2629999999999999</v>
          </cell>
        </row>
        <row r="57">
          <cell r="M57" t="str">
            <v>79/80FMDBL</v>
          </cell>
          <cell r="N57">
            <v>7.5</v>
          </cell>
          <cell r="O57">
            <v>7.5</v>
          </cell>
        </row>
        <row r="58">
          <cell r="M58" t="str">
            <v>79/80NICL</v>
          </cell>
          <cell r="N58">
            <v>0.52629999999999999</v>
          </cell>
          <cell r="O58">
            <v>10</v>
          </cell>
        </row>
        <row r="59">
          <cell r="M59" t="str">
            <v>79/80NABIL</v>
          </cell>
          <cell r="N59">
            <v>11</v>
          </cell>
        </row>
        <row r="60">
          <cell r="M60" t="str">
            <v>79/80PTCNL</v>
          </cell>
          <cell r="N60">
            <v>18</v>
          </cell>
        </row>
        <row r="61">
          <cell r="M61" t="str">
            <v>79/80SBI</v>
          </cell>
          <cell r="N61">
            <v>6.8</v>
          </cell>
          <cell r="O61">
            <v>3.75</v>
          </cell>
        </row>
        <row r="62">
          <cell r="M62" t="str">
            <v>79/80SHL</v>
          </cell>
          <cell r="N62">
            <v>26.578900000000001</v>
          </cell>
          <cell r="O62">
            <v>5</v>
          </cell>
        </row>
        <row r="63">
          <cell r="M63" t="str">
            <v>79/80NCHL</v>
          </cell>
          <cell r="N63">
            <v>1.5</v>
          </cell>
          <cell r="O63">
            <v>28.5</v>
          </cell>
        </row>
        <row r="64">
          <cell r="M64" t="str">
            <v>79/80CARE</v>
          </cell>
          <cell r="N64">
            <v>80</v>
          </cell>
        </row>
        <row r="65">
          <cell r="M65" t="str">
            <v>79/80NFML</v>
          </cell>
          <cell r="N65">
            <v>4.21</v>
          </cell>
        </row>
        <row r="66">
          <cell r="M66" t="str">
            <v>79/80MDB</v>
          </cell>
          <cell r="N66">
            <v>0.5</v>
          </cell>
          <cell r="O66">
            <v>9.5</v>
          </cell>
        </row>
        <row r="67">
          <cell r="M67" t="str">
            <v>79/80BNT</v>
          </cell>
          <cell r="N67">
            <v>60</v>
          </cell>
        </row>
        <row r="68">
          <cell r="M68" t="str">
            <v>79/80ENL</v>
          </cell>
          <cell r="N68">
            <v>8.4210999999999991</v>
          </cell>
        </row>
        <row r="69">
          <cell r="M69" t="str">
            <v>79/80SMB</v>
          </cell>
          <cell r="N69">
            <v>0.68420000000000003</v>
          </cell>
          <cell r="O69">
            <v>13</v>
          </cell>
        </row>
        <row r="70">
          <cell r="M70" t="str">
            <v>79/80NIFRA</v>
          </cell>
          <cell r="N70">
            <v>4.2104999999999997</v>
          </cell>
        </row>
        <row r="71">
          <cell r="M71" t="str">
            <v>79/80BFIINL</v>
          </cell>
          <cell r="N71">
            <v>14.7</v>
          </cell>
        </row>
        <row r="72">
          <cell r="M72" t="str">
            <v>79/80GBIME</v>
          </cell>
          <cell r="N72">
            <v>8</v>
          </cell>
          <cell r="O72">
            <v>1</v>
          </cell>
        </row>
        <row r="73">
          <cell r="M73" t="str">
            <v>79/80MANDU</v>
          </cell>
          <cell r="N73">
            <v>10</v>
          </cell>
        </row>
        <row r="74">
          <cell r="M74" t="str">
            <v>79/80SCB</v>
          </cell>
          <cell r="N74">
            <v>19</v>
          </cell>
        </row>
        <row r="75">
          <cell r="M75" t="str">
            <v>79/80CCAIL</v>
          </cell>
          <cell r="N75">
            <v>0.21049999999999999</v>
          </cell>
          <cell r="O75">
            <v>4</v>
          </cell>
        </row>
        <row r="76">
          <cell r="M76" t="str">
            <v>79/80AELTD</v>
          </cell>
          <cell r="O76">
            <v>7.5</v>
          </cell>
        </row>
        <row r="77">
          <cell r="M77" t="str">
            <v>79/80SADBL</v>
          </cell>
          <cell r="N77">
            <v>0.26300000000000001</v>
          </cell>
          <cell r="O77">
            <v>5</v>
          </cell>
        </row>
        <row r="78">
          <cell r="M78" t="str">
            <v>79/80NEPS</v>
          </cell>
          <cell r="N78">
            <v>1.0529999999999999</v>
          </cell>
          <cell r="O78">
            <v>20</v>
          </cell>
        </row>
        <row r="79">
          <cell r="M79" t="str">
            <v>79/80SWBBL</v>
          </cell>
          <cell r="N79">
            <v>0.65049999999999997</v>
          </cell>
          <cell r="O79">
            <v>12.3599</v>
          </cell>
        </row>
        <row r="80">
          <cell r="M80" t="str">
            <v>79/80NICLBSL</v>
          </cell>
          <cell r="N80">
            <v>15</v>
          </cell>
        </row>
        <row r="81">
          <cell r="M81" t="str">
            <v>79/80NICGF</v>
          </cell>
          <cell r="N81">
            <v>10.5</v>
          </cell>
        </row>
        <row r="82">
          <cell r="M82" t="str">
            <v>79/80NICBF</v>
          </cell>
          <cell r="N82">
            <v>10</v>
          </cell>
        </row>
        <row r="83">
          <cell r="M83" t="str">
            <v>79/80UNL</v>
          </cell>
          <cell r="N83">
            <v>1580</v>
          </cell>
        </row>
        <row r="84">
          <cell r="M84" t="str">
            <v>79/80Maruti</v>
          </cell>
          <cell r="N84">
            <v>10</v>
          </cell>
        </row>
        <row r="85">
          <cell r="M85" t="str">
            <v>79/80SBL</v>
          </cell>
          <cell r="N85">
            <v>4.21</v>
          </cell>
        </row>
        <row r="86">
          <cell r="M86" t="str">
            <v>79/80SHINE</v>
          </cell>
          <cell r="N86">
            <v>0.55000000000000004</v>
          </cell>
          <cell r="O86">
            <v>10.5</v>
          </cell>
        </row>
        <row r="87">
          <cell r="M87" t="str">
            <v>79/80NIIFL</v>
          </cell>
          <cell r="N87">
            <v>1.0526</v>
          </cell>
        </row>
        <row r="88">
          <cell r="M88" t="str">
            <v>79/80RSDC</v>
          </cell>
          <cell r="N88">
            <v>0.4526</v>
          </cell>
          <cell r="O88">
            <v>8.6</v>
          </cell>
        </row>
        <row r="89">
          <cell r="M89" t="str">
            <v>79/80SHPC</v>
          </cell>
          <cell r="N89">
            <v>0.52629999999999999</v>
          </cell>
          <cell r="O89">
            <v>10</v>
          </cell>
        </row>
        <row r="90">
          <cell r="M90" t="str">
            <v>79/80GIBF1</v>
          </cell>
          <cell r="N90">
            <v>5</v>
          </cell>
        </row>
        <row r="91">
          <cell r="M91" t="str">
            <v>79/80NBF2</v>
          </cell>
          <cell r="N91">
            <v>9.6</v>
          </cell>
        </row>
        <row r="92">
          <cell r="M92" t="str">
            <v>79/80RBBMBL</v>
          </cell>
          <cell r="N92">
            <v>13.16</v>
          </cell>
        </row>
        <row r="93">
          <cell r="M93" t="str">
            <v>79/80OHL</v>
          </cell>
          <cell r="N93">
            <v>5.2632000000000003</v>
          </cell>
        </row>
        <row r="94">
          <cell r="M94" t="str">
            <v>79/80NMB50</v>
          </cell>
          <cell r="N94">
            <v>15</v>
          </cell>
        </row>
        <row r="95">
          <cell r="M95" t="str">
            <v>79/80NMBHF1</v>
          </cell>
          <cell r="N95">
            <v>15</v>
          </cell>
        </row>
        <row r="96">
          <cell r="M96" t="str">
            <v>79/80ICRA</v>
          </cell>
          <cell r="N96">
            <v>59.1</v>
          </cell>
        </row>
        <row r="97">
          <cell r="M97" t="str">
            <v>79/80CZBIL</v>
          </cell>
          <cell r="N97">
            <v>5.79</v>
          </cell>
        </row>
        <row r="98">
          <cell r="M98" t="str">
            <v>79/80PRABHU</v>
          </cell>
          <cell r="N98">
            <v>6.31</v>
          </cell>
        </row>
        <row r="99">
          <cell r="M99" t="str">
            <v>79/80NICA</v>
          </cell>
          <cell r="N99">
            <v>1.52</v>
          </cell>
          <cell r="O99">
            <v>29</v>
          </cell>
        </row>
        <row r="100">
          <cell r="M100" t="str">
            <v>79/80SANIMA</v>
          </cell>
          <cell r="N100">
            <v>5.7</v>
          </cell>
          <cell r="O100">
            <v>9</v>
          </cell>
        </row>
        <row r="101">
          <cell r="M101" t="str">
            <v>79/80CBIL</v>
          </cell>
          <cell r="N101">
            <v>12</v>
          </cell>
        </row>
        <row r="102">
          <cell r="M102" t="str">
            <v>79/80EBL</v>
          </cell>
          <cell r="N102">
            <v>10.53</v>
          </cell>
          <cell r="O102">
            <v>10</v>
          </cell>
        </row>
        <row r="103">
          <cell r="M103" t="str">
            <v>79/80PSF</v>
          </cell>
          <cell r="N103">
            <v>9.5</v>
          </cell>
        </row>
        <row r="104">
          <cell r="M104" t="str">
            <v>79/80SAEF</v>
          </cell>
          <cell r="N104">
            <v>18</v>
          </cell>
        </row>
        <row r="105">
          <cell r="M105" t="str">
            <v>79/80SUCL</v>
          </cell>
          <cell r="N105">
            <v>30</v>
          </cell>
        </row>
        <row r="106">
          <cell r="M106" t="str">
            <v>79/80NIBLPF</v>
          </cell>
          <cell r="N106">
            <v>6.8</v>
          </cell>
        </row>
        <row r="107">
          <cell r="M107" t="str">
            <v>79/80MBL</v>
          </cell>
          <cell r="N107">
            <v>0.7</v>
          </cell>
          <cell r="O107">
            <v>13.3</v>
          </cell>
        </row>
        <row r="108">
          <cell r="M108" t="str">
            <v>79/80CMF2</v>
          </cell>
          <cell r="N108">
            <v>8</v>
          </cell>
          <cell r="O108">
            <v>0</v>
          </cell>
        </row>
        <row r="109">
          <cell r="M109" t="str">
            <v>79/80SIGS2</v>
          </cell>
          <cell r="N109">
            <v>6.5</v>
          </cell>
        </row>
        <row r="110">
          <cell r="M110" t="str">
            <v>79/80SEF</v>
          </cell>
          <cell r="N110">
            <v>5</v>
          </cell>
        </row>
        <row r="111">
          <cell r="M111" t="str">
            <v>79/80KCL</v>
          </cell>
          <cell r="N111">
            <v>15</v>
          </cell>
        </row>
        <row r="112">
          <cell r="M112" t="str">
            <v>79/80SFMF</v>
          </cell>
          <cell r="N112">
            <v>16</v>
          </cell>
          <cell r="O112">
            <v>0</v>
          </cell>
        </row>
        <row r="113">
          <cell r="M113" t="str">
            <v>79/80KEF</v>
          </cell>
          <cell r="N113">
            <v>10</v>
          </cell>
        </row>
        <row r="114">
          <cell r="M114" t="str">
            <v>79/80KDBY</v>
          </cell>
          <cell r="N114">
            <v>6</v>
          </cell>
        </row>
        <row r="115">
          <cell r="M115" t="str">
            <v>79/80NADDF</v>
          </cell>
          <cell r="N115">
            <v>10</v>
          </cell>
        </row>
        <row r="116">
          <cell r="M116" t="str">
            <v>79/80LEMF</v>
          </cell>
          <cell r="N116">
            <v>8</v>
          </cell>
        </row>
        <row r="117">
          <cell r="M117" t="str">
            <v>79/80LUK</v>
          </cell>
          <cell r="N117">
            <v>9.5</v>
          </cell>
        </row>
        <row r="118">
          <cell r="M118" t="str">
            <v>79/80NIBLSF</v>
          </cell>
          <cell r="N118">
            <v>4</v>
          </cell>
        </row>
        <row r="119">
          <cell r="M119" t="str">
            <v>79/80NICACL</v>
          </cell>
          <cell r="N119">
            <v>46</v>
          </cell>
        </row>
        <row r="120">
          <cell r="M120" t="str">
            <v>79/80MKJC</v>
          </cell>
          <cell r="N120">
            <v>0.1169</v>
          </cell>
          <cell r="O120">
            <v>2.2210999999999999</v>
          </cell>
        </row>
        <row r="121">
          <cell r="M121" t="str">
            <v>79/80PRIN</v>
          </cell>
          <cell r="N121">
            <v>0.25</v>
          </cell>
          <cell r="O121">
            <v>4.75</v>
          </cell>
        </row>
        <row r="122">
          <cell r="M122" t="str">
            <v>79/80SALICO</v>
          </cell>
          <cell r="N122">
            <v>5</v>
          </cell>
        </row>
        <row r="123">
          <cell r="M123" t="str">
            <v>79/80SNLI</v>
          </cell>
          <cell r="N123">
            <v>1.2525999999999999</v>
          </cell>
          <cell r="O123">
            <v>23.8</v>
          </cell>
        </row>
        <row r="124">
          <cell r="M124" t="str">
            <v>79/80DDBL</v>
          </cell>
          <cell r="N124">
            <v>0.52629999999999999</v>
          </cell>
          <cell r="O124">
            <v>10</v>
          </cell>
        </row>
        <row r="125">
          <cell r="M125" t="str">
            <v>79/80HRL</v>
          </cell>
          <cell r="N125">
            <v>0.21</v>
          </cell>
          <cell r="O125">
            <v>4</v>
          </cell>
        </row>
        <row r="126">
          <cell r="M126" t="str">
            <v>79/80NMFBS</v>
          </cell>
          <cell r="N126">
            <v>7.5</v>
          </cell>
          <cell r="O126">
            <v>7.5</v>
          </cell>
        </row>
        <row r="127">
          <cell r="M127" t="str">
            <v>79/80UMRH</v>
          </cell>
          <cell r="N127">
            <v>0.28899999999999998</v>
          </cell>
          <cell r="O127">
            <v>5.5</v>
          </cell>
        </row>
        <row r="128">
          <cell r="M128" t="str">
            <v>79/80SPIL</v>
          </cell>
          <cell r="N128">
            <v>11</v>
          </cell>
        </row>
        <row r="129">
          <cell r="M129" t="str">
            <v>79/80SWMF</v>
          </cell>
          <cell r="O129">
            <v>14.077</v>
          </cell>
        </row>
        <row r="130">
          <cell r="M130" t="str">
            <v>79/80SLBBL</v>
          </cell>
          <cell r="N130">
            <v>0.36840000000000001</v>
          </cell>
          <cell r="O130">
            <v>7.75</v>
          </cell>
        </row>
        <row r="131">
          <cell r="M131" t="str">
            <v>79/80ALICL</v>
          </cell>
          <cell r="N131">
            <v>0.4078</v>
          </cell>
          <cell r="O131">
            <v>4.75</v>
          </cell>
        </row>
        <row r="132">
          <cell r="M132" t="str">
            <v>79/80NRIC</v>
          </cell>
          <cell r="N132">
            <v>0.25</v>
          </cell>
          <cell r="O132">
            <v>10.26</v>
          </cell>
        </row>
        <row r="133">
          <cell r="M133" t="str">
            <v>79/80SJLIC</v>
          </cell>
          <cell r="N133">
            <v>24.74</v>
          </cell>
        </row>
        <row r="134">
          <cell r="M134" t="str">
            <v>79/80SARBTM</v>
          </cell>
          <cell r="N134">
            <v>15</v>
          </cell>
          <cell r="O1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H5885"/>
  <sheetViews>
    <sheetView tabSelected="1" zoomScaleNormal="100" workbookViewId="0">
      <pane xSplit="3" ySplit="1" topLeftCell="D5871" activePane="bottomRight" state="frozen"/>
      <selection pane="topRight" activeCell="D1" sqref="D1"/>
      <selection pane="bottomLeft" activeCell="A2" sqref="A2"/>
      <selection pane="bottomRight" activeCell="Y5885" sqref="Y5885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5" bestFit="1" customWidth="1"/>
    <col min="28" max="28" width="12.6640625" style="5" bestFit="1" customWidth="1"/>
    <col min="29" max="30" width="9.06640625" style="9"/>
    <col min="31" max="31" width="12.06640625" customWidth="1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368</v>
      </c>
      <c r="AC1" s="8" t="s">
        <v>312</v>
      </c>
      <c r="AD1" s="8" t="s">
        <v>313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241</v>
      </c>
      <c r="AA2" s="11">
        <f>ROUND(IFERROR(Z2/M2,0),1)</f>
        <v>5.6</v>
      </c>
      <c r="AB2" s="5">
        <f>IFERROR(VLOOKUP(C2,[2]Sheet1!$B:$F,5,FALSE),0)</f>
        <v>65913203.57</v>
      </c>
      <c r="AC2" s="11">
        <v>20</v>
      </c>
      <c r="AD2" s="11">
        <v>1.0529999999999999</v>
      </c>
      <c r="AE2" s="10" t="s">
        <v>362</v>
      </c>
      <c r="AF2" s="10"/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0"/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155.5</v>
      </c>
      <c r="AA4" s="11">
        <f t="shared" si="0"/>
        <v>6.2</v>
      </c>
      <c r="AB4" s="5">
        <f>IFERROR(VLOOKUP(C4,[2]Sheet1!$B:$F,5,FALSE),0)</f>
        <v>69595284.469999999</v>
      </c>
      <c r="AC4" s="11">
        <v>16</v>
      </c>
      <c r="AD4" s="11">
        <v>1</v>
      </c>
      <c r="AE4" s="10"/>
      <c r="AF4" s="10"/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505.4</v>
      </c>
      <c r="AA5" s="11">
        <f t="shared" si="0"/>
        <v>6.7</v>
      </c>
      <c r="AB5" s="5">
        <f>IFERROR(VLOOKUP(C5,[2]Sheet1!$B:$F,5,FALSE),0)</f>
        <v>47977743.060000002</v>
      </c>
      <c r="AC5" s="11">
        <v>33</v>
      </c>
      <c r="AD5" s="11">
        <v>1.74</v>
      </c>
      <c r="AE5" s="10"/>
      <c r="AF5" s="10"/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180</v>
      </c>
      <c r="AA6" s="11">
        <f t="shared" si="0"/>
        <v>7.5</v>
      </c>
      <c r="AB6" s="5">
        <f>IFERROR(VLOOKUP(C6,[2]Sheet1!$B:$F,5,FALSE),0)</f>
        <v>176308400.53</v>
      </c>
      <c r="AC6" s="11">
        <v>10</v>
      </c>
      <c r="AD6" s="11">
        <v>10</v>
      </c>
      <c r="AE6" s="10"/>
      <c r="AF6" s="10"/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176</v>
      </c>
      <c r="AA7" s="11">
        <f t="shared" si="0"/>
        <v>5</v>
      </c>
      <c r="AB7" s="5">
        <f>IFERROR(VLOOKUP(C7,[2]Sheet1!$B:$F,5,FALSE),0)</f>
        <v>32484923.449999999</v>
      </c>
      <c r="AC7" s="11">
        <v>25</v>
      </c>
      <c r="AD7" s="11">
        <v>1.3158000000000001</v>
      </c>
      <c r="AE7" s="10"/>
      <c r="AF7" s="10"/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0"/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133</v>
      </c>
      <c r="AA9" s="11">
        <f t="shared" si="0"/>
        <v>6.7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0"/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0"/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166.3</v>
      </c>
      <c r="AA11" s="11">
        <f t="shared" si="0"/>
        <v>7.9</v>
      </c>
      <c r="AB11" s="5">
        <f>IFERROR(VLOOKUP(C11,[2]Sheet1!$B:$F,5,FALSE),0)</f>
        <v>56944650.630000003</v>
      </c>
      <c r="AC11" s="11">
        <v>9</v>
      </c>
      <c r="AD11" s="11">
        <v>6</v>
      </c>
      <c r="AE11" s="10"/>
      <c r="AF11" s="10"/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0"/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429.5</v>
      </c>
      <c r="AA13" s="11">
        <f t="shared" si="0"/>
        <v>8.3000000000000007</v>
      </c>
      <c r="AB13" s="5">
        <f>IFERROR(VLOOKUP(C13,[2]Sheet1!$B:$F,5,FALSE),0)</f>
        <v>108227988.66</v>
      </c>
      <c r="AC13" s="11">
        <v>30</v>
      </c>
      <c r="AD13" s="11">
        <v>18</v>
      </c>
      <c r="AE13" s="10"/>
      <c r="AF13" s="10"/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0"/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200</v>
      </c>
      <c r="AA15" s="11">
        <f t="shared" si="0"/>
        <v>2.8</v>
      </c>
      <c r="AB15" s="5">
        <f>IFERROR(VLOOKUP(C15,[2]Sheet1!$B:$F,5,FALSE),0)</f>
        <v>72000712.349999994</v>
      </c>
      <c r="AC15" s="11">
        <v>0</v>
      </c>
      <c r="AD15" s="11">
        <v>0</v>
      </c>
      <c r="AE15" s="10"/>
      <c r="AF15" s="10"/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0"/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0"/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357</v>
      </c>
      <c r="AA18" s="11">
        <f t="shared" si="0"/>
        <v>19.8</v>
      </c>
      <c r="AB18" s="5">
        <f>IFERROR(VLOOKUP(C18,[2]Sheet1!$B:$F,5,FALSE),0)</f>
        <v>73096077.920000002</v>
      </c>
      <c r="AC18" s="11">
        <v>20</v>
      </c>
      <c r="AD18" s="11">
        <v>1.05</v>
      </c>
      <c r="AE18" s="10"/>
      <c r="AF18" s="10"/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173.6</v>
      </c>
      <c r="AA19" s="11">
        <f t="shared" si="0"/>
        <v>6.7</v>
      </c>
      <c r="AB19" s="5">
        <f>IFERROR(VLOOKUP(C19,[2]Sheet1!$B:$F,5,FALSE),0)</f>
        <v>89996863.319999993</v>
      </c>
      <c r="AC19" s="11">
        <v>15</v>
      </c>
      <c r="AD19" s="11">
        <v>0.78949999999999998</v>
      </c>
      <c r="AE19" s="10"/>
      <c r="AF19" s="10"/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193</v>
      </c>
      <c r="AA20" s="11">
        <f t="shared" si="0"/>
        <v>7.1</v>
      </c>
      <c r="AB20" s="5">
        <f>IFERROR(VLOOKUP(C20,[2]Sheet1!$B:$F,5,FALSE),0)</f>
        <v>95072621.010000005</v>
      </c>
      <c r="AC20" s="11">
        <v>27</v>
      </c>
      <c r="AD20" s="11">
        <v>0</v>
      </c>
      <c r="AE20" s="10"/>
      <c r="AF20" s="10"/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235.5</v>
      </c>
      <c r="AA21" s="11">
        <f t="shared" si="0"/>
        <v>9.8000000000000007</v>
      </c>
      <c r="AB21" s="5">
        <f>IFERROR(VLOOKUP(C21,[2]Sheet1!$B:$F,5,FALSE),0)</f>
        <v>66549474.509999998</v>
      </c>
      <c r="AC21" s="11">
        <v>16</v>
      </c>
      <c r="AD21" s="11">
        <v>0</v>
      </c>
      <c r="AE21" s="10"/>
      <c r="AF21" s="10"/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281</v>
      </c>
      <c r="AA22" s="11">
        <f t="shared" si="0"/>
        <v>7.8</v>
      </c>
      <c r="AB22" s="5">
        <f>IFERROR(VLOOKUP(C22,[2]Sheet1!$B:$F,5,FALSE),0)</f>
        <v>30361886.129999999</v>
      </c>
      <c r="AC22" s="11">
        <v>15.42</v>
      </c>
      <c r="AD22" s="11">
        <v>0.81</v>
      </c>
      <c r="AE22" s="10"/>
      <c r="AF22" s="10"/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222.5</v>
      </c>
      <c r="AA23" s="11">
        <f t="shared" si="0"/>
        <v>5.2</v>
      </c>
      <c r="AB23" s="5">
        <f>IFERROR(VLOOKUP(C23,[2]Sheet1!$B:$F,5,FALSE),0)</f>
        <v>69040902.930000007</v>
      </c>
      <c r="AC23" s="11">
        <v>14</v>
      </c>
      <c r="AD23" s="11">
        <v>0</v>
      </c>
      <c r="AE23" s="10"/>
      <c r="AF23" s="10"/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521</v>
      </c>
      <c r="AA24" s="11">
        <f t="shared" si="0"/>
        <v>10.4</v>
      </c>
      <c r="AB24" s="5">
        <f>IFERROR(VLOOKUP(C24,[2]Sheet1!$B:$F,5,FALSE),0)</f>
        <v>25912139.09</v>
      </c>
      <c r="AC24" s="11">
        <v>100</v>
      </c>
      <c r="AD24" s="11">
        <v>5.26</v>
      </c>
      <c r="AE24" s="10"/>
      <c r="AF24" s="10"/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0"/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0"/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137.5</v>
      </c>
      <c r="AA27" s="11">
        <f t="shared" si="0"/>
        <v>7.2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0"/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0"/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241</v>
      </c>
      <c r="AA29" s="11">
        <f t="shared" si="0"/>
        <v>6.5</v>
      </c>
      <c r="AB29" s="5">
        <f>IFERROR(VLOOKUP(C29,[2]Sheet1!$B:$F,5,FALSE),0)</f>
        <v>65913203.57</v>
      </c>
      <c r="AC29" s="11">
        <v>20</v>
      </c>
      <c r="AD29" s="11">
        <v>1.0529999999999999</v>
      </c>
      <c r="AE29" s="10"/>
      <c r="AF29" s="10"/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0"/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155.5</v>
      </c>
      <c r="AA31" s="11">
        <f t="shared" si="0"/>
        <v>6.8</v>
      </c>
      <c r="AB31" s="5">
        <f>IFERROR(VLOOKUP(C31,[2]Sheet1!$B:$F,5,FALSE),0)</f>
        <v>69595284.469999999</v>
      </c>
      <c r="AC31" s="11">
        <v>16</v>
      </c>
      <c r="AD31" s="11">
        <v>1</v>
      </c>
      <c r="AE31" s="10"/>
      <c r="AF31" s="10"/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505.4</v>
      </c>
      <c r="AA32" s="11">
        <f t="shared" si="0"/>
        <v>12</v>
      </c>
      <c r="AB32" s="5">
        <f>IFERROR(VLOOKUP(C32,[2]Sheet1!$B:$F,5,FALSE),0)</f>
        <v>47977743.060000002</v>
      </c>
      <c r="AC32" s="11">
        <v>33</v>
      </c>
      <c r="AD32" s="11">
        <v>1.74</v>
      </c>
      <c r="AE32" s="10"/>
      <c r="AF32" s="10"/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180</v>
      </c>
      <c r="AA33" s="11">
        <f t="shared" si="0"/>
        <v>7.2</v>
      </c>
      <c r="AB33" s="5">
        <f>IFERROR(VLOOKUP(C33,[2]Sheet1!$B:$F,5,FALSE),0)</f>
        <v>176308400.53</v>
      </c>
      <c r="AC33" s="11">
        <v>10</v>
      </c>
      <c r="AD33" s="11">
        <v>10</v>
      </c>
      <c r="AE33" s="10"/>
      <c r="AF33" s="10"/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176</v>
      </c>
      <c r="AA34" s="11">
        <f t="shared" si="0"/>
        <v>5.5</v>
      </c>
      <c r="AB34" s="5">
        <f>IFERROR(VLOOKUP(C34,[2]Sheet1!$B:$F,5,FALSE),0)</f>
        <v>32484923.449999999</v>
      </c>
      <c r="AC34" s="11">
        <v>25</v>
      </c>
      <c r="AD34" s="11">
        <v>1.3158000000000001</v>
      </c>
      <c r="AE34" s="10"/>
      <c r="AF34" s="10"/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0"/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133</v>
      </c>
      <c r="AA36" s="11">
        <f t="shared" si="0"/>
        <v>6.3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0"/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0"/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166.3</v>
      </c>
      <c r="AA38" s="11">
        <f t="shared" si="0"/>
        <v>6.7</v>
      </c>
      <c r="AB38" s="5">
        <f>IFERROR(VLOOKUP(C38,[2]Sheet1!$B:$F,5,FALSE),0)</f>
        <v>56944650.630000003</v>
      </c>
      <c r="AC38" s="11">
        <v>9</v>
      </c>
      <c r="AD38" s="11">
        <v>6</v>
      </c>
      <c r="AE38" s="10"/>
      <c r="AF38" s="10"/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0"/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429.5</v>
      </c>
      <c r="AA40" s="11">
        <f t="shared" si="0"/>
        <v>7.5</v>
      </c>
      <c r="AB40" s="5">
        <f>IFERROR(VLOOKUP(C40,[2]Sheet1!$B:$F,5,FALSE),0)</f>
        <v>108227988.66</v>
      </c>
      <c r="AC40" s="11">
        <v>30</v>
      </c>
      <c r="AD40" s="11">
        <v>18</v>
      </c>
      <c r="AE40" s="10"/>
      <c r="AF40" s="10"/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0"/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200</v>
      </c>
      <c r="AA42" s="11">
        <f t="shared" si="0"/>
        <v>3.4</v>
      </c>
      <c r="AB42" s="5">
        <f>IFERROR(VLOOKUP(C42,[2]Sheet1!$B:$F,5,FALSE),0)</f>
        <v>72000712.349999994</v>
      </c>
      <c r="AC42" s="11">
        <v>0</v>
      </c>
      <c r="AD42" s="11">
        <v>0</v>
      </c>
      <c r="AE42" s="10"/>
      <c r="AF42" s="10"/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0"/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0"/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357</v>
      </c>
      <c r="AA45" s="11">
        <f t="shared" si="0"/>
        <v>14.3</v>
      </c>
      <c r="AB45" s="5">
        <f>IFERROR(VLOOKUP(C45,[2]Sheet1!$B:$F,5,FALSE),0)</f>
        <v>73096077.920000002</v>
      </c>
      <c r="AC45" s="11">
        <v>20</v>
      </c>
      <c r="AD45" s="11">
        <v>1.05</v>
      </c>
      <c r="AE45" s="10"/>
      <c r="AF45" s="10"/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173.6</v>
      </c>
      <c r="AA46" s="11">
        <f t="shared" si="0"/>
        <v>6.7</v>
      </c>
      <c r="AB46" s="5">
        <f>IFERROR(VLOOKUP(C46,[2]Sheet1!$B:$F,5,FALSE),0)</f>
        <v>89996863.319999993</v>
      </c>
      <c r="AC46" s="11">
        <v>15</v>
      </c>
      <c r="AD46" s="11">
        <v>0.78949999999999998</v>
      </c>
      <c r="AE46" s="10"/>
      <c r="AF46" s="10"/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193</v>
      </c>
      <c r="AA47" s="11">
        <f t="shared" si="0"/>
        <v>8.4</v>
      </c>
      <c r="AB47" s="5">
        <f>IFERROR(VLOOKUP(C47,[2]Sheet1!$B:$F,5,FALSE),0)</f>
        <v>95072621.010000005</v>
      </c>
      <c r="AC47" s="11">
        <v>27</v>
      </c>
      <c r="AD47" s="11">
        <v>0</v>
      </c>
      <c r="AE47" s="10"/>
      <c r="AF47" s="10"/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235.5</v>
      </c>
      <c r="AA48" s="11">
        <f t="shared" si="0"/>
        <v>10.199999999999999</v>
      </c>
      <c r="AB48" s="5">
        <f>IFERROR(VLOOKUP(C48,[2]Sheet1!$B:$F,5,FALSE),0)</f>
        <v>66549474.509999998</v>
      </c>
      <c r="AC48" s="11">
        <v>16</v>
      </c>
      <c r="AD48" s="11">
        <v>0</v>
      </c>
      <c r="AE48" s="10"/>
      <c r="AF48" s="10"/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281</v>
      </c>
      <c r="AA49" s="11">
        <f t="shared" si="0"/>
        <v>7.2</v>
      </c>
      <c r="AB49" s="5">
        <f>IFERROR(VLOOKUP(C49,[2]Sheet1!$B:$F,5,FALSE),0)</f>
        <v>30361886.129999999</v>
      </c>
      <c r="AC49" s="11">
        <v>15.42</v>
      </c>
      <c r="AD49" s="11">
        <v>0.81</v>
      </c>
      <c r="AE49" s="10"/>
      <c r="AF49" s="10"/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222.5</v>
      </c>
      <c r="AA50" s="11">
        <f t="shared" si="0"/>
        <v>7.9</v>
      </c>
      <c r="AB50" s="5">
        <f>IFERROR(VLOOKUP(C50,[2]Sheet1!$B:$F,5,FALSE),0)</f>
        <v>69040902.930000007</v>
      </c>
      <c r="AC50" s="11">
        <v>14</v>
      </c>
      <c r="AD50" s="11">
        <v>0</v>
      </c>
      <c r="AE50" s="10"/>
      <c r="AF50" s="10"/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521</v>
      </c>
      <c r="AA51" s="11">
        <f t="shared" si="0"/>
        <v>13.4</v>
      </c>
      <c r="AB51" s="5">
        <f>IFERROR(VLOOKUP(C51,[2]Sheet1!$B:$F,5,FALSE),0)</f>
        <v>25912139.09</v>
      </c>
      <c r="AC51" s="11">
        <v>100</v>
      </c>
      <c r="AD51" s="11">
        <v>5.26</v>
      </c>
      <c r="AE51" s="10"/>
      <c r="AF51" s="10"/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0"/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0"/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137.5</v>
      </c>
      <c r="AA54" s="11">
        <f t="shared" si="0"/>
        <v>3.6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0"/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0"/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241</v>
      </c>
      <c r="AA56" s="11">
        <f t="shared" si="0"/>
        <v>8</v>
      </c>
      <c r="AB56" s="5">
        <f>IFERROR(VLOOKUP(C56,[2]Sheet1!$B:$F,5,FALSE),0)</f>
        <v>65913203.57</v>
      </c>
      <c r="AC56" s="11">
        <v>20</v>
      </c>
      <c r="AD56" s="11">
        <v>1.0529999999999999</v>
      </c>
      <c r="AE56" s="10"/>
      <c r="AF56" s="10"/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0"/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155.5</v>
      </c>
      <c r="AA58" s="11">
        <f t="shared" si="0"/>
        <v>7.8</v>
      </c>
      <c r="AB58" s="5">
        <f>IFERROR(VLOOKUP(C58,[2]Sheet1!$B:$F,5,FALSE),0)</f>
        <v>69595284.469999999</v>
      </c>
      <c r="AC58" s="11">
        <v>16</v>
      </c>
      <c r="AD58" s="11">
        <v>1</v>
      </c>
      <c r="AE58" s="10"/>
      <c r="AF58" s="10"/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505.4</v>
      </c>
      <c r="AA59" s="11">
        <f t="shared" si="0"/>
        <v>11.5</v>
      </c>
      <c r="AB59" s="5">
        <f>IFERROR(VLOOKUP(C59,[2]Sheet1!$B:$F,5,FALSE),0)</f>
        <v>47977743.060000002</v>
      </c>
      <c r="AC59" s="11">
        <v>33</v>
      </c>
      <c r="AD59" s="11">
        <v>1.74</v>
      </c>
      <c r="AE59" s="10"/>
      <c r="AF59" s="10"/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180</v>
      </c>
      <c r="AA60" s="11">
        <f t="shared" si="0"/>
        <v>6.7</v>
      </c>
      <c r="AB60" s="5">
        <f>IFERROR(VLOOKUP(C60,[2]Sheet1!$B:$F,5,FALSE),0)</f>
        <v>176308400.53</v>
      </c>
      <c r="AC60" s="11">
        <v>10</v>
      </c>
      <c r="AD60" s="11">
        <v>10</v>
      </c>
      <c r="AE60" s="10"/>
      <c r="AF60" s="10"/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176</v>
      </c>
      <c r="AA61" s="11">
        <f t="shared" si="0"/>
        <v>5.5</v>
      </c>
      <c r="AB61" s="5">
        <f>IFERROR(VLOOKUP(C61,[2]Sheet1!$B:$F,5,FALSE),0)</f>
        <v>32484923.449999999</v>
      </c>
      <c r="AC61" s="11">
        <v>25</v>
      </c>
      <c r="AD61" s="11">
        <v>1.3158000000000001</v>
      </c>
      <c r="AE61" s="10"/>
      <c r="AF61" s="10"/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0"/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133</v>
      </c>
      <c r="AA63" s="11">
        <f t="shared" si="0"/>
        <v>8.9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0"/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0"/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166.3</v>
      </c>
      <c r="AA65" s="11">
        <f t="shared" si="0"/>
        <v>8.3000000000000007</v>
      </c>
      <c r="AB65" s="5">
        <f>IFERROR(VLOOKUP(C65,[2]Sheet1!$B:$F,5,FALSE),0)</f>
        <v>56944650.630000003</v>
      </c>
      <c r="AC65" s="11">
        <v>9</v>
      </c>
      <c r="AD65" s="11">
        <v>6</v>
      </c>
      <c r="AE65" s="10"/>
      <c r="AF65" s="10"/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0"/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429.5</v>
      </c>
      <c r="AA67" s="11">
        <f t="shared" ref="AA67:AA130" si="1">ROUND(IFERROR(Z67/M67,0),1)</f>
        <v>7.4</v>
      </c>
      <c r="AB67" s="5">
        <f>IFERROR(VLOOKUP(C67,[2]Sheet1!$B:$F,5,FALSE),0)</f>
        <v>108227988.66</v>
      </c>
      <c r="AC67" s="11">
        <v>30</v>
      </c>
      <c r="AD67" s="11">
        <v>18</v>
      </c>
      <c r="AE67" s="10"/>
      <c r="AF67" s="10"/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0"/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200</v>
      </c>
      <c r="AA69" s="11">
        <f t="shared" si="1"/>
        <v>4.4000000000000004</v>
      </c>
      <c r="AB69" s="5">
        <f>IFERROR(VLOOKUP(C69,[2]Sheet1!$B:$F,5,FALSE),0)</f>
        <v>72000712.349999994</v>
      </c>
      <c r="AC69" s="11">
        <v>0</v>
      </c>
      <c r="AD69" s="11">
        <v>0</v>
      </c>
      <c r="AE69" s="10"/>
      <c r="AF69" s="10"/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0"/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0"/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357</v>
      </c>
      <c r="AA72" s="11">
        <f t="shared" si="1"/>
        <v>14.9</v>
      </c>
      <c r="AB72" s="5">
        <f>IFERROR(VLOOKUP(C72,[2]Sheet1!$B:$F,5,FALSE),0)</f>
        <v>73096077.920000002</v>
      </c>
      <c r="AC72" s="11">
        <v>20</v>
      </c>
      <c r="AD72" s="11">
        <v>1.05</v>
      </c>
      <c r="AE72" s="10"/>
      <c r="AF72" s="10"/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173.6</v>
      </c>
      <c r="AA73" s="11">
        <f t="shared" si="1"/>
        <v>7.2</v>
      </c>
      <c r="AB73" s="5">
        <f>IFERROR(VLOOKUP(C73,[2]Sheet1!$B:$F,5,FALSE),0)</f>
        <v>89996863.319999993</v>
      </c>
      <c r="AC73" s="11">
        <v>15</v>
      </c>
      <c r="AD73" s="11">
        <v>0.78949999999999998</v>
      </c>
      <c r="AE73" s="10"/>
      <c r="AF73" s="10"/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193</v>
      </c>
      <c r="AA74" s="11">
        <f t="shared" si="1"/>
        <v>9.6999999999999993</v>
      </c>
      <c r="AB74" s="5">
        <f>IFERROR(VLOOKUP(C74,[2]Sheet1!$B:$F,5,FALSE),0)</f>
        <v>95072621.010000005</v>
      </c>
      <c r="AC74" s="11">
        <v>27</v>
      </c>
      <c r="AD74" s="11">
        <v>0</v>
      </c>
      <c r="AE74" s="10"/>
      <c r="AF74" s="10"/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235.5</v>
      </c>
      <c r="AA75" s="11">
        <f t="shared" si="1"/>
        <v>9.8000000000000007</v>
      </c>
      <c r="AB75" s="5">
        <f>IFERROR(VLOOKUP(C75,[2]Sheet1!$B:$F,5,FALSE),0)</f>
        <v>66549474.509999998</v>
      </c>
      <c r="AC75" s="11">
        <v>16</v>
      </c>
      <c r="AD75" s="11">
        <v>0</v>
      </c>
      <c r="AE75" s="10"/>
      <c r="AF75" s="10"/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281</v>
      </c>
      <c r="AA76" s="11">
        <f t="shared" si="1"/>
        <v>9.4</v>
      </c>
      <c r="AB76" s="5">
        <f>IFERROR(VLOOKUP(C76,[2]Sheet1!$B:$F,5,FALSE),0)</f>
        <v>30361886.129999999</v>
      </c>
      <c r="AC76" s="11">
        <v>15.42</v>
      </c>
      <c r="AD76" s="11">
        <v>0.81</v>
      </c>
      <c r="AE76" s="10"/>
      <c r="AF76" s="10"/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222.5</v>
      </c>
      <c r="AA77" s="11">
        <f t="shared" si="1"/>
        <v>9.3000000000000007</v>
      </c>
      <c r="AB77" s="5">
        <f>IFERROR(VLOOKUP(C77,[2]Sheet1!$B:$F,5,FALSE),0)</f>
        <v>69040902.930000007</v>
      </c>
      <c r="AC77" s="11">
        <v>14</v>
      </c>
      <c r="AD77" s="11">
        <v>0</v>
      </c>
      <c r="AE77" s="10"/>
      <c r="AF77" s="10"/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521</v>
      </c>
      <c r="AA78" s="11">
        <f t="shared" si="1"/>
        <v>13.7</v>
      </c>
      <c r="AB78" s="5">
        <f>IFERROR(VLOOKUP(C78,[2]Sheet1!$B:$F,5,FALSE),0)</f>
        <v>25912139.09</v>
      </c>
      <c r="AC78" s="11">
        <v>100</v>
      </c>
      <c r="AD78" s="11">
        <v>5.26</v>
      </c>
      <c r="AE78" s="10"/>
      <c r="AF78" s="10"/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0"/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0"/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137.5</v>
      </c>
      <c r="AA81" s="11">
        <f t="shared" si="1"/>
        <v>4.2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0"/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0"/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241</v>
      </c>
      <c r="AA83" s="11">
        <f t="shared" si="1"/>
        <v>6.2</v>
      </c>
      <c r="AB83" s="5">
        <f>IFERROR(VLOOKUP(C83,[2]Sheet1!$B:$F,5,FALSE),0)</f>
        <v>65913203.57</v>
      </c>
      <c r="AC83" s="11">
        <v>20</v>
      </c>
      <c r="AD83" s="11">
        <v>1.0529999999999999</v>
      </c>
      <c r="AE83" s="10"/>
      <c r="AF83" s="10"/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0"/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155.5</v>
      </c>
      <c r="AA85" s="11">
        <f t="shared" si="1"/>
        <v>10.4</v>
      </c>
      <c r="AB85" s="5">
        <f>IFERROR(VLOOKUP(C85,[2]Sheet1!$B:$F,5,FALSE),0)</f>
        <v>69595284.469999999</v>
      </c>
      <c r="AC85" s="11">
        <v>16</v>
      </c>
      <c r="AD85" s="11">
        <v>1</v>
      </c>
      <c r="AE85" s="10"/>
      <c r="AF85" s="10"/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505.4</v>
      </c>
      <c r="AA86" s="11">
        <f t="shared" si="1"/>
        <v>14.4</v>
      </c>
      <c r="AB86" s="5">
        <f>IFERROR(VLOOKUP(C86,[2]Sheet1!$B:$F,5,FALSE),0)</f>
        <v>47977743.060000002</v>
      </c>
      <c r="AC86" s="11">
        <v>33</v>
      </c>
      <c r="AD86" s="11">
        <v>1.74</v>
      </c>
      <c r="AE86" s="10"/>
      <c r="AF86" s="10"/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180</v>
      </c>
      <c r="AA87" s="11">
        <f t="shared" si="1"/>
        <v>7.8</v>
      </c>
      <c r="AB87" s="5">
        <f>IFERROR(VLOOKUP(C87,[2]Sheet1!$B:$F,5,FALSE),0)</f>
        <v>176308400.53</v>
      </c>
      <c r="AC87" s="11">
        <v>10</v>
      </c>
      <c r="AD87" s="11">
        <v>10</v>
      </c>
      <c r="AE87" s="10"/>
      <c r="AF87" s="10"/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176</v>
      </c>
      <c r="AA88" s="11">
        <f t="shared" si="1"/>
        <v>5.2</v>
      </c>
      <c r="AB88" s="5">
        <f>IFERROR(VLOOKUP(C88,[2]Sheet1!$B:$F,5,FALSE),0)</f>
        <v>32484923.449999999</v>
      </c>
      <c r="AC88" s="11">
        <v>25</v>
      </c>
      <c r="AD88" s="11">
        <v>1.3158000000000001</v>
      </c>
      <c r="AE88" s="10"/>
      <c r="AF88" s="10"/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0"/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133</v>
      </c>
      <c r="AA90" s="11">
        <f t="shared" si="1"/>
        <v>11.1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0"/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0"/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166.3</v>
      </c>
      <c r="AA92" s="11">
        <f t="shared" si="1"/>
        <v>9.1999999999999993</v>
      </c>
      <c r="AB92" s="5">
        <f>IFERROR(VLOOKUP(C92,[2]Sheet1!$B:$F,5,FALSE),0)</f>
        <v>56944650.630000003</v>
      </c>
      <c r="AC92" s="11">
        <v>9</v>
      </c>
      <c r="AD92" s="11">
        <v>6</v>
      </c>
      <c r="AE92" s="10"/>
      <c r="AF92" s="10"/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0"/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429.5</v>
      </c>
      <c r="AA94" s="11">
        <f t="shared" si="1"/>
        <v>9.5</v>
      </c>
      <c r="AB94" s="5">
        <f>IFERROR(VLOOKUP(C94,[2]Sheet1!$B:$F,5,FALSE),0)</f>
        <v>108227988.66</v>
      </c>
      <c r="AC94" s="11">
        <v>30</v>
      </c>
      <c r="AD94" s="11">
        <v>18</v>
      </c>
      <c r="AE94" s="10"/>
      <c r="AF94" s="10"/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0"/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200</v>
      </c>
      <c r="AA96" s="11">
        <f t="shared" si="1"/>
        <v>5</v>
      </c>
      <c r="AB96" s="5">
        <f>IFERROR(VLOOKUP(C96,[2]Sheet1!$B:$F,5,FALSE),0)</f>
        <v>72000712.349999994</v>
      </c>
      <c r="AC96" s="11">
        <v>0</v>
      </c>
      <c r="AD96" s="11">
        <v>0</v>
      </c>
      <c r="AE96" s="10"/>
      <c r="AF96" s="10"/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0"/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0"/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357</v>
      </c>
      <c r="AA99" s="11">
        <f t="shared" si="1"/>
        <v>19.8</v>
      </c>
      <c r="AB99" s="5">
        <f>IFERROR(VLOOKUP(C99,[2]Sheet1!$B:$F,5,FALSE),0)</f>
        <v>73096077.920000002</v>
      </c>
      <c r="AC99" s="11">
        <v>20</v>
      </c>
      <c r="AD99" s="11">
        <v>1.05</v>
      </c>
      <c r="AE99" s="10"/>
      <c r="AF99" s="10"/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173.6</v>
      </c>
      <c r="AA100" s="11">
        <f t="shared" si="1"/>
        <v>7.5</v>
      </c>
      <c r="AB100" s="5">
        <f>IFERROR(VLOOKUP(C100,[2]Sheet1!$B:$F,5,FALSE),0)</f>
        <v>89996863.319999993</v>
      </c>
      <c r="AC100" s="11">
        <v>15</v>
      </c>
      <c r="AD100" s="11">
        <v>0.78949999999999998</v>
      </c>
      <c r="AE100" s="10"/>
      <c r="AF100" s="10"/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193</v>
      </c>
      <c r="AA101" s="11">
        <f t="shared" si="1"/>
        <v>8.4</v>
      </c>
      <c r="AB101" s="5">
        <f>IFERROR(VLOOKUP(C101,[2]Sheet1!$B:$F,5,FALSE),0)</f>
        <v>95072621.010000005</v>
      </c>
      <c r="AC101" s="11">
        <v>27</v>
      </c>
      <c r="AD101" s="11">
        <v>0</v>
      </c>
      <c r="AE101" s="10"/>
      <c r="AF101" s="10"/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235.5</v>
      </c>
      <c r="AA102" s="11">
        <f t="shared" si="1"/>
        <v>14.7</v>
      </c>
      <c r="AB102" s="5">
        <f>IFERROR(VLOOKUP(C102,[2]Sheet1!$B:$F,5,FALSE),0)</f>
        <v>66549474.509999998</v>
      </c>
      <c r="AC102" s="11">
        <v>16</v>
      </c>
      <c r="AD102" s="11">
        <v>0</v>
      </c>
      <c r="AE102" s="10"/>
      <c r="AF102" s="10"/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281</v>
      </c>
      <c r="AA103" s="11">
        <f t="shared" si="1"/>
        <v>12.8</v>
      </c>
      <c r="AB103" s="5">
        <f>IFERROR(VLOOKUP(C103,[2]Sheet1!$B:$F,5,FALSE),0)</f>
        <v>30361886.129999999</v>
      </c>
      <c r="AC103" s="11">
        <v>15.42</v>
      </c>
      <c r="AD103" s="11">
        <v>0.81</v>
      </c>
      <c r="AE103" s="10"/>
      <c r="AF103" s="10"/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222.5</v>
      </c>
      <c r="AA104" s="11">
        <f t="shared" si="1"/>
        <v>10.6</v>
      </c>
      <c r="AB104" s="5">
        <f>IFERROR(VLOOKUP(C104,[2]Sheet1!$B:$F,5,FALSE),0)</f>
        <v>69040902.930000007</v>
      </c>
      <c r="AC104" s="11">
        <v>14</v>
      </c>
      <c r="AD104" s="11">
        <v>0</v>
      </c>
      <c r="AE104" s="10"/>
      <c r="AF104" s="10"/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521</v>
      </c>
      <c r="AA105" s="11">
        <f t="shared" si="1"/>
        <v>15.3</v>
      </c>
      <c r="AB105" s="5">
        <f>IFERROR(VLOOKUP(C105,[2]Sheet1!$B:$F,5,FALSE),0)</f>
        <v>25912139.09</v>
      </c>
      <c r="AC105" s="11">
        <v>100</v>
      </c>
      <c r="AD105" s="11">
        <v>5.26</v>
      </c>
      <c r="AE105" s="10"/>
      <c r="AF105" s="10"/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0"/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0"/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137.5</v>
      </c>
      <c r="AA108" s="11">
        <f t="shared" si="1"/>
        <v>4.5999999999999996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0"/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0"/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241</v>
      </c>
      <c r="AA110" s="11">
        <f t="shared" si="1"/>
        <v>11.5</v>
      </c>
      <c r="AB110" s="5">
        <f>IFERROR(VLOOKUP(C110,[2]Sheet1!$B:$F,5,FALSE),0)</f>
        <v>65913203.57</v>
      </c>
      <c r="AC110" s="11">
        <v>6</v>
      </c>
      <c r="AD110" s="11">
        <v>15.053000000000001</v>
      </c>
      <c r="AE110" s="10"/>
      <c r="AF110" s="10"/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0"/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155.5</v>
      </c>
      <c r="AA112" s="11">
        <f t="shared" si="1"/>
        <v>9.6999999999999993</v>
      </c>
      <c r="AB112" s="5">
        <f>IFERROR(VLOOKUP(C112,[2]Sheet1!$B:$F,5,FALSE),0)</f>
        <v>69595284.469999999</v>
      </c>
      <c r="AC112" s="11">
        <v>3.6280000000000001</v>
      </c>
      <c r="AD112" s="11">
        <v>1.635</v>
      </c>
      <c r="AE112" s="10"/>
      <c r="AF112" s="10"/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505.4</v>
      </c>
      <c r="AA113" s="11">
        <f t="shared" si="1"/>
        <v>14.4</v>
      </c>
      <c r="AB113" s="5">
        <f>IFERROR(VLOOKUP(C113,[2]Sheet1!$B:$F,5,FALSE),0)</f>
        <v>47977743.060000002</v>
      </c>
      <c r="AC113" s="11">
        <v>0</v>
      </c>
      <c r="AD113" s="11">
        <v>20</v>
      </c>
      <c r="AE113" s="10"/>
      <c r="AF113" s="10"/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180</v>
      </c>
      <c r="AA114" s="11">
        <f t="shared" si="1"/>
        <v>11.3</v>
      </c>
      <c r="AB114" s="5">
        <f>IFERROR(VLOOKUP(C114,[2]Sheet1!$B:$F,5,FALSE),0)</f>
        <v>176308400.53</v>
      </c>
      <c r="AC114" s="11">
        <v>16</v>
      </c>
      <c r="AD114" s="11">
        <v>0</v>
      </c>
      <c r="AE114" s="10"/>
      <c r="AF114" s="10"/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176</v>
      </c>
      <c r="AA115" s="11">
        <f t="shared" si="1"/>
        <v>8.8000000000000007</v>
      </c>
      <c r="AB115" s="5">
        <f>IFERROR(VLOOKUP(C115,[2]Sheet1!$B:$F,5,FALSE),0)</f>
        <v>32484923.449999999</v>
      </c>
      <c r="AC115" s="11">
        <v>5</v>
      </c>
      <c r="AD115" s="11">
        <v>10.78</v>
      </c>
      <c r="AE115" s="10"/>
      <c r="AF115" s="10"/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0"/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133</v>
      </c>
      <c r="AA117" s="11">
        <f t="shared" si="1"/>
        <v>19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0"/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0"/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166.3</v>
      </c>
      <c r="AA119" s="11">
        <f t="shared" si="1"/>
        <v>11.9</v>
      </c>
      <c r="AB119" s="5">
        <f>IFERROR(VLOOKUP(C119,[2]Sheet1!$B:$F,5,FALSE),0)</f>
        <v>56944650.630000003</v>
      </c>
      <c r="AC119" s="11">
        <v>0</v>
      </c>
      <c r="AD119" s="11">
        <v>10</v>
      </c>
      <c r="AE119" s="10"/>
      <c r="AF119" s="10"/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0"/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429.5</v>
      </c>
      <c r="AA121" s="11">
        <f t="shared" si="1"/>
        <v>10.199999999999999</v>
      </c>
      <c r="AB121" s="5">
        <f>IFERROR(VLOOKUP(C121,[2]Sheet1!$B:$F,5,FALSE),0)</f>
        <v>108227988.66</v>
      </c>
      <c r="AC121" s="11">
        <v>12</v>
      </c>
      <c r="AD121" s="11">
        <v>22</v>
      </c>
      <c r="AE121" s="10"/>
      <c r="AF121" s="10"/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0"/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200</v>
      </c>
      <c r="AA123" s="11">
        <f t="shared" si="1"/>
        <v>4.2</v>
      </c>
      <c r="AB123" s="5">
        <f>IFERROR(VLOOKUP(C123,[2]Sheet1!$B:$F,5,FALSE),0)</f>
        <v>72000712.349999994</v>
      </c>
      <c r="AC123" s="11">
        <v>0</v>
      </c>
      <c r="AD123" s="11">
        <v>0</v>
      </c>
      <c r="AE123" s="10"/>
      <c r="AF123" s="10"/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0"/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0"/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357</v>
      </c>
      <c r="AA126" s="11">
        <f t="shared" si="1"/>
        <v>25.5</v>
      </c>
      <c r="AB126" s="5">
        <f>IFERROR(VLOOKUP(C126,[2]Sheet1!$B:$F,5,FALSE),0)</f>
        <v>73096077.920000002</v>
      </c>
      <c r="AC126" s="11">
        <v>10</v>
      </c>
      <c r="AD126" s="11">
        <v>0.52600000000000002</v>
      </c>
      <c r="AE126" s="10"/>
      <c r="AF126" s="10"/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173.6</v>
      </c>
      <c r="AA127" s="11">
        <f t="shared" si="1"/>
        <v>6.2</v>
      </c>
      <c r="AB127" s="5">
        <f>IFERROR(VLOOKUP(C127,[2]Sheet1!$B:$F,5,FALSE),0)</f>
        <v>89996863.319999993</v>
      </c>
      <c r="AC127" s="11">
        <v>10</v>
      </c>
      <c r="AD127" s="11">
        <v>20</v>
      </c>
      <c r="AE127" s="10"/>
      <c r="AF127" s="10"/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193</v>
      </c>
      <c r="AA128" s="11">
        <f t="shared" si="1"/>
        <v>11.4</v>
      </c>
      <c r="AB128" s="5">
        <f>IFERROR(VLOOKUP(C128,[2]Sheet1!$B:$F,5,FALSE),0)</f>
        <v>95072621.010000005</v>
      </c>
      <c r="AC128" s="11">
        <v>16</v>
      </c>
      <c r="AD128" s="11">
        <v>0</v>
      </c>
      <c r="AE128" s="10"/>
      <c r="AF128" s="10"/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235.5</v>
      </c>
      <c r="AA129" s="11">
        <f t="shared" si="1"/>
        <v>13.9</v>
      </c>
      <c r="AB129" s="5">
        <f>IFERROR(VLOOKUP(C129,[2]Sheet1!$B:$F,5,FALSE),0)</f>
        <v>66549474.509999998</v>
      </c>
      <c r="AC129" s="11">
        <v>0</v>
      </c>
      <c r="AD129" s="11">
        <v>14</v>
      </c>
      <c r="AE129" s="10"/>
      <c r="AF129" s="10"/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281</v>
      </c>
      <c r="AA130" s="11">
        <f t="shared" si="1"/>
        <v>12.8</v>
      </c>
      <c r="AB130" s="5">
        <f>IFERROR(VLOOKUP(C130,[2]Sheet1!$B:$F,5,FALSE),0)</f>
        <v>30361886.129999999</v>
      </c>
      <c r="AC130" s="11">
        <v>5</v>
      </c>
      <c r="AD130" s="11">
        <v>10.79</v>
      </c>
      <c r="AE130" s="10"/>
      <c r="AF130" s="10"/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222.5</v>
      </c>
      <c r="AA131" s="11">
        <f t="shared" ref="AA131:AA194" si="2">ROUND(IFERROR(Z131/M131,0),1)</f>
        <v>17.100000000000001</v>
      </c>
      <c r="AB131" s="5">
        <f>IFERROR(VLOOKUP(C131,[2]Sheet1!$B:$F,5,FALSE),0)</f>
        <v>69040902.930000007</v>
      </c>
      <c r="AC131" s="11">
        <v>5</v>
      </c>
      <c r="AD131" s="11">
        <v>8.16</v>
      </c>
      <c r="AE131" s="10"/>
      <c r="AF131" s="10"/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521</v>
      </c>
      <c r="AA132" s="11">
        <f t="shared" si="2"/>
        <v>21.7</v>
      </c>
      <c r="AB132" s="5">
        <f>IFERROR(VLOOKUP(C132,[2]Sheet1!$B:$F,5,FALSE),0)</f>
        <v>25912139.09</v>
      </c>
      <c r="AC132" s="11">
        <v>0</v>
      </c>
      <c r="AD132" s="11">
        <v>17.5</v>
      </c>
      <c r="AE132" s="10"/>
      <c r="AF132" s="10"/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0"/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0"/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137.5</v>
      </c>
      <c r="AA135" s="11">
        <f t="shared" si="2"/>
        <v>8.1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0"/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0"/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241</v>
      </c>
      <c r="AA137" s="11">
        <f t="shared" si="2"/>
        <v>10</v>
      </c>
      <c r="AB137" s="5">
        <f>IFERROR(VLOOKUP(C137,[2]Sheet1!$B:$F,5,FALSE),0)</f>
        <v>65913203.57</v>
      </c>
      <c r="AC137" s="11">
        <v>6</v>
      </c>
      <c r="AD137" s="11">
        <v>15.053000000000001</v>
      </c>
      <c r="AE137" s="10"/>
      <c r="AF137" s="10"/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0"/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155.5</v>
      </c>
      <c r="AA139" s="11">
        <f t="shared" si="2"/>
        <v>9.6999999999999993</v>
      </c>
      <c r="AB139" s="5">
        <f>IFERROR(VLOOKUP(C139,[2]Sheet1!$B:$F,5,FALSE),0)</f>
        <v>69595284.469999999</v>
      </c>
      <c r="AC139" s="11">
        <v>3.6280000000000001</v>
      </c>
      <c r="AD139" s="11">
        <v>1.635</v>
      </c>
      <c r="AE139" s="10"/>
      <c r="AF139" s="10"/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505.4</v>
      </c>
      <c r="AA140" s="11">
        <f t="shared" si="2"/>
        <v>18.100000000000001</v>
      </c>
      <c r="AB140" s="5">
        <f>IFERROR(VLOOKUP(C140,[2]Sheet1!$B:$F,5,FALSE),0)</f>
        <v>47977743.060000002</v>
      </c>
      <c r="AC140" s="11">
        <v>0</v>
      </c>
      <c r="AD140" s="11">
        <v>20</v>
      </c>
      <c r="AE140" s="10"/>
      <c r="AF140" s="10"/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180</v>
      </c>
      <c r="AA141" s="11">
        <f t="shared" si="2"/>
        <v>8.6</v>
      </c>
      <c r="AB141" s="5">
        <f>IFERROR(VLOOKUP(C141,[2]Sheet1!$B:$F,5,FALSE),0)</f>
        <v>176308400.53</v>
      </c>
      <c r="AC141" s="11">
        <v>16</v>
      </c>
      <c r="AD141" s="11">
        <v>0</v>
      </c>
      <c r="AE141" s="10"/>
      <c r="AF141" s="10"/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176</v>
      </c>
      <c r="AA142" s="11">
        <f t="shared" si="2"/>
        <v>6.5</v>
      </c>
      <c r="AB142" s="5">
        <f>IFERROR(VLOOKUP(C142,[2]Sheet1!$B:$F,5,FALSE),0)</f>
        <v>32484923.449999999</v>
      </c>
      <c r="AC142" s="11">
        <v>5</v>
      </c>
      <c r="AD142" s="11">
        <v>10.78</v>
      </c>
      <c r="AE142" s="10"/>
      <c r="AF142" s="10"/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0"/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133</v>
      </c>
      <c r="AA144" s="11">
        <f t="shared" si="2"/>
        <v>8.3000000000000007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0"/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0"/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166.3</v>
      </c>
      <c r="AA146" s="11">
        <f t="shared" si="2"/>
        <v>13.9</v>
      </c>
      <c r="AB146" s="5">
        <f>IFERROR(VLOOKUP(C146,[2]Sheet1!$B:$F,5,FALSE),0)</f>
        <v>56944650.630000003</v>
      </c>
      <c r="AC146" s="11">
        <v>0</v>
      </c>
      <c r="AD146" s="11">
        <v>10</v>
      </c>
      <c r="AE146" s="10"/>
      <c r="AF146" s="10"/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0"/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429.5</v>
      </c>
      <c r="AA148" s="11">
        <f t="shared" si="2"/>
        <v>9.3000000000000007</v>
      </c>
      <c r="AB148" s="5">
        <f>IFERROR(VLOOKUP(C148,[2]Sheet1!$B:$F,5,FALSE),0)</f>
        <v>108227988.66</v>
      </c>
      <c r="AC148" s="11">
        <v>12</v>
      </c>
      <c r="AD148" s="11">
        <v>22</v>
      </c>
      <c r="AE148" s="10"/>
      <c r="AF148" s="10"/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0"/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200</v>
      </c>
      <c r="AA150" s="11">
        <f t="shared" si="2"/>
        <v>4.9000000000000004</v>
      </c>
      <c r="AB150" s="5">
        <f>IFERROR(VLOOKUP(C150,[2]Sheet1!$B:$F,5,FALSE),0)</f>
        <v>72000712.349999994</v>
      </c>
      <c r="AC150" s="11">
        <v>0</v>
      </c>
      <c r="AD150" s="11">
        <v>0</v>
      </c>
      <c r="AE150" s="10"/>
      <c r="AF150" s="10"/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0"/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0"/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357</v>
      </c>
      <c r="AA153" s="11">
        <f t="shared" si="2"/>
        <v>25.5</v>
      </c>
      <c r="AB153" s="5">
        <f>IFERROR(VLOOKUP(C153,[2]Sheet1!$B:$F,5,FALSE),0)</f>
        <v>73096077.920000002</v>
      </c>
      <c r="AC153" s="11">
        <v>10</v>
      </c>
      <c r="AD153" s="11">
        <v>0.52600000000000002</v>
      </c>
      <c r="AE153" s="10"/>
      <c r="AF153" s="10"/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173.6</v>
      </c>
      <c r="AA154" s="11">
        <f t="shared" si="2"/>
        <v>5.6</v>
      </c>
      <c r="AB154" s="5">
        <f>IFERROR(VLOOKUP(C154,[2]Sheet1!$B:$F,5,FALSE),0)</f>
        <v>89996863.319999993</v>
      </c>
      <c r="AC154" s="11">
        <v>10</v>
      </c>
      <c r="AD154" s="11">
        <v>20</v>
      </c>
      <c r="AE154" s="10"/>
      <c r="AF154" s="10"/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193</v>
      </c>
      <c r="AA155" s="11">
        <f t="shared" si="2"/>
        <v>10.7</v>
      </c>
      <c r="AB155" s="5">
        <f>IFERROR(VLOOKUP(C155,[2]Sheet1!$B:$F,5,FALSE),0)</f>
        <v>95072621.010000005</v>
      </c>
      <c r="AC155" s="11">
        <v>16</v>
      </c>
      <c r="AD155" s="11">
        <v>0</v>
      </c>
      <c r="AE155" s="10"/>
      <c r="AF155" s="10"/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235.5</v>
      </c>
      <c r="AA156" s="11">
        <f t="shared" si="2"/>
        <v>11.2</v>
      </c>
      <c r="AB156" s="5">
        <f>IFERROR(VLOOKUP(C156,[2]Sheet1!$B:$F,5,FALSE),0)</f>
        <v>66549474.509999998</v>
      </c>
      <c r="AC156" s="11">
        <v>0</v>
      </c>
      <c r="AD156" s="11">
        <v>14</v>
      </c>
      <c r="AE156" s="10"/>
      <c r="AF156" s="10"/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281</v>
      </c>
      <c r="AA157" s="11">
        <f t="shared" si="2"/>
        <v>12.2</v>
      </c>
      <c r="AB157" s="5">
        <f>IFERROR(VLOOKUP(C157,[2]Sheet1!$B:$F,5,FALSE),0)</f>
        <v>30361886.129999999</v>
      </c>
      <c r="AC157" s="11">
        <v>5</v>
      </c>
      <c r="AD157" s="11">
        <v>10.79</v>
      </c>
      <c r="AE157" s="10"/>
      <c r="AF157" s="10"/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222.5</v>
      </c>
      <c r="AA158" s="11">
        <f t="shared" si="2"/>
        <v>11.7</v>
      </c>
      <c r="AB158" s="5">
        <f>IFERROR(VLOOKUP(C158,[2]Sheet1!$B:$F,5,FALSE),0)</f>
        <v>69040902.930000007</v>
      </c>
      <c r="AC158" s="11">
        <v>5</v>
      </c>
      <c r="AD158" s="11">
        <v>8.16</v>
      </c>
      <c r="AE158" s="10"/>
      <c r="AF158" s="10"/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521</v>
      </c>
      <c r="AA159" s="11">
        <f t="shared" si="2"/>
        <v>20.8</v>
      </c>
      <c r="AB159" s="5">
        <f>IFERROR(VLOOKUP(C159,[2]Sheet1!$B:$F,5,FALSE),0)</f>
        <v>25912139.09</v>
      </c>
      <c r="AC159" s="11">
        <v>0</v>
      </c>
      <c r="AD159" s="11">
        <v>17.5</v>
      </c>
      <c r="AE159" s="10"/>
      <c r="AF159" s="10"/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0"/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0"/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137.5</v>
      </c>
      <c r="AA162" s="11">
        <f t="shared" si="2"/>
        <v>7.2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0"/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0"/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241</v>
      </c>
      <c r="AA164" s="11">
        <f t="shared" si="2"/>
        <v>8.6</v>
      </c>
      <c r="AB164" s="5">
        <f>IFERROR(VLOOKUP(C164,[2]Sheet1!$B:$F,5,FALSE),0)</f>
        <v>65913203.57</v>
      </c>
      <c r="AC164" s="11">
        <v>6</v>
      </c>
      <c r="AD164" s="11">
        <v>15.053000000000001</v>
      </c>
      <c r="AE164" s="10"/>
      <c r="AF164" s="10"/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0"/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155.5</v>
      </c>
      <c r="AA166" s="11">
        <f t="shared" si="2"/>
        <v>9.1</v>
      </c>
      <c r="AB166" s="5">
        <f>IFERROR(VLOOKUP(C166,[2]Sheet1!$B:$F,5,FALSE),0)</f>
        <v>69595284.469999999</v>
      </c>
      <c r="AC166" s="11">
        <v>3.6280000000000001</v>
      </c>
      <c r="AD166" s="11">
        <v>1.635</v>
      </c>
      <c r="AE166" s="10"/>
      <c r="AF166" s="10"/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505.4</v>
      </c>
      <c r="AA167" s="11">
        <f t="shared" si="2"/>
        <v>16.8</v>
      </c>
      <c r="AB167" s="5">
        <f>IFERROR(VLOOKUP(C167,[2]Sheet1!$B:$F,5,FALSE),0)</f>
        <v>47977743.060000002</v>
      </c>
      <c r="AC167" s="11">
        <v>0</v>
      </c>
      <c r="AD167" s="11">
        <v>20</v>
      </c>
      <c r="AE167" s="10"/>
      <c r="AF167" s="10"/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180</v>
      </c>
      <c r="AA168" s="11">
        <f t="shared" si="2"/>
        <v>8.1999999999999993</v>
      </c>
      <c r="AB168" s="5">
        <f>IFERROR(VLOOKUP(C168,[2]Sheet1!$B:$F,5,FALSE),0)</f>
        <v>176308400.53</v>
      </c>
      <c r="AC168" s="11">
        <v>16</v>
      </c>
      <c r="AD168" s="11">
        <v>0</v>
      </c>
      <c r="AE168" s="10"/>
      <c r="AF168" s="10"/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176</v>
      </c>
      <c r="AA169" s="11">
        <f t="shared" si="2"/>
        <v>6.8</v>
      </c>
      <c r="AB169" s="5">
        <f>IFERROR(VLOOKUP(C169,[2]Sheet1!$B:$F,5,FALSE),0)</f>
        <v>32484923.449999999</v>
      </c>
      <c r="AC169" s="11">
        <v>5</v>
      </c>
      <c r="AD169" s="11">
        <v>10.78</v>
      </c>
      <c r="AE169" s="10"/>
      <c r="AF169" s="10"/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0"/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133</v>
      </c>
      <c r="AA171" s="11">
        <f t="shared" si="2"/>
        <v>8.3000000000000007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0"/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0"/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166.3</v>
      </c>
      <c r="AA173" s="11">
        <f t="shared" si="2"/>
        <v>12.8</v>
      </c>
      <c r="AB173" s="5">
        <f>IFERROR(VLOOKUP(C173,[2]Sheet1!$B:$F,5,FALSE),0)</f>
        <v>56944650.630000003</v>
      </c>
      <c r="AC173" s="11">
        <v>0</v>
      </c>
      <c r="AD173" s="11">
        <v>10</v>
      </c>
      <c r="AE173" s="10"/>
      <c r="AF173" s="10"/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0"/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429.5</v>
      </c>
      <c r="AA175" s="11">
        <f t="shared" si="2"/>
        <v>9.3000000000000007</v>
      </c>
      <c r="AB175" s="5">
        <f>IFERROR(VLOOKUP(C175,[2]Sheet1!$B:$F,5,FALSE),0)</f>
        <v>108227988.66</v>
      </c>
      <c r="AC175" s="11">
        <v>12</v>
      </c>
      <c r="AD175" s="11">
        <v>22</v>
      </c>
      <c r="AE175" s="10"/>
      <c r="AF175" s="10"/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0"/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200</v>
      </c>
      <c r="AA177" s="11">
        <f t="shared" si="2"/>
        <v>4.7</v>
      </c>
      <c r="AB177" s="5">
        <f>IFERROR(VLOOKUP(C177,[2]Sheet1!$B:$F,5,FALSE),0)</f>
        <v>72000712.349999994</v>
      </c>
      <c r="AC177" s="11">
        <v>0</v>
      </c>
      <c r="AD177" s="11">
        <v>0</v>
      </c>
      <c r="AE177" s="10"/>
      <c r="AF177" s="10"/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0"/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0"/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357</v>
      </c>
      <c r="AA180" s="11">
        <f t="shared" si="2"/>
        <v>23.8</v>
      </c>
      <c r="AB180" s="5">
        <f>IFERROR(VLOOKUP(C180,[2]Sheet1!$B:$F,5,FALSE),0)</f>
        <v>73096077.920000002</v>
      </c>
      <c r="AC180" s="11">
        <v>10</v>
      </c>
      <c r="AD180" s="11">
        <v>0.52600000000000002</v>
      </c>
      <c r="AE180" s="10"/>
      <c r="AF180" s="10"/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173.6</v>
      </c>
      <c r="AA181" s="11">
        <f t="shared" si="2"/>
        <v>6.9</v>
      </c>
      <c r="AB181" s="5">
        <f>IFERROR(VLOOKUP(C181,[2]Sheet1!$B:$F,5,FALSE),0)</f>
        <v>89996863.319999993</v>
      </c>
      <c r="AC181" s="11">
        <v>10</v>
      </c>
      <c r="AD181" s="11">
        <v>20</v>
      </c>
      <c r="AE181" s="10"/>
      <c r="AF181" s="10"/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193</v>
      </c>
      <c r="AA182" s="11">
        <f t="shared" si="2"/>
        <v>9.1999999999999993</v>
      </c>
      <c r="AB182" s="5">
        <f>IFERROR(VLOOKUP(C182,[2]Sheet1!$B:$F,5,FALSE),0)</f>
        <v>95072621.010000005</v>
      </c>
      <c r="AC182" s="11">
        <v>16</v>
      </c>
      <c r="AD182" s="11">
        <v>0</v>
      </c>
      <c r="AE182" s="10"/>
      <c r="AF182" s="10"/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235.5</v>
      </c>
      <c r="AA183" s="11">
        <f t="shared" si="2"/>
        <v>11.8</v>
      </c>
      <c r="AB183" s="5">
        <f>IFERROR(VLOOKUP(C183,[2]Sheet1!$B:$F,5,FALSE),0)</f>
        <v>66549474.509999998</v>
      </c>
      <c r="AC183" s="11">
        <v>0</v>
      </c>
      <c r="AD183" s="11">
        <v>14</v>
      </c>
      <c r="AE183" s="10"/>
      <c r="AF183" s="10"/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281</v>
      </c>
      <c r="AA184" s="11">
        <f t="shared" si="2"/>
        <v>12.2</v>
      </c>
      <c r="AB184" s="5">
        <f>IFERROR(VLOOKUP(C184,[2]Sheet1!$B:$F,5,FALSE),0)</f>
        <v>30361886.129999999</v>
      </c>
      <c r="AC184" s="11">
        <v>5</v>
      </c>
      <c r="AD184" s="11">
        <v>10.79</v>
      </c>
      <c r="AE184" s="10"/>
      <c r="AF184" s="10"/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222.5</v>
      </c>
      <c r="AA185" s="11">
        <f t="shared" si="2"/>
        <v>11.1</v>
      </c>
      <c r="AB185" s="5">
        <f>IFERROR(VLOOKUP(C185,[2]Sheet1!$B:$F,5,FALSE),0)</f>
        <v>69040902.930000007</v>
      </c>
      <c r="AC185" s="11">
        <v>5</v>
      </c>
      <c r="AD185" s="11">
        <v>8.16</v>
      </c>
      <c r="AE185" s="10"/>
      <c r="AF185" s="10"/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521</v>
      </c>
      <c r="AA186" s="11">
        <f t="shared" si="2"/>
        <v>20.8</v>
      </c>
      <c r="AB186" s="5">
        <f>IFERROR(VLOOKUP(C186,[2]Sheet1!$B:$F,5,FALSE),0)</f>
        <v>25912139.09</v>
      </c>
      <c r="AC186" s="11">
        <v>0</v>
      </c>
      <c r="AD186" s="11">
        <v>17.5</v>
      </c>
      <c r="AE186" s="10"/>
      <c r="AF186" s="10"/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0"/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0"/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137.5</v>
      </c>
      <c r="AA189" s="11">
        <f t="shared" si="2"/>
        <v>9.8000000000000007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0"/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0"/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241</v>
      </c>
      <c r="AA191" s="11">
        <f t="shared" si="2"/>
        <v>5.6</v>
      </c>
      <c r="AB191" s="5">
        <f>IFERROR(VLOOKUP(C191,[2]Sheet1!$B:$F,5,FALSE),0)</f>
        <v>65913203.57</v>
      </c>
      <c r="AC191" s="11">
        <v>6</v>
      </c>
      <c r="AD191" s="11">
        <v>15.053000000000001</v>
      </c>
      <c r="AE191" s="10"/>
      <c r="AF191" s="10"/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0"/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155.5</v>
      </c>
      <c r="AA193" s="11">
        <f t="shared" si="2"/>
        <v>13</v>
      </c>
      <c r="AB193" s="5">
        <f>IFERROR(VLOOKUP(C193,[2]Sheet1!$B:$F,5,FALSE),0)</f>
        <v>69595284.469999999</v>
      </c>
      <c r="AC193" s="11">
        <v>3.6280000000000001</v>
      </c>
      <c r="AD193" s="11">
        <v>1.635</v>
      </c>
      <c r="AE193" s="10"/>
      <c r="AF193" s="10"/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505.4</v>
      </c>
      <c r="AA194" s="11">
        <f t="shared" si="2"/>
        <v>15.3</v>
      </c>
      <c r="AB194" s="5">
        <f>IFERROR(VLOOKUP(C194,[2]Sheet1!$B:$F,5,FALSE),0)</f>
        <v>47977743.060000002</v>
      </c>
      <c r="AC194" s="11">
        <v>0</v>
      </c>
      <c r="AD194" s="11">
        <v>20</v>
      </c>
      <c r="AE194" s="10"/>
      <c r="AF194" s="10"/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180</v>
      </c>
      <c r="AA195" s="11">
        <f t="shared" ref="AA195:AA258" si="3">ROUND(IFERROR(Z195/M195,0),1)</f>
        <v>8.1999999999999993</v>
      </c>
      <c r="AB195" s="5">
        <f>IFERROR(VLOOKUP(C195,[2]Sheet1!$B:$F,5,FALSE),0)</f>
        <v>176308400.53</v>
      </c>
      <c r="AC195" s="11">
        <v>16</v>
      </c>
      <c r="AD195" s="11">
        <v>0</v>
      </c>
      <c r="AE195" s="10"/>
      <c r="AF195" s="10"/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176</v>
      </c>
      <c r="AA196" s="11">
        <f t="shared" si="3"/>
        <v>5.9</v>
      </c>
      <c r="AB196" s="5">
        <f>IFERROR(VLOOKUP(C196,[2]Sheet1!$B:$F,5,FALSE),0)</f>
        <v>32484923.449999999</v>
      </c>
      <c r="AC196" s="11">
        <v>5</v>
      </c>
      <c r="AD196" s="11">
        <v>10.78</v>
      </c>
      <c r="AE196" s="10"/>
      <c r="AF196" s="10"/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0"/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133</v>
      </c>
      <c r="AA198" s="11">
        <f t="shared" si="3"/>
        <v>9.5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0"/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0"/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166.3</v>
      </c>
      <c r="AA200" s="11">
        <f t="shared" si="3"/>
        <v>11.1</v>
      </c>
      <c r="AB200" s="5">
        <f>IFERROR(VLOOKUP(C200,[2]Sheet1!$B:$F,5,FALSE),0)</f>
        <v>56944650.630000003</v>
      </c>
      <c r="AC200" s="11">
        <v>0</v>
      </c>
      <c r="AD200" s="11">
        <v>10</v>
      </c>
      <c r="AE200" s="10"/>
      <c r="AF200" s="10"/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0"/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429.5</v>
      </c>
      <c r="AA202" s="11">
        <f t="shared" si="3"/>
        <v>8.6</v>
      </c>
      <c r="AB202" s="5">
        <f>IFERROR(VLOOKUP(C202,[2]Sheet1!$B:$F,5,FALSE),0)</f>
        <v>108227988.66</v>
      </c>
      <c r="AC202" s="11">
        <v>12</v>
      </c>
      <c r="AD202" s="11">
        <v>22</v>
      </c>
      <c r="AE202" s="10"/>
      <c r="AF202" s="10"/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0"/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200</v>
      </c>
      <c r="AA204" s="11">
        <f t="shared" si="3"/>
        <v>5.4</v>
      </c>
      <c r="AB204" s="5">
        <f>IFERROR(VLOOKUP(C204,[2]Sheet1!$B:$F,5,FALSE),0)</f>
        <v>72000712.349999994</v>
      </c>
      <c r="AC204" s="11">
        <v>0</v>
      </c>
      <c r="AD204" s="11">
        <v>0</v>
      </c>
      <c r="AE204" s="10"/>
      <c r="AF204" s="10"/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0"/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0"/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357</v>
      </c>
      <c r="AA207" s="11">
        <f t="shared" si="3"/>
        <v>35.700000000000003</v>
      </c>
      <c r="AB207" s="5">
        <f>IFERROR(VLOOKUP(C207,[2]Sheet1!$B:$F,5,FALSE),0)</f>
        <v>73096077.920000002</v>
      </c>
      <c r="AC207" s="11">
        <v>10</v>
      </c>
      <c r="AD207" s="11">
        <v>0.52600000000000002</v>
      </c>
      <c r="AE207" s="10"/>
      <c r="AF207" s="10"/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173.6</v>
      </c>
      <c r="AA208" s="11">
        <f t="shared" si="3"/>
        <v>8.3000000000000007</v>
      </c>
      <c r="AB208" s="5">
        <f>IFERROR(VLOOKUP(C208,[2]Sheet1!$B:$F,5,FALSE),0)</f>
        <v>89996863.319999993</v>
      </c>
      <c r="AC208" s="11">
        <v>10</v>
      </c>
      <c r="AD208" s="11">
        <v>20</v>
      </c>
      <c r="AE208" s="10"/>
      <c r="AF208" s="10"/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193</v>
      </c>
      <c r="AA209" s="11">
        <f t="shared" si="3"/>
        <v>8</v>
      </c>
      <c r="AB209" s="5">
        <f>IFERROR(VLOOKUP(C209,[2]Sheet1!$B:$F,5,FALSE),0)</f>
        <v>95072621.010000005</v>
      </c>
      <c r="AC209" s="11">
        <v>16</v>
      </c>
      <c r="AD209" s="11">
        <v>0</v>
      </c>
      <c r="AE209" s="10"/>
      <c r="AF209" s="10"/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235.5</v>
      </c>
      <c r="AA210" s="11">
        <f t="shared" si="3"/>
        <v>11.2</v>
      </c>
      <c r="AB210" s="5">
        <f>IFERROR(VLOOKUP(C210,[2]Sheet1!$B:$F,5,FALSE),0)</f>
        <v>66549474.509999998</v>
      </c>
      <c r="AC210" s="11">
        <v>0</v>
      </c>
      <c r="AD210" s="11">
        <v>14</v>
      </c>
      <c r="AE210" s="10"/>
      <c r="AF210" s="10"/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281</v>
      </c>
      <c r="AA211" s="11">
        <f t="shared" si="3"/>
        <v>12.2</v>
      </c>
      <c r="AB211" s="5">
        <f>IFERROR(VLOOKUP(C211,[2]Sheet1!$B:$F,5,FALSE),0)</f>
        <v>30361886.129999999</v>
      </c>
      <c r="AC211" s="11">
        <v>5</v>
      </c>
      <c r="AD211" s="11">
        <v>10.79</v>
      </c>
      <c r="AE211" s="10"/>
      <c r="AF211" s="10"/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222.5</v>
      </c>
      <c r="AA212" s="11">
        <f t="shared" si="3"/>
        <v>10.1</v>
      </c>
      <c r="AB212" s="5">
        <f>IFERROR(VLOOKUP(C212,[2]Sheet1!$B:$F,5,FALSE),0)</f>
        <v>69040902.930000007</v>
      </c>
      <c r="AC212" s="11">
        <v>5</v>
      </c>
      <c r="AD212" s="11">
        <v>8.16</v>
      </c>
      <c r="AE212" s="10"/>
      <c r="AF212" s="10"/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521</v>
      </c>
      <c r="AA213" s="11">
        <f t="shared" si="3"/>
        <v>20.8</v>
      </c>
      <c r="AB213" s="5">
        <f>IFERROR(VLOOKUP(C213,[2]Sheet1!$B:$F,5,FALSE),0)</f>
        <v>25912139.09</v>
      </c>
      <c r="AC213" s="11">
        <v>0</v>
      </c>
      <c r="AD213" s="11">
        <v>17.5</v>
      </c>
      <c r="AE213" s="10"/>
      <c r="AF213" s="10"/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0"/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0"/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137.5</v>
      </c>
      <c r="AA216" s="11">
        <f t="shared" si="3"/>
        <v>9.8000000000000007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0"/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0"/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241</v>
      </c>
      <c r="AA218" s="11">
        <f t="shared" si="3"/>
        <v>12.7</v>
      </c>
      <c r="AB218" s="5">
        <f>IFERROR(VLOOKUP(C218,[2]Sheet1!$B:$F,5,FALSE),0)</f>
        <v>65913203.57</v>
      </c>
      <c r="AC218" s="11">
        <v>6</v>
      </c>
      <c r="AD218" s="11">
        <v>24</v>
      </c>
      <c r="AE218" s="10"/>
      <c r="AF218" s="10"/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0"/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155.5</v>
      </c>
      <c r="AA220" s="11">
        <f t="shared" si="3"/>
        <v>9.6999999999999993</v>
      </c>
      <c r="AB220" s="5">
        <f>IFERROR(VLOOKUP(C220,[2]Sheet1!$B:$F,5,FALSE),0)</f>
        <v>69595284.469999999</v>
      </c>
      <c r="AC220" s="11">
        <v>3</v>
      </c>
      <c r="AD220" s="11">
        <v>12</v>
      </c>
      <c r="AE220" s="10"/>
      <c r="AF220" s="10"/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505.4</v>
      </c>
      <c r="AA221" s="11">
        <f t="shared" si="3"/>
        <v>21.1</v>
      </c>
      <c r="AB221" s="5">
        <f>IFERROR(VLOOKUP(C221,[2]Sheet1!$B:$F,5,FALSE),0)</f>
        <v>47977743.060000002</v>
      </c>
      <c r="AC221" s="11">
        <v>5</v>
      </c>
      <c r="AD221" s="11">
        <v>20</v>
      </c>
      <c r="AE221" s="10"/>
      <c r="AF221" s="10"/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180</v>
      </c>
      <c r="AA222" s="11">
        <f t="shared" si="3"/>
        <v>9</v>
      </c>
      <c r="AB222" s="5">
        <f>IFERROR(VLOOKUP(C222,[2]Sheet1!$B:$F,5,FALSE),0)</f>
        <v>176308400.53</v>
      </c>
      <c r="AC222" s="11">
        <v>12.75</v>
      </c>
      <c r="AD222" s="11">
        <v>12.75</v>
      </c>
      <c r="AE222" s="10"/>
      <c r="AF222" s="10"/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176</v>
      </c>
      <c r="AA223" s="11">
        <f t="shared" si="3"/>
        <v>8</v>
      </c>
      <c r="AB223" s="5">
        <f>IFERROR(VLOOKUP(C223,[2]Sheet1!$B:$F,5,FALSE),0)</f>
        <v>32484923.449999999</v>
      </c>
      <c r="AC223" s="11">
        <v>10</v>
      </c>
      <c r="AD223" s="11">
        <v>12</v>
      </c>
      <c r="AE223" s="10"/>
      <c r="AF223" s="10"/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0"/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133</v>
      </c>
      <c r="AA225" s="11">
        <f t="shared" si="3"/>
        <v>6.7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0"/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0"/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166.3</v>
      </c>
      <c r="AA227" s="11">
        <f t="shared" si="3"/>
        <v>8.8000000000000007</v>
      </c>
      <c r="AB227" s="5">
        <f>IFERROR(VLOOKUP(C227,[2]Sheet1!$B:$F,5,FALSE),0)</f>
        <v>56944650.630000003</v>
      </c>
      <c r="AC227" s="11">
        <v>5</v>
      </c>
      <c r="AD227" s="11">
        <v>11</v>
      </c>
      <c r="AE227" s="10"/>
      <c r="AF227" s="10"/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0"/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429.5</v>
      </c>
      <c r="AA229" s="11">
        <f t="shared" si="3"/>
        <v>9.3000000000000007</v>
      </c>
      <c r="AB229" s="5">
        <f>IFERROR(VLOOKUP(C229,[2]Sheet1!$B:$F,5,FALSE),0)</f>
        <v>108227988.66</v>
      </c>
      <c r="AC229" s="11">
        <v>12</v>
      </c>
      <c r="AD229" s="11">
        <v>22</v>
      </c>
      <c r="AE229" s="10"/>
      <c r="AF229" s="10"/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0"/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200</v>
      </c>
      <c r="AA231" s="11">
        <f t="shared" si="3"/>
        <v>5</v>
      </c>
      <c r="AB231" s="5">
        <f>IFERROR(VLOOKUP(C231,[2]Sheet1!$B:$F,5,FALSE),0)</f>
        <v>72000712.349999994</v>
      </c>
      <c r="AC231" s="11">
        <v>15</v>
      </c>
      <c r="AD231" s="11">
        <v>10</v>
      </c>
      <c r="AE231" s="10"/>
      <c r="AF231" s="10"/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0"/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0"/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357</v>
      </c>
      <c r="AA234" s="11">
        <f t="shared" si="3"/>
        <v>13.7</v>
      </c>
      <c r="AB234" s="5">
        <f>IFERROR(VLOOKUP(C234,[2]Sheet1!$B:$F,5,FALSE),0)</f>
        <v>73096077.920000002</v>
      </c>
      <c r="AC234" s="11">
        <v>10</v>
      </c>
      <c r="AD234" s="11">
        <v>11.05</v>
      </c>
      <c r="AE234" s="10"/>
      <c r="AF234" s="10"/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173.6</v>
      </c>
      <c r="AA235" s="11">
        <f t="shared" si="3"/>
        <v>7.5</v>
      </c>
      <c r="AB235" s="5">
        <f>IFERROR(VLOOKUP(C235,[2]Sheet1!$B:$F,5,FALSE),0)</f>
        <v>89996863.319999993</v>
      </c>
      <c r="AC235" s="11">
        <v>21</v>
      </c>
      <c r="AD235" s="11">
        <v>14</v>
      </c>
      <c r="AE235" s="10"/>
      <c r="AF235" s="10"/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193</v>
      </c>
      <c r="AA236" s="11">
        <f t="shared" si="3"/>
        <v>9.1999999999999993</v>
      </c>
      <c r="AB236" s="5">
        <f>IFERROR(VLOOKUP(C236,[2]Sheet1!$B:$F,5,FALSE),0)</f>
        <v>95072621.010000005</v>
      </c>
      <c r="AC236" s="11">
        <v>16</v>
      </c>
      <c r="AD236" s="11">
        <v>0</v>
      </c>
      <c r="AE236" s="10"/>
      <c r="AF236" s="10"/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235.5</v>
      </c>
      <c r="AA237" s="11">
        <f t="shared" si="3"/>
        <v>10.199999999999999</v>
      </c>
      <c r="AB237" s="5">
        <f>IFERROR(VLOOKUP(C237,[2]Sheet1!$B:$F,5,FALSE),0)</f>
        <v>66549474.509999998</v>
      </c>
      <c r="AC237" s="11">
        <v>10</v>
      </c>
      <c r="AD237" s="11">
        <v>11.05</v>
      </c>
      <c r="AE237" s="10"/>
      <c r="AF237" s="10"/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281</v>
      </c>
      <c r="AA238" s="11">
        <f t="shared" si="3"/>
        <v>21.6</v>
      </c>
      <c r="AB238" s="5">
        <f>IFERROR(VLOOKUP(C238,[2]Sheet1!$B:$F,5,FALSE),0)</f>
        <v>30361886.129999999</v>
      </c>
      <c r="AC238" s="11">
        <v>6</v>
      </c>
      <c r="AD238" s="11">
        <v>10.84</v>
      </c>
      <c r="AE238" s="10"/>
      <c r="AF238" s="10"/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222.5</v>
      </c>
      <c r="AA239" s="11">
        <f t="shared" si="3"/>
        <v>15.9</v>
      </c>
      <c r="AB239" s="5">
        <f>IFERROR(VLOOKUP(C239,[2]Sheet1!$B:$F,5,FALSE),0)</f>
        <v>69040902.930000007</v>
      </c>
      <c r="AC239" s="11">
        <v>10</v>
      </c>
      <c r="AD239" s="11">
        <v>15.26</v>
      </c>
      <c r="AE239" s="10"/>
      <c r="AF239" s="10"/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521</v>
      </c>
      <c r="AA240" s="11">
        <f t="shared" si="3"/>
        <v>18</v>
      </c>
      <c r="AB240" s="5">
        <f>IFERROR(VLOOKUP(C240,[2]Sheet1!$B:$F,5,FALSE),0)</f>
        <v>25912139.09</v>
      </c>
      <c r="AC240" s="11">
        <v>0</v>
      </c>
      <c r="AD240" s="11">
        <v>22.5</v>
      </c>
      <c r="AE240" s="10"/>
      <c r="AF240" s="10"/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0"/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0"/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137.5</v>
      </c>
      <c r="AA243" s="11">
        <f t="shared" si="3"/>
        <v>4.4000000000000004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0"/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0"/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241</v>
      </c>
      <c r="AA245" s="11">
        <f t="shared" si="3"/>
        <v>7.5</v>
      </c>
      <c r="AB245" s="5">
        <f>IFERROR(VLOOKUP(C245,[2]Sheet1!$B:$F,5,FALSE),0)</f>
        <v>65913203.57</v>
      </c>
      <c r="AC245" s="11">
        <v>6</v>
      </c>
      <c r="AD245" s="11">
        <v>24</v>
      </c>
      <c r="AE245" s="10"/>
      <c r="AF245" s="10"/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0"/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155.5</v>
      </c>
      <c r="AA247" s="11">
        <f t="shared" si="3"/>
        <v>8.6</v>
      </c>
      <c r="AB247" s="5">
        <f>IFERROR(VLOOKUP(C247,[2]Sheet1!$B:$F,5,FALSE),0)</f>
        <v>69595284.469999999</v>
      </c>
      <c r="AC247" s="11">
        <v>3</v>
      </c>
      <c r="AD247" s="11">
        <v>12</v>
      </c>
      <c r="AE247" s="10"/>
      <c r="AF247" s="10"/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505.4</v>
      </c>
      <c r="AA248" s="11">
        <f t="shared" si="3"/>
        <v>14.4</v>
      </c>
      <c r="AB248" s="5">
        <f>IFERROR(VLOOKUP(C248,[2]Sheet1!$B:$F,5,FALSE),0)</f>
        <v>47977743.060000002</v>
      </c>
      <c r="AC248" s="11">
        <v>5</v>
      </c>
      <c r="AD248" s="11">
        <v>20</v>
      </c>
      <c r="AE248" s="10"/>
      <c r="AF248" s="10"/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180</v>
      </c>
      <c r="AA249" s="11">
        <f t="shared" si="3"/>
        <v>7.5</v>
      </c>
      <c r="AB249" s="5">
        <f>IFERROR(VLOOKUP(C249,[2]Sheet1!$B:$F,5,FALSE),0)</f>
        <v>176308400.53</v>
      </c>
      <c r="AC249" s="11">
        <v>12.75</v>
      </c>
      <c r="AD249" s="11">
        <v>12.75</v>
      </c>
      <c r="AE249" s="10"/>
      <c r="AF249" s="10"/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176</v>
      </c>
      <c r="AA250" s="11">
        <f t="shared" si="3"/>
        <v>5.5</v>
      </c>
      <c r="AB250" s="5">
        <f>IFERROR(VLOOKUP(C250,[2]Sheet1!$B:$F,5,FALSE),0)</f>
        <v>32484923.449999999</v>
      </c>
      <c r="AC250" s="11">
        <v>10</v>
      </c>
      <c r="AD250" s="11">
        <v>12</v>
      </c>
      <c r="AE250" s="10"/>
      <c r="AF250" s="10"/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0"/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133</v>
      </c>
      <c r="AA252" s="11">
        <f t="shared" si="3"/>
        <v>7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0"/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0"/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166.3</v>
      </c>
      <c r="AA254" s="11">
        <f t="shared" si="3"/>
        <v>8.8000000000000007</v>
      </c>
      <c r="AB254" s="5">
        <f>IFERROR(VLOOKUP(C254,[2]Sheet1!$B:$F,5,FALSE),0)</f>
        <v>56944650.630000003</v>
      </c>
      <c r="AC254" s="11">
        <v>5</v>
      </c>
      <c r="AD254" s="11">
        <v>11</v>
      </c>
      <c r="AE254" s="10"/>
      <c r="AF254" s="10"/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0"/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429.5</v>
      </c>
      <c r="AA256" s="11">
        <f t="shared" si="3"/>
        <v>8.9</v>
      </c>
      <c r="AB256" s="5">
        <f>IFERROR(VLOOKUP(C256,[2]Sheet1!$B:$F,5,FALSE),0)</f>
        <v>108227988.66</v>
      </c>
      <c r="AC256" s="11">
        <v>12</v>
      </c>
      <c r="AD256" s="11">
        <v>22</v>
      </c>
      <c r="AE256" s="10"/>
      <c r="AF256" s="10"/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0"/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200</v>
      </c>
      <c r="AA258" s="11">
        <f t="shared" si="3"/>
        <v>5.9</v>
      </c>
      <c r="AB258" s="5">
        <f>IFERROR(VLOOKUP(C258,[2]Sheet1!$B:$F,5,FALSE),0)</f>
        <v>72000712.349999994</v>
      </c>
      <c r="AC258" s="11">
        <v>15</v>
      </c>
      <c r="AD258" s="11">
        <v>10</v>
      </c>
      <c r="AE258" s="10"/>
      <c r="AF258" s="10"/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0"/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0"/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357</v>
      </c>
      <c r="AA261" s="11">
        <f t="shared" si="4"/>
        <v>10.5</v>
      </c>
      <c r="AB261" s="5">
        <f>IFERROR(VLOOKUP(C261,[2]Sheet1!$B:$F,5,FALSE),0)</f>
        <v>73096077.920000002</v>
      </c>
      <c r="AC261" s="11">
        <v>10</v>
      </c>
      <c r="AD261" s="11">
        <v>11.05</v>
      </c>
      <c r="AE261" s="10"/>
      <c r="AF261" s="10"/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173.6</v>
      </c>
      <c r="AA262" s="11">
        <f t="shared" si="4"/>
        <v>7.5</v>
      </c>
      <c r="AB262" s="5">
        <f>IFERROR(VLOOKUP(C262,[2]Sheet1!$B:$F,5,FALSE),0)</f>
        <v>89996863.319999993</v>
      </c>
      <c r="AC262" s="11">
        <v>21</v>
      </c>
      <c r="AD262" s="11">
        <v>14</v>
      </c>
      <c r="AE262" s="10"/>
      <c r="AF262" s="10"/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193</v>
      </c>
      <c r="AA263" s="11">
        <f t="shared" si="4"/>
        <v>7.4</v>
      </c>
      <c r="AB263" s="5">
        <f>IFERROR(VLOOKUP(C263,[2]Sheet1!$B:$F,5,FALSE),0)</f>
        <v>95072621.010000005</v>
      </c>
      <c r="AC263" s="11">
        <v>16</v>
      </c>
      <c r="AD263" s="11">
        <v>0</v>
      </c>
      <c r="AE263" s="10"/>
      <c r="AF263" s="10"/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235.5</v>
      </c>
      <c r="AA264" s="11">
        <f t="shared" si="4"/>
        <v>9.4</v>
      </c>
      <c r="AB264" s="5">
        <f>IFERROR(VLOOKUP(C264,[2]Sheet1!$B:$F,5,FALSE),0)</f>
        <v>66549474.509999998</v>
      </c>
      <c r="AC264" s="11">
        <v>10</v>
      </c>
      <c r="AD264" s="11">
        <v>11.05</v>
      </c>
      <c r="AE264" s="10"/>
      <c r="AF264" s="10"/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281</v>
      </c>
      <c r="AA265" s="11">
        <f t="shared" si="4"/>
        <v>11.7</v>
      </c>
      <c r="AB265" s="5">
        <f>IFERROR(VLOOKUP(C265,[2]Sheet1!$B:$F,5,FALSE),0)</f>
        <v>30361886.129999999</v>
      </c>
      <c r="AC265" s="11">
        <v>6</v>
      </c>
      <c r="AD265" s="11">
        <v>10.84</v>
      </c>
      <c r="AE265" s="10"/>
      <c r="AF265" s="10"/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222.5</v>
      </c>
      <c r="AA266" s="11">
        <f t="shared" si="4"/>
        <v>9.3000000000000007</v>
      </c>
      <c r="AB266" s="5">
        <f>IFERROR(VLOOKUP(C266,[2]Sheet1!$B:$F,5,FALSE),0)</f>
        <v>69040902.930000007</v>
      </c>
      <c r="AC266" s="11">
        <v>10</v>
      </c>
      <c r="AD266" s="11">
        <v>15.26</v>
      </c>
      <c r="AE266" s="10"/>
      <c r="AF266" s="10"/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521</v>
      </c>
      <c r="AA267" s="11">
        <f t="shared" si="4"/>
        <v>18</v>
      </c>
      <c r="AB267" s="5">
        <f>IFERROR(VLOOKUP(C267,[2]Sheet1!$B:$F,5,FALSE),0)</f>
        <v>25912139.09</v>
      </c>
      <c r="AC267" s="11">
        <v>0</v>
      </c>
      <c r="AD267" s="11">
        <v>22.5</v>
      </c>
      <c r="AE267" s="10"/>
      <c r="AF267" s="10"/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0"/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0"/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137.5</v>
      </c>
      <c r="AA270" s="11">
        <f t="shared" si="4"/>
        <v>5.5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0"/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0"/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241</v>
      </c>
      <c r="AA272" s="11">
        <f t="shared" si="4"/>
        <v>7.3</v>
      </c>
      <c r="AB272" s="5">
        <f>IFERROR(VLOOKUP(C272,[2]Sheet1!$B:$F,5,FALSE),0)</f>
        <v>65913203.57</v>
      </c>
      <c r="AC272" s="11">
        <v>6</v>
      </c>
      <c r="AD272" s="11">
        <v>24</v>
      </c>
      <c r="AE272" s="10"/>
      <c r="AF272" s="10"/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0"/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155.5</v>
      </c>
      <c r="AA274" s="11">
        <f t="shared" si="4"/>
        <v>9.1</v>
      </c>
      <c r="AB274" s="5">
        <f>IFERROR(VLOOKUP(C274,[2]Sheet1!$B:$F,5,FALSE),0)</f>
        <v>69595284.469999999</v>
      </c>
      <c r="AC274" s="11">
        <v>3</v>
      </c>
      <c r="AD274" s="11">
        <v>12</v>
      </c>
      <c r="AE274" s="10"/>
      <c r="AF274" s="10"/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505.4</v>
      </c>
      <c r="AA275" s="11">
        <f t="shared" si="4"/>
        <v>14</v>
      </c>
      <c r="AB275" s="5">
        <f>IFERROR(VLOOKUP(C275,[2]Sheet1!$B:$F,5,FALSE),0)</f>
        <v>47977743.060000002</v>
      </c>
      <c r="AC275" s="11">
        <v>5</v>
      </c>
      <c r="AD275" s="11">
        <v>20</v>
      </c>
      <c r="AE275" s="10"/>
      <c r="AF275" s="10"/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180</v>
      </c>
      <c r="AA276" s="11">
        <f t="shared" si="4"/>
        <v>7.5</v>
      </c>
      <c r="AB276" s="5">
        <f>IFERROR(VLOOKUP(C276,[2]Sheet1!$B:$F,5,FALSE),0)</f>
        <v>176308400.53</v>
      </c>
      <c r="AC276" s="11">
        <v>12.75</v>
      </c>
      <c r="AD276" s="11">
        <v>12.75</v>
      </c>
      <c r="AE276" s="10"/>
      <c r="AF276" s="10"/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176</v>
      </c>
      <c r="AA277" s="11">
        <f t="shared" si="4"/>
        <v>5.5</v>
      </c>
      <c r="AB277" s="5">
        <f>IFERROR(VLOOKUP(C277,[2]Sheet1!$B:$F,5,FALSE),0)</f>
        <v>32484923.449999999</v>
      </c>
      <c r="AC277" s="11">
        <v>10</v>
      </c>
      <c r="AD277" s="11">
        <v>12</v>
      </c>
      <c r="AE277" s="10"/>
      <c r="AF277" s="10"/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0"/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133</v>
      </c>
      <c r="AA279" s="11">
        <f t="shared" si="4"/>
        <v>8.9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0"/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0"/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166.3</v>
      </c>
      <c r="AA281" s="11">
        <f t="shared" si="4"/>
        <v>7.9</v>
      </c>
      <c r="AB281" s="5">
        <f>IFERROR(VLOOKUP(C281,[2]Sheet1!$B:$F,5,FALSE),0)</f>
        <v>56944650.630000003</v>
      </c>
      <c r="AC281" s="11">
        <v>5</v>
      </c>
      <c r="AD281" s="11">
        <v>11</v>
      </c>
      <c r="AE281" s="10"/>
      <c r="AF281" s="10"/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0"/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429.5</v>
      </c>
      <c r="AA283" s="11">
        <f t="shared" si="4"/>
        <v>9.1</v>
      </c>
      <c r="AB283" s="5">
        <f>IFERROR(VLOOKUP(C283,[2]Sheet1!$B:$F,5,FALSE),0)</f>
        <v>108227988.66</v>
      </c>
      <c r="AC283" s="11">
        <v>12</v>
      </c>
      <c r="AD283" s="11">
        <v>22</v>
      </c>
      <c r="AE283" s="10"/>
      <c r="AF283" s="10"/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0"/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200</v>
      </c>
      <c r="AA285" s="11">
        <f t="shared" si="4"/>
        <v>6.5</v>
      </c>
      <c r="AB285" s="5">
        <f>IFERROR(VLOOKUP(C285,[2]Sheet1!$B:$F,5,FALSE),0)</f>
        <v>72000712.349999994</v>
      </c>
      <c r="AC285" s="11">
        <v>15</v>
      </c>
      <c r="AD285" s="11">
        <v>10</v>
      </c>
      <c r="AE285" s="10"/>
      <c r="AF285" s="10"/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0"/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0"/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357</v>
      </c>
      <c r="AA288" s="11">
        <f t="shared" si="4"/>
        <v>10.5</v>
      </c>
      <c r="AB288" s="5">
        <f>IFERROR(VLOOKUP(C288,[2]Sheet1!$B:$F,5,FALSE),0)</f>
        <v>73096077.920000002</v>
      </c>
      <c r="AC288" s="11">
        <v>10</v>
      </c>
      <c r="AD288" s="11">
        <v>11.05</v>
      </c>
      <c r="AE288" s="10"/>
      <c r="AF288" s="10"/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173.6</v>
      </c>
      <c r="AA289" s="11">
        <f t="shared" si="4"/>
        <v>7.5</v>
      </c>
      <c r="AB289" s="5">
        <f>IFERROR(VLOOKUP(C289,[2]Sheet1!$B:$F,5,FALSE),0)</f>
        <v>89996863.319999993</v>
      </c>
      <c r="AC289" s="11">
        <v>21</v>
      </c>
      <c r="AD289" s="11">
        <v>14</v>
      </c>
      <c r="AE289" s="10"/>
      <c r="AF289" s="10"/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193</v>
      </c>
      <c r="AA290" s="11">
        <f t="shared" si="4"/>
        <v>8.8000000000000007</v>
      </c>
      <c r="AB290" s="5">
        <f>IFERROR(VLOOKUP(C290,[2]Sheet1!$B:$F,5,FALSE),0)</f>
        <v>95072621.010000005</v>
      </c>
      <c r="AC290" s="11">
        <v>16</v>
      </c>
      <c r="AD290" s="11">
        <v>0</v>
      </c>
      <c r="AE290" s="10"/>
      <c r="AF290" s="10"/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235.5</v>
      </c>
      <c r="AA291" s="11">
        <f t="shared" si="4"/>
        <v>9.1</v>
      </c>
      <c r="AB291" s="5">
        <f>IFERROR(VLOOKUP(C291,[2]Sheet1!$B:$F,5,FALSE),0)</f>
        <v>66549474.509999998</v>
      </c>
      <c r="AC291" s="11">
        <v>10</v>
      </c>
      <c r="AD291" s="11">
        <v>11.05</v>
      </c>
      <c r="AE291" s="10"/>
      <c r="AF291" s="10"/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281</v>
      </c>
      <c r="AA292" s="11">
        <f t="shared" si="4"/>
        <v>11.2</v>
      </c>
      <c r="AB292" s="5">
        <f>IFERROR(VLOOKUP(C292,[2]Sheet1!$B:$F,5,FALSE),0)</f>
        <v>30361886.129999999</v>
      </c>
      <c r="AC292" s="11">
        <v>6</v>
      </c>
      <c r="AD292" s="11">
        <v>10.84</v>
      </c>
      <c r="AE292" s="10"/>
      <c r="AF292" s="10"/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222.5</v>
      </c>
      <c r="AA293" s="11">
        <f t="shared" si="4"/>
        <v>9.3000000000000007</v>
      </c>
      <c r="AB293" s="5">
        <f>IFERROR(VLOOKUP(C293,[2]Sheet1!$B:$F,5,FALSE),0)</f>
        <v>69040902.930000007</v>
      </c>
      <c r="AC293" s="11">
        <v>10</v>
      </c>
      <c r="AD293" s="11">
        <v>15.26</v>
      </c>
      <c r="AE293" s="10"/>
      <c r="AF293" s="10"/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521</v>
      </c>
      <c r="AA294" s="11">
        <f t="shared" si="4"/>
        <v>18</v>
      </c>
      <c r="AB294" s="5">
        <f>IFERROR(VLOOKUP(C294,[2]Sheet1!$B:$F,5,FALSE),0)</f>
        <v>25912139.09</v>
      </c>
      <c r="AC294" s="11">
        <v>0</v>
      </c>
      <c r="AD294" s="11">
        <v>22.5</v>
      </c>
      <c r="AE294" s="10"/>
      <c r="AF294" s="10"/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0"/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0"/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137.5</v>
      </c>
      <c r="AA297" s="11">
        <f t="shared" si="4"/>
        <v>6.3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0"/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0"/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241</v>
      </c>
      <c r="AA299" s="11">
        <f t="shared" si="4"/>
        <v>5.4</v>
      </c>
      <c r="AB299" s="5">
        <f>IFERROR(VLOOKUP(C299,[2]Sheet1!$B:$F,5,FALSE),0)</f>
        <v>65913203.57</v>
      </c>
      <c r="AC299" s="11">
        <v>6</v>
      </c>
      <c r="AD299" s="11">
        <v>24</v>
      </c>
      <c r="AE299" s="10"/>
      <c r="AF299" s="10"/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0"/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155.5</v>
      </c>
      <c r="AA301" s="11">
        <f t="shared" si="4"/>
        <v>9.1</v>
      </c>
      <c r="AB301" s="5">
        <f>IFERROR(VLOOKUP(C301,[2]Sheet1!$B:$F,5,FALSE),0)</f>
        <v>69595284.469999999</v>
      </c>
      <c r="AC301" s="11">
        <v>3</v>
      </c>
      <c r="AD301" s="11">
        <v>12</v>
      </c>
      <c r="AE301" s="10"/>
      <c r="AF301" s="10"/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505.4</v>
      </c>
      <c r="AA302" s="11">
        <f t="shared" si="4"/>
        <v>13.3</v>
      </c>
      <c r="AB302" s="5">
        <f>IFERROR(VLOOKUP(C302,[2]Sheet1!$B:$F,5,FALSE),0)</f>
        <v>47977743.060000002</v>
      </c>
      <c r="AC302" s="11">
        <v>5</v>
      </c>
      <c r="AD302" s="11">
        <v>20</v>
      </c>
      <c r="AE302" s="10"/>
      <c r="AF302" s="10"/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180</v>
      </c>
      <c r="AA303" s="11">
        <f t="shared" si="4"/>
        <v>6.7</v>
      </c>
      <c r="AB303" s="5">
        <f>IFERROR(VLOOKUP(C303,[2]Sheet1!$B:$F,5,FALSE),0)</f>
        <v>176308400.53</v>
      </c>
      <c r="AC303" s="11">
        <v>12.75</v>
      </c>
      <c r="AD303" s="11">
        <v>12.75</v>
      </c>
      <c r="AE303" s="10"/>
      <c r="AF303" s="10"/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176</v>
      </c>
      <c r="AA304" s="11">
        <f t="shared" si="4"/>
        <v>5.3</v>
      </c>
      <c r="AB304" s="5">
        <f>IFERROR(VLOOKUP(C304,[2]Sheet1!$B:$F,5,FALSE),0)</f>
        <v>32484923.449999999</v>
      </c>
      <c r="AC304" s="11">
        <v>10</v>
      </c>
      <c r="AD304" s="11">
        <v>12</v>
      </c>
      <c r="AE304" s="10"/>
      <c r="AF304" s="10"/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0"/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133</v>
      </c>
      <c r="AA306" s="11">
        <f t="shared" si="4"/>
        <v>8.9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0"/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0"/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166.3</v>
      </c>
      <c r="AA308" s="11">
        <f t="shared" si="4"/>
        <v>8.3000000000000007</v>
      </c>
      <c r="AB308" s="5">
        <f>IFERROR(VLOOKUP(C308,[2]Sheet1!$B:$F,5,FALSE),0)</f>
        <v>56944650.630000003</v>
      </c>
      <c r="AC308" s="11">
        <v>5</v>
      </c>
      <c r="AD308" s="11">
        <v>11</v>
      </c>
      <c r="AE308" s="10"/>
      <c r="AF308" s="10"/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0"/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429.5</v>
      </c>
      <c r="AA310" s="11">
        <f t="shared" si="4"/>
        <v>8.9</v>
      </c>
      <c r="AB310" s="5">
        <f>IFERROR(VLOOKUP(C310,[2]Sheet1!$B:$F,5,FALSE),0)</f>
        <v>108227988.66</v>
      </c>
      <c r="AC310" s="11">
        <v>12</v>
      </c>
      <c r="AD310" s="11">
        <v>22</v>
      </c>
      <c r="AE310" s="10"/>
      <c r="AF310" s="10"/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0"/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200</v>
      </c>
      <c r="AA312" s="11">
        <f t="shared" si="4"/>
        <v>7.4</v>
      </c>
      <c r="AB312" s="5">
        <f>IFERROR(VLOOKUP(C312,[2]Sheet1!$B:$F,5,FALSE),0)</f>
        <v>72000712.349999994</v>
      </c>
      <c r="AC312" s="11">
        <v>15</v>
      </c>
      <c r="AD312" s="11">
        <v>10</v>
      </c>
      <c r="AE312" s="10"/>
      <c r="AF312" s="10"/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0"/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0"/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357</v>
      </c>
      <c r="AA315" s="11">
        <f t="shared" si="4"/>
        <v>11.5</v>
      </c>
      <c r="AB315" s="5">
        <f>IFERROR(VLOOKUP(C315,[2]Sheet1!$B:$F,5,FALSE),0)</f>
        <v>73096077.920000002</v>
      </c>
      <c r="AC315" s="11">
        <v>10</v>
      </c>
      <c r="AD315" s="11">
        <v>11.05</v>
      </c>
      <c r="AE315" s="10"/>
      <c r="AF315" s="10"/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173.6</v>
      </c>
      <c r="AA316" s="11">
        <f t="shared" si="4"/>
        <v>7.2</v>
      </c>
      <c r="AB316" s="5">
        <f>IFERROR(VLOOKUP(C316,[2]Sheet1!$B:$F,5,FALSE),0)</f>
        <v>89996863.319999993</v>
      </c>
      <c r="AC316" s="11">
        <v>21</v>
      </c>
      <c r="AD316" s="11">
        <v>14</v>
      </c>
      <c r="AE316" s="10"/>
      <c r="AF316" s="10"/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193</v>
      </c>
      <c r="AA317" s="11">
        <f t="shared" si="4"/>
        <v>7.7</v>
      </c>
      <c r="AB317" s="5">
        <f>IFERROR(VLOOKUP(C317,[2]Sheet1!$B:$F,5,FALSE),0)</f>
        <v>95072621.010000005</v>
      </c>
      <c r="AC317" s="11">
        <v>16</v>
      </c>
      <c r="AD317" s="11">
        <v>0</v>
      </c>
      <c r="AE317" s="10"/>
      <c r="AF317" s="10"/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235.5</v>
      </c>
      <c r="AA318" s="11">
        <f t="shared" si="4"/>
        <v>9.4</v>
      </c>
      <c r="AB318" s="5">
        <f>IFERROR(VLOOKUP(C318,[2]Sheet1!$B:$F,5,FALSE),0)</f>
        <v>66549474.509999998</v>
      </c>
      <c r="AC318" s="11">
        <v>10</v>
      </c>
      <c r="AD318" s="11">
        <v>11.05</v>
      </c>
      <c r="AE318" s="10"/>
      <c r="AF318" s="10"/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281</v>
      </c>
      <c r="AA319" s="11">
        <f t="shared" si="4"/>
        <v>10.4</v>
      </c>
      <c r="AB319" s="5">
        <f>IFERROR(VLOOKUP(C319,[2]Sheet1!$B:$F,5,FALSE),0)</f>
        <v>30361886.129999999</v>
      </c>
      <c r="AC319" s="11">
        <v>6</v>
      </c>
      <c r="AD319" s="11">
        <v>10.84</v>
      </c>
      <c r="AE319" s="10"/>
      <c r="AF319" s="10"/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222.5</v>
      </c>
      <c r="AA320" s="11">
        <f t="shared" si="4"/>
        <v>8.6</v>
      </c>
      <c r="AB320" s="5">
        <f>IFERROR(VLOOKUP(C320,[2]Sheet1!$B:$F,5,FALSE),0)</f>
        <v>69040902.930000007</v>
      </c>
      <c r="AC320" s="11">
        <v>10</v>
      </c>
      <c r="AD320" s="11">
        <v>15.26</v>
      </c>
      <c r="AE320" s="10"/>
      <c r="AF320" s="10"/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521</v>
      </c>
      <c r="AA321" s="11">
        <f t="shared" si="4"/>
        <v>16.8</v>
      </c>
      <c r="AB321" s="5">
        <f>IFERROR(VLOOKUP(C321,[2]Sheet1!$B:$F,5,FALSE),0)</f>
        <v>25912139.09</v>
      </c>
      <c r="AC321" s="11">
        <v>0</v>
      </c>
      <c r="AD321" s="11">
        <v>22.5</v>
      </c>
      <c r="AE321" s="10"/>
      <c r="AF321" s="10"/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0"/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0"/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137.5</v>
      </c>
      <c r="AA324" s="11">
        <f t="shared" si="5"/>
        <v>6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0"/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0"/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241</v>
      </c>
      <c r="AA326" s="11">
        <f t="shared" si="5"/>
        <v>11</v>
      </c>
      <c r="AB326" s="5">
        <f>IFERROR(VLOOKUP(C326,[2]Sheet1!$B:$F,5,FALSE),0)</f>
        <v>65913203.57</v>
      </c>
      <c r="AC326" s="11">
        <v>15</v>
      </c>
      <c r="AD326" s="11">
        <v>0.78949999999999998</v>
      </c>
      <c r="AE326" s="10"/>
      <c r="AF326" s="10"/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0"/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155.5</v>
      </c>
      <c r="AA328" s="11">
        <f t="shared" si="5"/>
        <v>9.6999999999999993</v>
      </c>
      <c r="AB328" s="5">
        <f>IFERROR(VLOOKUP(C328,[2]Sheet1!$B:$F,5,FALSE),0)</f>
        <v>69595284.469999999</v>
      </c>
      <c r="AC328" s="11">
        <v>8</v>
      </c>
      <c r="AD328" s="11">
        <v>3</v>
      </c>
      <c r="AE328" s="10"/>
      <c r="AF328" s="10"/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505.4</v>
      </c>
      <c r="AA329" s="11">
        <f t="shared" si="5"/>
        <v>15.3</v>
      </c>
      <c r="AB329" s="5">
        <f>IFERROR(VLOOKUP(C329,[2]Sheet1!$B:$F,5,FALSE),0)</f>
        <v>47977743.060000002</v>
      </c>
      <c r="AC329" s="11">
        <v>5</v>
      </c>
      <c r="AD329" s="11">
        <v>5.53</v>
      </c>
      <c r="AE329" s="10"/>
      <c r="AF329" s="10"/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180</v>
      </c>
      <c r="AA330" s="11">
        <f t="shared" si="5"/>
        <v>6.9</v>
      </c>
      <c r="AB330" s="5">
        <f>IFERROR(VLOOKUP(C330,[2]Sheet1!$B:$F,5,FALSE),0)</f>
        <v>176308400.53</v>
      </c>
      <c r="AC330" s="11">
        <v>14</v>
      </c>
      <c r="AD330" s="11">
        <v>2</v>
      </c>
      <c r="AE330" s="10"/>
      <c r="AF330" s="10"/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176</v>
      </c>
      <c r="AA331" s="11">
        <f t="shared" si="5"/>
        <v>5.3</v>
      </c>
      <c r="AB331" s="5">
        <f>IFERROR(VLOOKUP(C331,[2]Sheet1!$B:$F,5,FALSE),0)</f>
        <v>32484923.449999999</v>
      </c>
      <c r="AC331" s="11">
        <v>14</v>
      </c>
      <c r="AD331" s="11">
        <v>6</v>
      </c>
      <c r="AE331" s="10"/>
      <c r="AF331" s="10"/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0"/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133</v>
      </c>
      <c r="AA333" s="11">
        <f t="shared" si="5"/>
        <v>7.8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0"/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0"/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166.3</v>
      </c>
      <c r="AA335" s="11">
        <f t="shared" si="5"/>
        <v>9.1999999999999993</v>
      </c>
      <c r="AB335" s="5">
        <f>IFERROR(VLOOKUP(C335,[2]Sheet1!$B:$F,5,FALSE),0)</f>
        <v>56944650.630000003</v>
      </c>
      <c r="AC335" s="11">
        <v>7.03</v>
      </c>
      <c r="AD335" s="11">
        <v>3.37</v>
      </c>
      <c r="AE335" s="10"/>
      <c r="AF335" s="10"/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0"/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429.5</v>
      </c>
      <c r="AA337" s="11">
        <f t="shared" si="5"/>
        <v>9.8000000000000007</v>
      </c>
      <c r="AB337" s="5">
        <f>IFERROR(VLOOKUP(C337,[2]Sheet1!$B:$F,5,FALSE),0)</f>
        <v>108227988.66</v>
      </c>
      <c r="AC337" s="11">
        <v>33.5</v>
      </c>
      <c r="AD337" s="11">
        <v>1.76</v>
      </c>
      <c r="AE337" s="10"/>
      <c r="AF337" s="10"/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0"/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200</v>
      </c>
      <c r="AA339" s="11">
        <f t="shared" si="5"/>
        <v>8.3000000000000007</v>
      </c>
      <c r="AB339" s="5">
        <f>IFERROR(VLOOKUP(C339,[2]Sheet1!$B:$F,5,FALSE),0)</f>
        <v>72000712.349999994</v>
      </c>
      <c r="AC339" s="11">
        <v>12</v>
      </c>
      <c r="AD339" s="11">
        <v>4</v>
      </c>
      <c r="AE339" s="10"/>
      <c r="AF339" s="10"/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0"/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0"/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357</v>
      </c>
      <c r="AA342" s="11">
        <f t="shared" si="5"/>
        <v>8.5</v>
      </c>
      <c r="AB342" s="5">
        <f>IFERROR(VLOOKUP(C342,[2]Sheet1!$B:$F,5,FALSE),0)</f>
        <v>73096077.920000002</v>
      </c>
      <c r="AC342" s="11">
        <v>19</v>
      </c>
      <c r="AD342" s="11">
        <v>1</v>
      </c>
      <c r="AE342" s="10"/>
      <c r="AF342" s="10"/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173.6</v>
      </c>
      <c r="AA343" s="11">
        <f t="shared" si="5"/>
        <v>6.2</v>
      </c>
      <c r="AB343" s="5">
        <f>IFERROR(VLOOKUP(C343,[2]Sheet1!$B:$F,5,FALSE),0)</f>
        <v>89996863.319999993</v>
      </c>
      <c r="AC343" s="11">
        <v>13</v>
      </c>
      <c r="AD343" s="11">
        <v>3.2</v>
      </c>
      <c r="AE343" s="10"/>
      <c r="AF343" s="10"/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193</v>
      </c>
      <c r="AA344" s="11">
        <f t="shared" si="5"/>
        <v>7.1</v>
      </c>
      <c r="AB344" s="5">
        <f>IFERROR(VLOOKUP(C344,[2]Sheet1!$B:$F,5,FALSE),0)</f>
        <v>95072621.010000005</v>
      </c>
      <c r="AC344" s="11">
        <v>15</v>
      </c>
      <c r="AD344" s="11">
        <v>0</v>
      </c>
      <c r="AE344" s="10"/>
      <c r="AF344" s="10"/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235.5</v>
      </c>
      <c r="AA345" s="11">
        <f t="shared" si="5"/>
        <v>8.6999999999999993</v>
      </c>
      <c r="AB345" s="5">
        <f>IFERROR(VLOOKUP(C345,[2]Sheet1!$B:$F,5,FALSE),0)</f>
        <v>66549474.509999998</v>
      </c>
      <c r="AC345" s="11">
        <v>10</v>
      </c>
      <c r="AD345" s="11">
        <v>3.6</v>
      </c>
      <c r="AE345" s="10"/>
      <c r="AF345" s="10"/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281</v>
      </c>
      <c r="AA346" s="11">
        <f t="shared" si="5"/>
        <v>13.4</v>
      </c>
      <c r="AB346" s="5">
        <f>IFERROR(VLOOKUP(C346,[2]Sheet1!$B:$F,5,FALSE),0)</f>
        <v>30361886.129999999</v>
      </c>
      <c r="AC346" s="11">
        <v>6</v>
      </c>
      <c r="AD346" s="11">
        <v>3.47</v>
      </c>
      <c r="AE346" s="10"/>
      <c r="AF346" s="10"/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222.5</v>
      </c>
      <c r="AA347" s="11">
        <f t="shared" si="5"/>
        <v>9.6999999999999993</v>
      </c>
      <c r="AB347" s="5">
        <f>IFERROR(VLOOKUP(C347,[2]Sheet1!$B:$F,5,FALSE),0)</f>
        <v>69040902.930000007</v>
      </c>
      <c r="AC347" s="11">
        <v>12</v>
      </c>
      <c r="AD347" s="11">
        <v>3</v>
      </c>
      <c r="AE347" s="10"/>
      <c r="AF347" s="10"/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521</v>
      </c>
      <c r="AA348" s="11">
        <f t="shared" si="5"/>
        <v>16.3</v>
      </c>
      <c r="AB348" s="5">
        <f>IFERROR(VLOOKUP(C348,[2]Sheet1!$B:$F,5,FALSE),0)</f>
        <v>25912139.09</v>
      </c>
      <c r="AC348" s="11">
        <v>7</v>
      </c>
      <c r="AD348" s="11">
        <v>4.84</v>
      </c>
      <c r="AE348" s="10"/>
      <c r="AF348" s="10"/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0"/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0"/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137.5</v>
      </c>
      <c r="AA351" s="11">
        <f t="shared" si="5"/>
        <v>5.7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0"/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0"/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241</v>
      </c>
      <c r="AA353" s="11">
        <f t="shared" si="5"/>
        <v>8</v>
      </c>
      <c r="AB353" s="5">
        <f>IFERROR(VLOOKUP(C353,[2]Sheet1!$B:$F,5,FALSE),0)</f>
        <v>65913203.57</v>
      </c>
      <c r="AC353" s="11">
        <v>15</v>
      </c>
      <c r="AD353" s="11">
        <v>0.78949999999999998</v>
      </c>
      <c r="AE353" s="10"/>
      <c r="AF353" s="10"/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0"/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155.5</v>
      </c>
      <c r="AA355" s="11">
        <f t="shared" si="5"/>
        <v>9.6999999999999993</v>
      </c>
      <c r="AB355" s="5">
        <f>IFERROR(VLOOKUP(C355,[2]Sheet1!$B:$F,5,FALSE),0)</f>
        <v>69595284.469999999</v>
      </c>
      <c r="AC355" s="11">
        <v>8</v>
      </c>
      <c r="AD355" s="11">
        <v>3</v>
      </c>
      <c r="AE355" s="10"/>
      <c r="AF355" s="10"/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505.4</v>
      </c>
      <c r="AA356" s="11">
        <f t="shared" si="5"/>
        <v>14.4</v>
      </c>
      <c r="AB356" s="5">
        <f>IFERROR(VLOOKUP(C356,[2]Sheet1!$B:$F,5,FALSE),0)</f>
        <v>47977743.060000002</v>
      </c>
      <c r="AC356" s="11">
        <v>5</v>
      </c>
      <c r="AD356" s="11">
        <v>5.53</v>
      </c>
      <c r="AE356" s="10"/>
      <c r="AF356" s="10"/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180</v>
      </c>
      <c r="AA357" s="11">
        <f t="shared" si="5"/>
        <v>10</v>
      </c>
      <c r="AB357" s="5">
        <f>IFERROR(VLOOKUP(C357,[2]Sheet1!$B:$F,5,FALSE),0)</f>
        <v>176308400.53</v>
      </c>
      <c r="AC357" s="11">
        <v>14</v>
      </c>
      <c r="AD357" s="11">
        <v>2</v>
      </c>
      <c r="AE357" s="10"/>
      <c r="AF357" s="10"/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176</v>
      </c>
      <c r="AA358" s="11">
        <f t="shared" si="5"/>
        <v>4.8</v>
      </c>
      <c r="AB358" s="5">
        <f>IFERROR(VLOOKUP(C358,[2]Sheet1!$B:$F,5,FALSE),0)</f>
        <v>32484923.449999999</v>
      </c>
      <c r="AC358" s="11">
        <v>14</v>
      </c>
      <c r="AD358" s="11">
        <v>6</v>
      </c>
      <c r="AE358" s="10"/>
      <c r="AF358" s="10"/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133</v>
      </c>
      <c r="AA359" s="11">
        <f t="shared" si="5"/>
        <v>7.8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0"/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0"/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166.3</v>
      </c>
      <c r="AA361" s="11">
        <f t="shared" si="5"/>
        <v>8.8000000000000007</v>
      </c>
      <c r="AB361" s="5">
        <f>IFERROR(VLOOKUP(C361,[2]Sheet1!$B:$F,5,FALSE),0)</f>
        <v>56944650.630000003</v>
      </c>
      <c r="AC361" s="11">
        <v>7.03</v>
      </c>
      <c r="AD361" s="11">
        <v>3.37</v>
      </c>
      <c r="AE361" s="10"/>
      <c r="AF361" s="10"/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0"/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429.5</v>
      </c>
      <c r="AA363" s="11">
        <f t="shared" si="5"/>
        <v>10.7</v>
      </c>
      <c r="AB363" s="5">
        <f>IFERROR(VLOOKUP(C363,[2]Sheet1!$B:$F,5,FALSE),0)</f>
        <v>108227988.66</v>
      </c>
      <c r="AC363" s="11">
        <v>33.5</v>
      </c>
      <c r="AD363" s="11">
        <v>1.76</v>
      </c>
      <c r="AE363" s="10"/>
      <c r="AF363" s="10"/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0"/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200</v>
      </c>
      <c r="AA365" s="11">
        <f t="shared" si="5"/>
        <v>7.1</v>
      </c>
      <c r="AB365" s="5">
        <f>IFERROR(VLOOKUP(C365,[2]Sheet1!$B:$F,5,FALSE),0)</f>
        <v>72000712.349999994</v>
      </c>
      <c r="AC365" s="11">
        <v>12</v>
      </c>
      <c r="AD365" s="11">
        <v>4</v>
      </c>
      <c r="AE365" s="10"/>
      <c r="AF365" s="10"/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0"/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0"/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357</v>
      </c>
      <c r="AA368" s="11">
        <f t="shared" si="5"/>
        <v>8.6999999999999993</v>
      </c>
      <c r="AB368" s="5">
        <f>IFERROR(VLOOKUP(C368,[2]Sheet1!$B:$F,5,FALSE),0)</f>
        <v>73096077.920000002</v>
      </c>
      <c r="AC368" s="11">
        <v>19</v>
      </c>
      <c r="AD368" s="11">
        <v>1</v>
      </c>
      <c r="AE368" s="10"/>
      <c r="AF368" s="10"/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173.6</v>
      </c>
      <c r="AA369" s="11">
        <f t="shared" si="5"/>
        <v>7.5</v>
      </c>
      <c r="AB369" s="5">
        <f>IFERROR(VLOOKUP(C369,[2]Sheet1!$B:$F,5,FALSE),0)</f>
        <v>89996863.319999993</v>
      </c>
      <c r="AC369" s="11">
        <v>13</v>
      </c>
      <c r="AD369" s="11">
        <v>3.2</v>
      </c>
      <c r="AE369" s="10"/>
      <c r="AF369" s="10"/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193</v>
      </c>
      <c r="AA370" s="11">
        <f t="shared" si="5"/>
        <v>8.4</v>
      </c>
      <c r="AB370" s="5">
        <f>IFERROR(VLOOKUP(C370,[2]Sheet1!$B:$F,5,FALSE),0)</f>
        <v>95072621.010000005</v>
      </c>
      <c r="AC370" s="11">
        <v>15</v>
      </c>
      <c r="AD370" s="11">
        <v>0</v>
      </c>
      <c r="AE370" s="10"/>
      <c r="AF370" s="10"/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235.5</v>
      </c>
      <c r="AA371" s="11">
        <f t="shared" si="5"/>
        <v>9.1</v>
      </c>
      <c r="AB371" s="5">
        <f>IFERROR(VLOOKUP(C371,[2]Sheet1!$B:$F,5,FALSE),0)</f>
        <v>66549474.509999998</v>
      </c>
      <c r="AC371" s="11">
        <v>10</v>
      </c>
      <c r="AD371" s="11">
        <v>3.6</v>
      </c>
      <c r="AE371" s="10"/>
      <c r="AF371" s="10"/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281</v>
      </c>
      <c r="AA372" s="11">
        <f t="shared" si="5"/>
        <v>12.8</v>
      </c>
      <c r="AB372" s="5">
        <f>IFERROR(VLOOKUP(C372,[2]Sheet1!$B:$F,5,FALSE),0)</f>
        <v>30361886.129999999</v>
      </c>
      <c r="AC372" s="11">
        <v>6</v>
      </c>
      <c r="AD372" s="11">
        <v>3.47</v>
      </c>
      <c r="AE372" s="10"/>
      <c r="AF372" s="10"/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222.5</v>
      </c>
      <c r="AA373" s="11">
        <f t="shared" si="5"/>
        <v>10.6</v>
      </c>
      <c r="AB373" s="5">
        <f>IFERROR(VLOOKUP(C373,[2]Sheet1!$B:$F,5,FALSE),0)</f>
        <v>69040902.930000007</v>
      </c>
      <c r="AC373" s="11">
        <v>12</v>
      </c>
      <c r="AD373" s="11">
        <v>3</v>
      </c>
      <c r="AE373" s="10"/>
      <c r="AF373" s="10"/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521</v>
      </c>
      <c r="AA374" s="11">
        <f t="shared" si="5"/>
        <v>16.8</v>
      </c>
      <c r="AB374" s="5">
        <f>IFERROR(VLOOKUP(C374,[2]Sheet1!$B:$F,5,FALSE),0)</f>
        <v>25912139.09</v>
      </c>
      <c r="AC374" s="11">
        <v>7</v>
      </c>
      <c r="AD374" s="11">
        <v>4.84</v>
      </c>
      <c r="AE374" s="10"/>
      <c r="AF374" s="10"/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0"/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0"/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137.5</v>
      </c>
      <c r="AA377" s="11">
        <f t="shared" si="5"/>
        <v>6.5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0"/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0"/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241</v>
      </c>
      <c r="AA379" s="11">
        <f t="shared" si="5"/>
        <v>9.6</v>
      </c>
      <c r="AB379" s="5">
        <f>IFERROR(VLOOKUP(C379,[2]Sheet1!$B:$F,5,FALSE),0)</f>
        <v>65913203.57</v>
      </c>
      <c r="AC379" s="11">
        <v>15</v>
      </c>
      <c r="AD379" s="11">
        <v>0.78949999999999998</v>
      </c>
      <c r="AE379" s="10"/>
      <c r="AF379" s="10"/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0"/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155.5</v>
      </c>
      <c r="AA381" s="11">
        <f t="shared" si="5"/>
        <v>9.1</v>
      </c>
      <c r="AB381" s="5">
        <f>IFERROR(VLOOKUP(C381,[2]Sheet1!$B:$F,5,FALSE),0)</f>
        <v>69595284.469999999</v>
      </c>
      <c r="AC381" s="11">
        <v>8</v>
      </c>
      <c r="AD381" s="11">
        <v>3</v>
      </c>
      <c r="AE381" s="10"/>
      <c r="AF381" s="10"/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505.4</v>
      </c>
      <c r="AA382" s="11">
        <f t="shared" si="5"/>
        <v>13.7</v>
      </c>
      <c r="AB382" s="5">
        <f>IFERROR(VLOOKUP(C382,[2]Sheet1!$B:$F,5,FALSE),0)</f>
        <v>47977743.060000002</v>
      </c>
      <c r="AC382" s="11">
        <v>5</v>
      </c>
      <c r="AD382" s="11">
        <v>5.53</v>
      </c>
      <c r="AE382" s="10"/>
      <c r="AF382" s="10"/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180</v>
      </c>
      <c r="AA383" s="11">
        <f t="shared" si="5"/>
        <v>9.5</v>
      </c>
      <c r="AB383" s="5">
        <f>IFERROR(VLOOKUP(C383,[2]Sheet1!$B:$F,5,FALSE),0)</f>
        <v>176308400.53</v>
      </c>
      <c r="AC383" s="11">
        <v>14</v>
      </c>
      <c r="AD383" s="11">
        <v>2</v>
      </c>
      <c r="AE383" s="10"/>
      <c r="AF383" s="10"/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176</v>
      </c>
      <c r="AA384" s="11">
        <f t="shared" si="5"/>
        <v>5.3</v>
      </c>
      <c r="AB384" s="5">
        <f>IFERROR(VLOOKUP(C384,[2]Sheet1!$B:$F,5,FALSE),0)</f>
        <v>32484923.449999999</v>
      </c>
      <c r="AC384" s="11">
        <v>14</v>
      </c>
      <c r="AD384" s="11">
        <v>6</v>
      </c>
      <c r="AE384" s="10"/>
      <c r="AF384" s="10"/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133</v>
      </c>
      <c r="AA385" s="11">
        <f t="shared" si="5"/>
        <v>9.5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0"/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0"/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166.3</v>
      </c>
      <c r="AA387" s="11">
        <f t="shared" ref="AA387:AA450" si="6">ROUND(IFERROR(Z387/M387,0),1)</f>
        <v>9.1999999999999993</v>
      </c>
      <c r="AB387" s="5">
        <f>IFERROR(VLOOKUP(C387,[2]Sheet1!$B:$F,5,FALSE),0)</f>
        <v>56944650.630000003</v>
      </c>
      <c r="AC387" s="11">
        <v>7.03</v>
      </c>
      <c r="AD387" s="11">
        <v>3.37</v>
      </c>
      <c r="AE387" s="10"/>
      <c r="AF387" s="10"/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0"/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429.5</v>
      </c>
      <c r="AA389" s="11">
        <f t="shared" si="6"/>
        <v>10.199999999999999</v>
      </c>
      <c r="AB389" s="5">
        <f>IFERROR(VLOOKUP(C389,[2]Sheet1!$B:$F,5,FALSE),0)</f>
        <v>108227988.66</v>
      </c>
      <c r="AC389" s="11">
        <v>33.5</v>
      </c>
      <c r="AD389" s="11">
        <v>1.76</v>
      </c>
      <c r="AE389" s="10"/>
      <c r="AF389" s="10"/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0"/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200</v>
      </c>
      <c r="AA391" s="11">
        <f t="shared" si="6"/>
        <v>8.3000000000000007</v>
      </c>
      <c r="AB391" s="5">
        <f>IFERROR(VLOOKUP(C391,[2]Sheet1!$B:$F,5,FALSE),0)</f>
        <v>72000712.349999994</v>
      </c>
      <c r="AC391" s="11">
        <v>12</v>
      </c>
      <c r="AD391" s="11">
        <v>4</v>
      </c>
      <c r="AE391" s="10"/>
      <c r="AF391" s="10"/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0"/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0"/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357</v>
      </c>
      <c r="AA394" s="11">
        <f t="shared" si="6"/>
        <v>10.5</v>
      </c>
      <c r="AB394" s="5">
        <f>IFERROR(VLOOKUP(C394,[2]Sheet1!$B:$F,5,FALSE),0)</f>
        <v>73096077.920000002</v>
      </c>
      <c r="AC394" s="11">
        <v>19</v>
      </c>
      <c r="AD394" s="11">
        <v>1</v>
      </c>
      <c r="AE394" s="10"/>
      <c r="AF394" s="10"/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173.6</v>
      </c>
      <c r="AA395" s="11">
        <f t="shared" si="6"/>
        <v>9.6</v>
      </c>
      <c r="AB395" s="5">
        <f>IFERROR(VLOOKUP(C395,[2]Sheet1!$B:$F,5,FALSE),0)</f>
        <v>89996863.319999993</v>
      </c>
      <c r="AC395" s="11">
        <v>13</v>
      </c>
      <c r="AD395" s="11">
        <v>3.2</v>
      </c>
      <c r="AE395" s="10"/>
      <c r="AF395" s="10"/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193</v>
      </c>
      <c r="AA396" s="11">
        <f t="shared" si="6"/>
        <v>10.199999999999999</v>
      </c>
      <c r="AB396" s="5">
        <f>IFERROR(VLOOKUP(C396,[2]Sheet1!$B:$F,5,FALSE),0)</f>
        <v>95072621.010000005</v>
      </c>
      <c r="AC396" s="11">
        <v>15</v>
      </c>
      <c r="AD396" s="11">
        <v>0</v>
      </c>
      <c r="AE396" s="10"/>
      <c r="AF396" s="10"/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235.5</v>
      </c>
      <c r="AA397" s="11">
        <f t="shared" si="6"/>
        <v>9.4</v>
      </c>
      <c r="AB397" s="5">
        <f>IFERROR(VLOOKUP(C397,[2]Sheet1!$B:$F,5,FALSE),0)</f>
        <v>66549474.509999998</v>
      </c>
      <c r="AC397" s="11">
        <v>10</v>
      </c>
      <c r="AD397" s="11">
        <v>3.6</v>
      </c>
      <c r="AE397" s="10"/>
      <c r="AF397" s="10"/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281</v>
      </c>
      <c r="AA398" s="11">
        <f t="shared" si="6"/>
        <v>13.4</v>
      </c>
      <c r="AB398" s="5">
        <f>IFERROR(VLOOKUP(C398,[2]Sheet1!$B:$F,5,FALSE),0)</f>
        <v>30361886.129999999</v>
      </c>
      <c r="AC398" s="11">
        <v>6</v>
      </c>
      <c r="AD398" s="11">
        <v>3.47</v>
      </c>
      <c r="AE398" s="10"/>
      <c r="AF398" s="10"/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222.5</v>
      </c>
      <c r="AA399" s="11">
        <f t="shared" si="6"/>
        <v>12.4</v>
      </c>
      <c r="AB399" s="5">
        <f>IFERROR(VLOOKUP(C399,[2]Sheet1!$B:$F,5,FALSE),0)</f>
        <v>69040902.930000007</v>
      </c>
      <c r="AC399" s="11">
        <v>12</v>
      </c>
      <c r="AD399" s="11">
        <v>3</v>
      </c>
      <c r="AE399" s="10"/>
      <c r="AF399" s="10"/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521</v>
      </c>
      <c r="AA400" s="11">
        <f t="shared" si="6"/>
        <v>17.399999999999999</v>
      </c>
      <c r="AB400" s="5">
        <f>IFERROR(VLOOKUP(C400,[2]Sheet1!$B:$F,5,FALSE),0)</f>
        <v>25912139.09</v>
      </c>
      <c r="AC400" s="11">
        <v>7</v>
      </c>
      <c r="AD400" s="11">
        <v>4.84</v>
      </c>
      <c r="AE400" s="10"/>
      <c r="AF400" s="10"/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0"/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0"/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137.5</v>
      </c>
      <c r="AA403" s="11">
        <f t="shared" si="6"/>
        <v>7.2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0"/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0"/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241</v>
      </c>
      <c r="AA405" s="11">
        <f t="shared" si="6"/>
        <v>7.3</v>
      </c>
      <c r="AB405" s="5">
        <f>IFERROR(VLOOKUP(C405,[2]Sheet1!$B:$F,5,FALSE),0)</f>
        <v>65913203.57</v>
      </c>
      <c r="AC405" s="11">
        <v>15</v>
      </c>
      <c r="AD405" s="11">
        <v>0.78949999999999998</v>
      </c>
      <c r="AE405" s="10"/>
      <c r="AF405" s="10"/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0"/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155.5</v>
      </c>
      <c r="AA407" s="11">
        <f t="shared" si="6"/>
        <v>13</v>
      </c>
      <c r="AB407" s="5">
        <f>IFERROR(VLOOKUP(C407,[2]Sheet1!$B:$F,5,FALSE),0)</f>
        <v>69595284.469999999</v>
      </c>
      <c r="AC407" s="11">
        <v>8</v>
      </c>
      <c r="AD407" s="11">
        <v>3</v>
      </c>
      <c r="AE407" s="10"/>
      <c r="AF407" s="10"/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505.4</v>
      </c>
      <c r="AA408" s="11">
        <f t="shared" si="6"/>
        <v>17.399999999999999</v>
      </c>
      <c r="AB408" s="5">
        <f>IFERROR(VLOOKUP(C408,[2]Sheet1!$B:$F,5,FALSE),0)</f>
        <v>47977743.060000002</v>
      </c>
      <c r="AC408" s="11">
        <v>5</v>
      </c>
      <c r="AD408" s="11">
        <v>5.53</v>
      </c>
      <c r="AE408" s="10"/>
      <c r="AF408" s="10"/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180</v>
      </c>
      <c r="AA409" s="11">
        <f t="shared" si="6"/>
        <v>11.3</v>
      </c>
      <c r="AB409" s="5">
        <f>IFERROR(VLOOKUP(C409,[2]Sheet1!$B:$F,5,FALSE),0)</f>
        <v>176308400.53</v>
      </c>
      <c r="AC409" s="11">
        <v>14</v>
      </c>
      <c r="AD409" s="11">
        <v>2</v>
      </c>
      <c r="AE409" s="10"/>
      <c r="AF409" s="10"/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176</v>
      </c>
      <c r="AA410" s="11">
        <f t="shared" si="6"/>
        <v>6.5</v>
      </c>
      <c r="AB410" s="5">
        <f>IFERROR(VLOOKUP(C410,[2]Sheet1!$B:$F,5,FALSE),0)</f>
        <v>32484923.449999999</v>
      </c>
      <c r="AC410" s="11">
        <v>14</v>
      </c>
      <c r="AD410" s="11">
        <v>6</v>
      </c>
      <c r="AE410" s="10"/>
      <c r="AF410" s="10"/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133</v>
      </c>
      <c r="AA411" s="11">
        <f t="shared" si="6"/>
        <v>13.3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0"/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0"/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166.3</v>
      </c>
      <c r="AA413" s="11">
        <f t="shared" si="6"/>
        <v>11.1</v>
      </c>
      <c r="AB413" s="5">
        <f>IFERROR(VLOOKUP(C413,[2]Sheet1!$B:$F,5,FALSE),0)</f>
        <v>56944650.630000003</v>
      </c>
      <c r="AC413" s="11">
        <v>7.03</v>
      </c>
      <c r="AD413" s="11">
        <v>3.37</v>
      </c>
      <c r="AE413" s="10"/>
      <c r="AF413" s="10"/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0"/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429.5</v>
      </c>
      <c r="AA415" s="11">
        <f t="shared" si="6"/>
        <v>12.3</v>
      </c>
      <c r="AB415" s="5">
        <f>IFERROR(VLOOKUP(C415,[2]Sheet1!$B:$F,5,FALSE),0)</f>
        <v>108227988.66</v>
      </c>
      <c r="AC415" s="11">
        <v>33.5</v>
      </c>
      <c r="AD415" s="11">
        <v>1.76</v>
      </c>
      <c r="AE415" s="10"/>
      <c r="AF415" s="10"/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0"/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200</v>
      </c>
      <c r="AA417" s="11">
        <f t="shared" si="6"/>
        <v>8.6999999999999993</v>
      </c>
      <c r="AB417" s="5">
        <f>IFERROR(VLOOKUP(C417,[2]Sheet1!$B:$F,5,FALSE),0)</f>
        <v>72000712.349999994</v>
      </c>
      <c r="AC417" s="11">
        <v>12</v>
      </c>
      <c r="AD417" s="11">
        <v>4</v>
      </c>
      <c r="AE417" s="10"/>
      <c r="AF417" s="10"/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0"/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0"/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357</v>
      </c>
      <c r="AA420" s="11">
        <f t="shared" si="6"/>
        <v>11.2</v>
      </c>
      <c r="AB420" s="5">
        <f>IFERROR(VLOOKUP(C420,[2]Sheet1!$B:$F,5,FALSE),0)</f>
        <v>73096077.920000002</v>
      </c>
      <c r="AC420" s="11">
        <v>19</v>
      </c>
      <c r="AD420" s="11">
        <v>1</v>
      </c>
      <c r="AE420" s="10"/>
      <c r="AF420" s="10"/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173.6</v>
      </c>
      <c r="AA421" s="11">
        <f t="shared" si="6"/>
        <v>10.9</v>
      </c>
      <c r="AB421" s="5">
        <f>IFERROR(VLOOKUP(C421,[2]Sheet1!$B:$F,5,FALSE),0)</f>
        <v>89996863.319999993</v>
      </c>
      <c r="AC421" s="11">
        <v>13</v>
      </c>
      <c r="AD421" s="11">
        <v>3.2</v>
      </c>
      <c r="AE421" s="10"/>
      <c r="AF421" s="10"/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193</v>
      </c>
      <c r="AA422" s="11">
        <f t="shared" si="6"/>
        <v>12.1</v>
      </c>
      <c r="AB422" s="5">
        <f>IFERROR(VLOOKUP(C422,[2]Sheet1!$B:$F,5,FALSE),0)</f>
        <v>95072621.010000005</v>
      </c>
      <c r="AC422" s="11">
        <v>15</v>
      </c>
      <c r="AD422" s="11">
        <v>0</v>
      </c>
      <c r="AE422" s="10"/>
      <c r="AF422" s="10"/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235.5</v>
      </c>
      <c r="AA423" s="11">
        <f t="shared" si="6"/>
        <v>12.4</v>
      </c>
      <c r="AB423" s="5">
        <f>IFERROR(VLOOKUP(C423,[2]Sheet1!$B:$F,5,FALSE),0)</f>
        <v>66549474.509999998</v>
      </c>
      <c r="AC423" s="11">
        <v>10</v>
      </c>
      <c r="AD423" s="11">
        <v>3.6</v>
      </c>
      <c r="AE423" s="10"/>
      <c r="AF423" s="10"/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281</v>
      </c>
      <c r="AA424" s="11">
        <f t="shared" si="6"/>
        <v>16.5</v>
      </c>
      <c r="AB424" s="5">
        <f>IFERROR(VLOOKUP(C424,[2]Sheet1!$B:$F,5,FALSE),0)</f>
        <v>30361886.129999999</v>
      </c>
      <c r="AC424" s="11">
        <v>6</v>
      </c>
      <c r="AD424" s="11">
        <v>3.47</v>
      </c>
      <c r="AE424" s="10"/>
      <c r="AF424" s="10"/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222.5</v>
      </c>
      <c r="AA425" s="11">
        <f t="shared" si="6"/>
        <v>10.6</v>
      </c>
      <c r="AB425" s="5">
        <f>IFERROR(VLOOKUP(C425,[2]Sheet1!$B:$F,5,FALSE),0)</f>
        <v>69040902.930000007</v>
      </c>
      <c r="AC425" s="11">
        <v>12</v>
      </c>
      <c r="AD425" s="11">
        <v>3</v>
      </c>
      <c r="AE425" s="10"/>
      <c r="AF425" s="10"/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521</v>
      </c>
      <c r="AA426" s="11">
        <f t="shared" si="6"/>
        <v>20.8</v>
      </c>
      <c r="AB426" s="5">
        <f>IFERROR(VLOOKUP(C426,[2]Sheet1!$B:$F,5,FALSE),0)</f>
        <v>25912139.09</v>
      </c>
      <c r="AC426" s="11">
        <v>7</v>
      </c>
      <c r="AD426" s="11">
        <v>4.84</v>
      </c>
      <c r="AE426" s="10"/>
      <c r="AF426" s="10"/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0"/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0"/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137.5</v>
      </c>
      <c r="AA429" s="11">
        <f t="shared" si="6"/>
        <v>10.6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0"/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0"/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241</v>
      </c>
      <c r="AA431" s="11">
        <f t="shared" si="6"/>
        <v>24.1</v>
      </c>
      <c r="AB431" s="5">
        <f>IFERROR(VLOOKUP(C431,[2]Sheet1!$B:$F,5,FALSE),0)</f>
        <v>65913203.57</v>
      </c>
      <c r="AC431" s="11">
        <v>20</v>
      </c>
      <c r="AD431" s="11">
        <v>1.0526</v>
      </c>
      <c r="AE431" s="10"/>
      <c r="AF431" s="10"/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0"/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155.5</v>
      </c>
      <c r="AA433" s="11">
        <f t="shared" si="6"/>
        <v>6.8</v>
      </c>
      <c r="AB433" s="5">
        <f>IFERROR(VLOOKUP(C433,[2]Sheet1!$B:$F,5,FALSE),0)</f>
        <v>69595284.469999999</v>
      </c>
      <c r="AC433" s="11">
        <v>12.913</v>
      </c>
      <c r="AD433" s="11">
        <v>3.0870000000000002</v>
      </c>
      <c r="AE433" s="10"/>
      <c r="AF433" s="10"/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505.4</v>
      </c>
      <c r="AA434" s="11">
        <f t="shared" si="6"/>
        <v>31.6</v>
      </c>
      <c r="AB434" s="5">
        <f>IFERROR(VLOOKUP(C434,[2]Sheet1!$B:$F,5,FALSE),0)</f>
        <v>47977743.060000002</v>
      </c>
      <c r="AC434" s="11">
        <v>6</v>
      </c>
      <c r="AD434" s="11">
        <v>4.32</v>
      </c>
      <c r="AE434" s="10"/>
      <c r="AF434" s="10"/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180</v>
      </c>
      <c r="AA435" s="11">
        <f t="shared" si="6"/>
        <v>8.1999999999999993</v>
      </c>
      <c r="AB435" s="5">
        <f>IFERROR(VLOOKUP(C435,[2]Sheet1!$B:$F,5,FALSE),0)</f>
        <v>176308400.53</v>
      </c>
      <c r="AC435" s="11">
        <v>10</v>
      </c>
      <c r="AD435" s="11">
        <v>3.5</v>
      </c>
      <c r="AE435" s="10"/>
      <c r="AF435" s="10"/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176</v>
      </c>
      <c r="AA436" s="11">
        <f t="shared" si="6"/>
        <v>11</v>
      </c>
      <c r="AB436" s="5">
        <f>IFERROR(VLOOKUP(C436,[2]Sheet1!$B:$F,5,FALSE),0)</f>
        <v>32484923.449999999</v>
      </c>
      <c r="AC436" s="11">
        <v>21.38</v>
      </c>
      <c r="AD436" s="11">
        <v>4.62</v>
      </c>
      <c r="AE436" s="10"/>
      <c r="AF436" s="10"/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133</v>
      </c>
      <c r="AA437" s="11">
        <f t="shared" si="6"/>
        <v>7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0"/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0"/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166.3</v>
      </c>
      <c r="AA439" s="11">
        <f t="shared" si="6"/>
        <v>9.8000000000000007</v>
      </c>
      <c r="AB439" s="5">
        <f>IFERROR(VLOOKUP(C439,[2]Sheet1!$B:$F,5,FALSE),0)</f>
        <v>56944650.630000003</v>
      </c>
      <c r="AC439" s="11">
        <v>13.3</v>
      </c>
      <c r="AD439" s="11">
        <v>0.7</v>
      </c>
      <c r="AE439" s="10"/>
      <c r="AF439" s="10"/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0"/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429.5</v>
      </c>
      <c r="AA441" s="11">
        <f t="shared" si="6"/>
        <v>10.5</v>
      </c>
      <c r="AB441" s="5">
        <f>IFERROR(VLOOKUP(C441,[2]Sheet1!$B:$F,5,FALSE),0)</f>
        <v>108227988.66</v>
      </c>
      <c r="AC441" s="11">
        <v>33.6</v>
      </c>
      <c r="AD441" s="11">
        <v>4.4000000000000004</v>
      </c>
      <c r="AE441" s="10"/>
      <c r="AF441" s="10"/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0"/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200</v>
      </c>
      <c r="AA443" s="11">
        <f t="shared" si="6"/>
        <v>10.5</v>
      </c>
      <c r="AB443" s="5">
        <f>IFERROR(VLOOKUP(C443,[2]Sheet1!$B:$F,5,FALSE),0)</f>
        <v>72000712.349999994</v>
      </c>
      <c r="AC443" s="11">
        <v>14</v>
      </c>
      <c r="AD443" s="11">
        <v>3</v>
      </c>
      <c r="AE443" s="10"/>
      <c r="AF443" s="10"/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0"/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0"/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357</v>
      </c>
      <c r="AA446" s="11">
        <f t="shared" si="6"/>
        <v>8.5</v>
      </c>
      <c r="AB446" s="5">
        <f>IFERROR(VLOOKUP(C446,[2]Sheet1!$B:$F,5,FALSE),0)</f>
        <v>73096077.920000002</v>
      </c>
      <c r="AC446" s="11">
        <v>0</v>
      </c>
      <c r="AD446" s="11">
        <v>0</v>
      </c>
      <c r="AE446" s="10"/>
      <c r="AF446" s="10"/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173.6</v>
      </c>
      <c r="AA447" s="11">
        <f t="shared" si="6"/>
        <v>8.6999999999999993</v>
      </c>
      <c r="AB447" s="5">
        <f>IFERROR(VLOOKUP(C447,[2]Sheet1!$B:$F,5,FALSE),0)</f>
        <v>89996863.319999993</v>
      </c>
      <c r="AC447" s="11">
        <v>12.5</v>
      </c>
      <c r="AD447" s="11">
        <v>3.3</v>
      </c>
      <c r="AE447" s="10"/>
      <c r="AF447" s="10"/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193</v>
      </c>
      <c r="AA448" s="11">
        <f t="shared" si="6"/>
        <v>6.7</v>
      </c>
      <c r="AB448" s="5">
        <f>IFERROR(VLOOKUP(C448,[2]Sheet1!$B:$F,5,FALSE),0)</f>
        <v>95072621.010000005</v>
      </c>
      <c r="AC448" s="11">
        <v>16</v>
      </c>
      <c r="AD448" s="11">
        <v>0.63129999999999997</v>
      </c>
      <c r="AE448" s="10"/>
      <c r="AF448" s="10"/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235.5</v>
      </c>
      <c r="AA449" s="11">
        <f t="shared" si="6"/>
        <v>13.9</v>
      </c>
      <c r="AB449" s="5">
        <f>IFERROR(VLOOKUP(C449,[2]Sheet1!$B:$F,5,FALSE),0)</f>
        <v>66549474.509999998</v>
      </c>
      <c r="AC449" s="11">
        <v>17</v>
      </c>
      <c r="AD449" s="11">
        <v>0.89470000000000005</v>
      </c>
      <c r="AE449" s="10"/>
      <c r="AF449" s="10"/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281</v>
      </c>
      <c r="AA450" s="11">
        <f t="shared" si="6"/>
        <v>31.2</v>
      </c>
      <c r="AB450" s="5">
        <f>IFERROR(VLOOKUP(C450,[2]Sheet1!$B:$F,5,FALSE),0)</f>
        <v>30361886.129999999</v>
      </c>
      <c r="AC450" s="11">
        <v>3.5</v>
      </c>
      <c r="AD450" s="11">
        <v>1.81</v>
      </c>
      <c r="AE450" s="10"/>
      <c r="AF450" s="10"/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222.5</v>
      </c>
      <c r="AA451" s="11">
        <f t="shared" ref="AA451:AA514" si="7">ROUND(IFERROR(Z451/M451,0),1)</f>
        <v>11.1</v>
      </c>
      <c r="AB451" s="5">
        <f>IFERROR(VLOOKUP(C451,[2]Sheet1!$B:$F,5,FALSE),0)</f>
        <v>69040902.930000007</v>
      </c>
      <c r="AC451" s="11">
        <v>14.25</v>
      </c>
      <c r="AD451" s="11">
        <v>0.75</v>
      </c>
      <c r="AE451" s="10"/>
      <c r="AF451" s="10"/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521</v>
      </c>
      <c r="AA452" s="11">
        <f t="shared" si="7"/>
        <v>26.1</v>
      </c>
      <c r="AB452" s="5">
        <f>IFERROR(VLOOKUP(C452,[2]Sheet1!$B:$F,5,FALSE),0)</f>
        <v>25912139.09</v>
      </c>
      <c r="AC452" s="11">
        <v>10</v>
      </c>
      <c r="AD452" s="11">
        <v>3.06</v>
      </c>
      <c r="AE452" s="10"/>
      <c r="AF452" s="10"/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0"/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0"/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137.5</v>
      </c>
      <c r="AA455" s="11">
        <f t="shared" si="7"/>
        <v>4.2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0"/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0"/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241</v>
      </c>
      <c r="AA457" s="11">
        <f t="shared" si="7"/>
        <v>17.2</v>
      </c>
      <c r="AB457" s="5">
        <f>IFERROR(VLOOKUP(C457,[2]Sheet1!$B:$F,5,FALSE),0)</f>
        <v>65913203.57</v>
      </c>
      <c r="AC457" s="11">
        <v>20</v>
      </c>
      <c r="AD457" s="11">
        <v>1.0526</v>
      </c>
      <c r="AE457" s="10"/>
      <c r="AF457" s="10"/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0"/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155.5</v>
      </c>
      <c r="AA459" s="11">
        <f t="shared" si="7"/>
        <v>8.6</v>
      </c>
      <c r="AB459" s="5">
        <f>IFERROR(VLOOKUP(C459,[2]Sheet1!$B:$F,5,FALSE),0)</f>
        <v>69595284.469999999</v>
      </c>
      <c r="AC459" s="11">
        <v>12.913</v>
      </c>
      <c r="AD459" s="11">
        <v>3.0870000000000002</v>
      </c>
      <c r="AE459" s="10"/>
      <c r="AF459" s="10"/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505.4</v>
      </c>
      <c r="AA460" s="11">
        <f t="shared" si="7"/>
        <v>23</v>
      </c>
      <c r="AB460" s="5">
        <f>IFERROR(VLOOKUP(C460,[2]Sheet1!$B:$F,5,FALSE),0)</f>
        <v>47977743.060000002</v>
      </c>
      <c r="AC460" s="11">
        <v>6</v>
      </c>
      <c r="AD460" s="11">
        <v>4.32</v>
      </c>
      <c r="AE460" s="10"/>
      <c r="AF460" s="10"/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180</v>
      </c>
      <c r="AA461" s="11">
        <f t="shared" si="7"/>
        <v>8.6</v>
      </c>
      <c r="AB461" s="5">
        <f>IFERROR(VLOOKUP(C461,[2]Sheet1!$B:$F,5,FALSE),0)</f>
        <v>176308400.53</v>
      </c>
      <c r="AC461" s="11">
        <v>10</v>
      </c>
      <c r="AD461" s="11">
        <v>3.5</v>
      </c>
      <c r="AE461" s="10"/>
      <c r="AF461" s="10"/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176</v>
      </c>
      <c r="AA462" s="11">
        <f t="shared" si="7"/>
        <v>14.7</v>
      </c>
      <c r="AB462" s="5">
        <f>IFERROR(VLOOKUP(C462,[2]Sheet1!$B:$F,5,FALSE),0)</f>
        <v>32484923.449999999</v>
      </c>
      <c r="AC462" s="11">
        <v>21.38</v>
      </c>
      <c r="AD462" s="11">
        <v>4.62</v>
      </c>
      <c r="AE462" s="10"/>
      <c r="AF462" s="10"/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133</v>
      </c>
      <c r="AA463" s="11">
        <f t="shared" si="7"/>
        <v>7.4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0"/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0"/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166.3</v>
      </c>
      <c r="AA465" s="11">
        <f t="shared" si="7"/>
        <v>9.1999999999999993</v>
      </c>
      <c r="AB465" s="5">
        <f>IFERROR(VLOOKUP(C465,[2]Sheet1!$B:$F,5,FALSE),0)</f>
        <v>56944650.630000003</v>
      </c>
      <c r="AC465" s="11">
        <v>13.3</v>
      </c>
      <c r="AD465" s="11">
        <v>0.7</v>
      </c>
      <c r="AE465" s="10"/>
      <c r="AF465" s="10"/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0"/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429.5</v>
      </c>
      <c r="AA467" s="11">
        <f t="shared" si="7"/>
        <v>14.3</v>
      </c>
      <c r="AB467" s="5">
        <f>IFERROR(VLOOKUP(C467,[2]Sheet1!$B:$F,5,FALSE),0)</f>
        <v>108227988.66</v>
      </c>
      <c r="AC467" s="11">
        <v>33.6</v>
      </c>
      <c r="AD467" s="11">
        <v>4.4000000000000004</v>
      </c>
      <c r="AE467" s="10"/>
      <c r="AF467" s="10"/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0"/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200</v>
      </c>
      <c r="AA469" s="11">
        <f t="shared" si="7"/>
        <v>9.5</v>
      </c>
      <c r="AB469" s="5">
        <f>IFERROR(VLOOKUP(C469,[2]Sheet1!$B:$F,5,FALSE),0)</f>
        <v>72000712.349999994</v>
      </c>
      <c r="AC469" s="11">
        <v>14</v>
      </c>
      <c r="AD469" s="11">
        <v>3</v>
      </c>
      <c r="AE469" s="10"/>
      <c r="AF469" s="10"/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0"/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0"/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357</v>
      </c>
      <c r="AA472" s="11">
        <f t="shared" si="7"/>
        <v>9.9</v>
      </c>
      <c r="AB472" s="5">
        <f>IFERROR(VLOOKUP(C472,[2]Sheet1!$B:$F,5,FALSE),0)</f>
        <v>73096077.920000002</v>
      </c>
      <c r="AC472" s="11">
        <v>0</v>
      </c>
      <c r="AD472" s="11">
        <v>0</v>
      </c>
      <c r="AE472" s="10"/>
      <c r="AF472" s="10"/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173.6</v>
      </c>
      <c r="AA473" s="11">
        <f t="shared" si="7"/>
        <v>7.9</v>
      </c>
      <c r="AB473" s="5">
        <f>IFERROR(VLOOKUP(C473,[2]Sheet1!$B:$F,5,FALSE),0)</f>
        <v>89996863.319999993</v>
      </c>
      <c r="AC473" s="11">
        <v>12.5</v>
      </c>
      <c r="AD473" s="11">
        <v>3.3</v>
      </c>
      <c r="AE473" s="10"/>
      <c r="AF473" s="10"/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193</v>
      </c>
      <c r="AA474" s="11">
        <f t="shared" si="7"/>
        <v>8.4</v>
      </c>
      <c r="AB474" s="5">
        <f>IFERROR(VLOOKUP(C474,[2]Sheet1!$B:$F,5,FALSE),0)</f>
        <v>95072621.010000005</v>
      </c>
      <c r="AC474" s="11">
        <v>16</v>
      </c>
      <c r="AD474" s="11">
        <v>0.63129999999999997</v>
      </c>
      <c r="AE474" s="10"/>
      <c r="AF474" s="10"/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235.5</v>
      </c>
      <c r="AA475" s="11">
        <f t="shared" si="7"/>
        <v>10.7</v>
      </c>
      <c r="AB475" s="5">
        <f>IFERROR(VLOOKUP(C475,[2]Sheet1!$B:$F,5,FALSE),0)</f>
        <v>66549474.509999998</v>
      </c>
      <c r="AC475" s="11">
        <v>17</v>
      </c>
      <c r="AD475" s="11">
        <v>0.89470000000000005</v>
      </c>
      <c r="AE475" s="10"/>
      <c r="AF475" s="10"/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281</v>
      </c>
      <c r="AA476" s="11">
        <f t="shared" si="7"/>
        <v>25.5</v>
      </c>
      <c r="AB476" s="5">
        <f>IFERROR(VLOOKUP(C476,[2]Sheet1!$B:$F,5,FALSE),0)</f>
        <v>30361886.129999999</v>
      </c>
      <c r="AC476" s="11">
        <v>3.5</v>
      </c>
      <c r="AD476" s="11">
        <v>1.81</v>
      </c>
      <c r="AE476" s="10"/>
      <c r="AF476" s="10"/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222.5</v>
      </c>
      <c r="AA477" s="11">
        <f t="shared" si="7"/>
        <v>11.7</v>
      </c>
      <c r="AB477" s="5">
        <f>IFERROR(VLOOKUP(C477,[2]Sheet1!$B:$F,5,FALSE),0)</f>
        <v>69040902.930000007</v>
      </c>
      <c r="AC477" s="11">
        <v>14.25</v>
      </c>
      <c r="AD477" s="11">
        <v>0.75</v>
      </c>
      <c r="AE477" s="10"/>
      <c r="AF477" s="10"/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521</v>
      </c>
      <c r="AA478" s="11">
        <f t="shared" si="7"/>
        <v>30.6</v>
      </c>
      <c r="AB478" s="5">
        <f>IFERROR(VLOOKUP(C478,[2]Sheet1!$B:$F,5,FALSE),0)</f>
        <v>25912139.09</v>
      </c>
      <c r="AC478" s="11">
        <v>10</v>
      </c>
      <c r="AD478" s="11">
        <v>3.06</v>
      </c>
      <c r="AE478" s="10"/>
      <c r="AF478" s="10"/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0"/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0"/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137.5</v>
      </c>
      <c r="AA481" s="11">
        <f t="shared" si="7"/>
        <v>5.0999999999999996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0"/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0"/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241</v>
      </c>
      <c r="AA483" s="11">
        <f t="shared" si="7"/>
        <v>16.100000000000001</v>
      </c>
      <c r="AB483" s="5">
        <f>IFERROR(VLOOKUP(C483,[2]Sheet1!$B:$F,5,FALSE),0)</f>
        <v>65913203.57</v>
      </c>
      <c r="AC483" s="11">
        <v>20</v>
      </c>
      <c r="AD483" s="11">
        <v>1.0526</v>
      </c>
      <c r="AE483" s="10"/>
      <c r="AF483" s="10"/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0"/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155.5</v>
      </c>
      <c r="AA485" s="11">
        <f t="shared" si="7"/>
        <v>8.6</v>
      </c>
      <c r="AB485" s="5">
        <f>IFERROR(VLOOKUP(C485,[2]Sheet1!$B:$F,5,FALSE),0)</f>
        <v>69595284.469999999</v>
      </c>
      <c r="AC485" s="11">
        <v>12.913</v>
      </c>
      <c r="AD485" s="11">
        <v>3.0870000000000002</v>
      </c>
      <c r="AE485" s="10"/>
      <c r="AF485" s="10"/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505.4</v>
      </c>
      <c r="AA486" s="11">
        <f t="shared" si="7"/>
        <v>23</v>
      </c>
      <c r="AB486" s="5">
        <f>IFERROR(VLOOKUP(C486,[2]Sheet1!$B:$F,5,FALSE),0)</f>
        <v>47977743.060000002</v>
      </c>
      <c r="AC486" s="11">
        <v>6</v>
      </c>
      <c r="AD486" s="11">
        <v>4.32</v>
      </c>
      <c r="AE486" s="10"/>
      <c r="AF486" s="10"/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180</v>
      </c>
      <c r="AA487" s="11">
        <f t="shared" si="7"/>
        <v>8.1999999999999993</v>
      </c>
      <c r="AB487" s="5">
        <f>IFERROR(VLOOKUP(C487,[2]Sheet1!$B:$F,5,FALSE),0)</f>
        <v>176308400.53</v>
      </c>
      <c r="AC487" s="11">
        <v>10</v>
      </c>
      <c r="AD487" s="11">
        <v>3.5</v>
      </c>
      <c r="AE487" s="10"/>
      <c r="AF487" s="10"/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176</v>
      </c>
      <c r="AA488" s="11">
        <f t="shared" si="7"/>
        <v>11</v>
      </c>
      <c r="AB488" s="5">
        <f>IFERROR(VLOOKUP(C488,[2]Sheet1!$B:$F,5,FALSE),0)</f>
        <v>32484923.449999999</v>
      </c>
      <c r="AC488" s="11">
        <v>21.38</v>
      </c>
      <c r="AD488" s="11">
        <v>4.62</v>
      </c>
      <c r="AE488" s="10"/>
      <c r="AF488" s="10"/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133</v>
      </c>
      <c r="AA489" s="11">
        <f t="shared" si="7"/>
        <v>7.8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0"/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0"/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166.3</v>
      </c>
      <c r="AA491" s="11">
        <f t="shared" si="7"/>
        <v>8.8000000000000007</v>
      </c>
      <c r="AB491" s="5">
        <f>IFERROR(VLOOKUP(C491,[2]Sheet1!$B:$F,5,FALSE),0)</f>
        <v>56944650.630000003</v>
      </c>
      <c r="AC491" s="11">
        <v>13.3</v>
      </c>
      <c r="AD491" s="11">
        <v>0.7</v>
      </c>
      <c r="AE491" s="10"/>
      <c r="AF491" s="10"/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0"/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429.5</v>
      </c>
      <c r="AA493" s="11">
        <f t="shared" si="7"/>
        <v>11.9</v>
      </c>
      <c r="AB493" s="5">
        <f>IFERROR(VLOOKUP(C493,[2]Sheet1!$B:$F,5,FALSE),0)</f>
        <v>108227988.66</v>
      </c>
      <c r="AC493" s="11">
        <v>33.6</v>
      </c>
      <c r="AD493" s="11">
        <v>4.4000000000000004</v>
      </c>
      <c r="AE493" s="10"/>
      <c r="AF493" s="10"/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0"/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200</v>
      </c>
      <c r="AA495" s="11">
        <f t="shared" si="7"/>
        <v>8.3000000000000007</v>
      </c>
      <c r="AB495" s="5">
        <f>IFERROR(VLOOKUP(C495,[2]Sheet1!$B:$F,5,FALSE),0)</f>
        <v>72000712.349999994</v>
      </c>
      <c r="AC495" s="11">
        <v>14</v>
      </c>
      <c r="AD495" s="11">
        <v>3</v>
      </c>
      <c r="AE495" s="10"/>
      <c r="AF495" s="10"/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0"/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0"/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357</v>
      </c>
      <c r="AA498" s="11">
        <f t="shared" si="7"/>
        <v>10.199999999999999</v>
      </c>
      <c r="AB498" s="5">
        <f>IFERROR(VLOOKUP(C498,[2]Sheet1!$B:$F,5,FALSE),0)</f>
        <v>73096077.920000002</v>
      </c>
      <c r="AC498" s="11">
        <v>0</v>
      </c>
      <c r="AD498" s="11">
        <v>0</v>
      </c>
      <c r="AE498" s="10"/>
      <c r="AF498" s="10"/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173.6</v>
      </c>
      <c r="AA499" s="11">
        <f t="shared" si="7"/>
        <v>8.3000000000000007</v>
      </c>
      <c r="AB499" s="5">
        <f>IFERROR(VLOOKUP(C499,[2]Sheet1!$B:$F,5,FALSE),0)</f>
        <v>89996863.319999993</v>
      </c>
      <c r="AC499" s="11">
        <v>12.5</v>
      </c>
      <c r="AD499" s="11">
        <v>3.3</v>
      </c>
      <c r="AE499" s="10"/>
      <c r="AF499" s="10"/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193</v>
      </c>
      <c r="AA500" s="11">
        <f t="shared" si="7"/>
        <v>8.4</v>
      </c>
      <c r="AB500" s="5">
        <f>IFERROR(VLOOKUP(C500,[2]Sheet1!$B:$F,5,FALSE),0)</f>
        <v>95072621.010000005</v>
      </c>
      <c r="AC500" s="11">
        <v>16</v>
      </c>
      <c r="AD500" s="11">
        <v>0.63129999999999997</v>
      </c>
      <c r="AE500" s="10"/>
      <c r="AF500" s="10"/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235.5</v>
      </c>
      <c r="AA501" s="11">
        <f t="shared" si="7"/>
        <v>9.1</v>
      </c>
      <c r="AB501" s="5">
        <f>IFERROR(VLOOKUP(C501,[2]Sheet1!$B:$F,5,FALSE),0)</f>
        <v>66549474.509999998</v>
      </c>
      <c r="AC501" s="11">
        <v>17</v>
      </c>
      <c r="AD501" s="11">
        <v>0.89470000000000005</v>
      </c>
      <c r="AE501" s="10"/>
      <c r="AF501" s="10"/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281</v>
      </c>
      <c r="AA502" s="11">
        <f t="shared" si="7"/>
        <v>23.4</v>
      </c>
      <c r="AB502" s="5">
        <f>IFERROR(VLOOKUP(C502,[2]Sheet1!$B:$F,5,FALSE),0)</f>
        <v>30361886.129999999</v>
      </c>
      <c r="AC502" s="11">
        <v>3.5</v>
      </c>
      <c r="AD502" s="11">
        <v>1.81</v>
      </c>
      <c r="AE502" s="10"/>
      <c r="AF502" s="10"/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222.5</v>
      </c>
      <c r="AA503" s="11">
        <f t="shared" si="7"/>
        <v>8.9</v>
      </c>
      <c r="AB503" s="5">
        <f>IFERROR(VLOOKUP(C503,[2]Sheet1!$B:$F,5,FALSE),0)</f>
        <v>69040902.930000007</v>
      </c>
      <c r="AC503" s="11">
        <v>14.25</v>
      </c>
      <c r="AD503" s="11">
        <v>0.75</v>
      </c>
      <c r="AE503" s="10"/>
      <c r="AF503" s="10"/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521</v>
      </c>
      <c r="AA504" s="11">
        <f t="shared" si="7"/>
        <v>28.9</v>
      </c>
      <c r="AB504" s="5">
        <f>IFERROR(VLOOKUP(C504,[2]Sheet1!$B:$F,5,FALSE),0)</f>
        <v>25912139.09</v>
      </c>
      <c r="AC504" s="11">
        <v>10</v>
      </c>
      <c r="AD504" s="11">
        <v>3.06</v>
      </c>
      <c r="AE504" s="10"/>
      <c r="AF504" s="10"/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0"/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0"/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137.5</v>
      </c>
      <c r="AA507" s="11">
        <f t="shared" si="7"/>
        <v>5.5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0"/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0"/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241</v>
      </c>
      <c r="AA509" s="11">
        <f t="shared" si="7"/>
        <v>11.5</v>
      </c>
      <c r="AB509" s="5">
        <f>IFERROR(VLOOKUP(C509,[2]Sheet1!$B:$F,5,FALSE),0)</f>
        <v>65913203.57</v>
      </c>
      <c r="AC509" s="11">
        <v>20</v>
      </c>
      <c r="AD509" s="11">
        <v>1.0526</v>
      </c>
      <c r="AE509" s="10"/>
      <c r="AF509" s="10"/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0"/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155.5</v>
      </c>
      <c r="AA511" s="11">
        <f t="shared" si="7"/>
        <v>12</v>
      </c>
      <c r="AB511" s="5">
        <f>IFERROR(VLOOKUP(C511,[2]Sheet1!$B:$F,5,FALSE),0)</f>
        <v>69595284.469999999</v>
      </c>
      <c r="AC511" s="11">
        <v>12.913</v>
      </c>
      <c r="AD511" s="11">
        <v>3.0870000000000002</v>
      </c>
      <c r="AE511" s="10"/>
      <c r="AF511" s="10"/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505.4</v>
      </c>
      <c r="AA512" s="11">
        <f t="shared" si="7"/>
        <v>25.3</v>
      </c>
      <c r="AB512" s="5">
        <f>IFERROR(VLOOKUP(C512,[2]Sheet1!$B:$F,5,FALSE),0)</f>
        <v>47977743.060000002</v>
      </c>
      <c r="AC512" s="11">
        <v>6</v>
      </c>
      <c r="AD512" s="11">
        <v>4.32</v>
      </c>
      <c r="AE512" s="10"/>
      <c r="AF512" s="10"/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180</v>
      </c>
      <c r="AA513" s="11">
        <f t="shared" si="7"/>
        <v>9.5</v>
      </c>
      <c r="AB513" s="5">
        <f>IFERROR(VLOOKUP(C513,[2]Sheet1!$B:$F,5,FALSE),0)</f>
        <v>176308400.53</v>
      </c>
      <c r="AC513" s="11">
        <v>10</v>
      </c>
      <c r="AD513" s="11">
        <v>3.5</v>
      </c>
      <c r="AE513" s="10"/>
      <c r="AF513" s="10"/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176</v>
      </c>
      <c r="AA514" s="11">
        <f t="shared" si="7"/>
        <v>6.3</v>
      </c>
      <c r="AB514" s="5">
        <f>IFERROR(VLOOKUP(C514,[2]Sheet1!$B:$F,5,FALSE),0)</f>
        <v>32484923.449999999</v>
      </c>
      <c r="AC514" s="11">
        <v>21.38</v>
      </c>
      <c r="AD514" s="11">
        <v>4.62</v>
      </c>
      <c r="AE514" s="10"/>
      <c r="AF514" s="10"/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133</v>
      </c>
      <c r="AA515" s="11">
        <f t="shared" ref="AA515:AA578" si="8">ROUND(IFERROR(Z515/M515,0),1)</f>
        <v>9.5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0"/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0"/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166.3</v>
      </c>
      <c r="AA517" s="11">
        <f t="shared" si="8"/>
        <v>9.1999999999999993</v>
      </c>
      <c r="AB517" s="5">
        <f>IFERROR(VLOOKUP(C517,[2]Sheet1!$B:$F,5,FALSE),0)</f>
        <v>56944650.630000003</v>
      </c>
      <c r="AC517" s="11">
        <v>13.3</v>
      </c>
      <c r="AD517" s="11">
        <v>0.7</v>
      </c>
      <c r="AE517" s="10"/>
      <c r="AF517" s="10"/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0"/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429.5</v>
      </c>
      <c r="AA519" s="11">
        <f t="shared" si="8"/>
        <v>13</v>
      </c>
      <c r="AB519" s="5">
        <f>IFERROR(VLOOKUP(C519,[2]Sheet1!$B:$F,5,FALSE),0)</f>
        <v>108227988.66</v>
      </c>
      <c r="AC519" s="11">
        <v>33.6</v>
      </c>
      <c r="AD519" s="11">
        <v>4.4000000000000004</v>
      </c>
      <c r="AE519" s="10"/>
      <c r="AF519" s="10"/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0"/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200</v>
      </c>
      <c r="AA521" s="11">
        <f t="shared" si="8"/>
        <v>8.3000000000000007</v>
      </c>
      <c r="AB521" s="5">
        <f>IFERROR(VLOOKUP(C521,[2]Sheet1!$B:$F,5,FALSE),0)</f>
        <v>72000712.349999994</v>
      </c>
      <c r="AC521" s="11">
        <v>14</v>
      </c>
      <c r="AD521" s="11">
        <v>3</v>
      </c>
      <c r="AE521" s="10"/>
      <c r="AF521" s="10"/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0"/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0"/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357</v>
      </c>
      <c r="AA524" s="11">
        <f t="shared" si="8"/>
        <v>12.8</v>
      </c>
      <c r="AB524" s="5">
        <f>IFERROR(VLOOKUP(C524,[2]Sheet1!$B:$F,5,FALSE),0)</f>
        <v>73096077.920000002</v>
      </c>
      <c r="AC524" s="11">
        <v>0</v>
      </c>
      <c r="AD524" s="11">
        <v>0</v>
      </c>
      <c r="AE524" s="10"/>
      <c r="AF524" s="10"/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173.6</v>
      </c>
      <c r="AA525" s="11">
        <f t="shared" si="8"/>
        <v>10.199999999999999</v>
      </c>
      <c r="AB525" s="5">
        <f>IFERROR(VLOOKUP(C525,[2]Sheet1!$B:$F,5,FALSE),0)</f>
        <v>89996863.319999993</v>
      </c>
      <c r="AC525" s="11">
        <v>12.5</v>
      </c>
      <c r="AD525" s="11">
        <v>3.3</v>
      </c>
      <c r="AE525" s="10"/>
      <c r="AF525" s="10"/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193</v>
      </c>
      <c r="AA526" s="11">
        <f t="shared" si="8"/>
        <v>9.6999999999999993</v>
      </c>
      <c r="AB526" s="5">
        <f>IFERROR(VLOOKUP(C526,[2]Sheet1!$B:$F,5,FALSE),0)</f>
        <v>95072621.010000005</v>
      </c>
      <c r="AC526" s="11">
        <v>16</v>
      </c>
      <c r="AD526" s="11">
        <v>0.63129999999999997</v>
      </c>
      <c r="AE526" s="10"/>
      <c r="AF526" s="10"/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235.5</v>
      </c>
      <c r="AA527" s="11">
        <f t="shared" si="8"/>
        <v>9.8000000000000007</v>
      </c>
      <c r="AB527" s="5">
        <f>IFERROR(VLOOKUP(C527,[2]Sheet1!$B:$F,5,FALSE),0)</f>
        <v>66549474.509999998</v>
      </c>
      <c r="AC527" s="11">
        <v>17</v>
      </c>
      <c r="AD527" s="11">
        <v>0.89470000000000005</v>
      </c>
      <c r="AE527" s="10"/>
      <c r="AF527" s="10"/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281</v>
      </c>
      <c r="AA528" s="11">
        <f t="shared" si="8"/>
        <v>28.1</v>
      </c>
      <c r="AB528" s="5">
        <f>IFERROR(VLOOKUP(C528,[2]Sheet1!$B:$F,5,FALSE),0)</f>
        <v>30361886.129999999</v>
      </c>
      <c r="AC528" s="11">
        <v>3.5</v>
      </c>
      <c r="AD528" s="11">
        <v>1.81</v>
      </c>
      <c r="AE528" s="10"/>
      <c r="AF528" s="10"/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222.5</v>
      </c>
      <c r="AA529" s="11">
        <f t="shared" si="8"/>
        <v>8.6</v>
      </c>
      <c r="AB529" s="5">
        <f>IFERROR(VLOOKUP(C529,[2]Sheet1!$B:$F,5,FALSE),0)</f>
        <v>69040902.930000007</v>
      </c>
      <c r="AC529" s="11">
        <v>14.25</v>
      </c>
      <c r="AD529" s="11">
        <v>0.75</v>
      </c>
      <c r="AE529" s="10"/>
      <c r="AF529" s="10"/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521</v>
      </c>
      <c r="AA530" s="11">
        <f t="shared" si="8"/>
        <v>32.6</v>
      </c>
      <c r="AB530" s="5">
        <f>IFERROR(VLOOKUP(C530,[2]Sheet1!$B:$F,5,FALSE),0)</f>
        <v>25912139.09</v>
      </c>
      <c r="AC530" s="11">
        <v>10</v>
      </c>
      <c r="AD530" s="11">
        <v>3.06</v>
      </c>
      <c r="AE530" s="10"/>
      <c r="AF530" s="10"/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0"/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0"/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137.5</v>
      </c>
      <c r="AA533" s="11">
        <f t="shared" si="8"/>
        <v>7.6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0"/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0"/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241</v>
      </c>
      <c r="AA535" s="11">
        <f t="shared" si="8"/>
        <v>24.1</v>
      </c>
      <c r="AB535" s="5">
        <f>IFERROR(VLOOKUP(C535,[2]Sheet1!$B:$F,5,FALSE),0)</f>
        <v>65913203.57</v>
      </c>
      <c r="AC535" s="11">
        <v>2</v>
      </c>
      <c r="AD535" s="11">
        <v>11</v>
      </c>
      <c r="AE535" s="10"/>
      <c r="AF535" s="10"/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0"/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155.5</v>
      </c>
      <c r="AA537" s="11">
        <f t="shared" si="8"/>
        <v>7.1</v>
      </c>
      <c r="AB537" s="5">
        <f>IFERROR(VLOOKUP(C537,[2]Sheet1!$B:$F,5,FALSE),0)</f>
        <v>69595284.469999999</v>
      </c>
      <c r="AC537" s="11">
        <v>0</v>
      </c>
      <c r="AD537" s="11">
        <v>9</v>
      </c>
      <c r="AE537" s="10"/>
      <c r="AF537" s="10"/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505.4</v>
      </c>
      <c r="AA538" s="11">
        <f t="shared" si="8"/>
        <v>19.399999999999999</v>
      </c>
      <c r="AB538" s="5">
        <f>IFERROR(VLOOKUP(C538,[2]Sheet1!$B:$F,5,FALSE),0)</f>
        <v>47977743.060000002</v>
      </c>
      <c r="AC538" s="11">
        <v>13</v>
      </c>
      <c r="AD538" s="11">
        <v>7.68</v>
      </c>
      <c r="AE538" s="10"/>
      <c r="AF538" s="10"/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180</v>
      </c>
      <c r="AA539" s="11">
        <f t="shared" si="8"/>
        <v>8.6</v>
      </c>
      <c r="AB539" s="5">
        <f>IFERROR(VLOOKUP(C539,[2]Sheet1!$B:$F,5,FALSE),0)</f>
        <v>176308400.53</v>
      </c>
      <c r="AC539" s="11">
        <v>3</v>
      </c>
      <c r="AD539" s="11">
        <v>10.6</v>
      </c>
      <c r="AE539" s="10"/>
      <c r="AF539" s="10"/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176</v>
      </c>
      <c r="AA540" s="11">
        <f t="shared" si="8"/>
        <v>10.4</v>
      </c>
      <c r="AB540" s="5">
        <f>IFERROR(VLOOKUP(C540,[2]Sheet1!$B:$F,5,FALSE),0)</f>
        <v>32484923.449999999</v>
      </c>
      <c r="AC540" s="11">
        <v>8</v>
      </c>
      <c r="AD540" s="11">
        <v>11.11</v>
      </c>
      <c r="AE540" s="10"/>
      <c r="AF540" s="10"/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133</v>
      </c>
      <c r="AA541" s="11">
        <f t="shared" si="8"/>
        <v>8.3000000000000007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0"/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0"/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166.3</v>
      </c>
      <c r="AA543" s="11">
        <f t="shared" si="8"/>
        <v>6.7</v>
      </c>
      <c r="AB543" s="5">
        <f>IFERROR(VLOOKUP(C543,[2]Sheet1!$B:$F,5,FALSE),0)</f>
        <v>56944650.630000003</v>
      </c>
      <c r="AC543" s="11">
        <v>0</v>
      </c>
      <c r="AD543" s="11">
        <v>0</v>
      </c>
      <c r="AE543" s="10"/>
      <c r="AF543" s="10"/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0"/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429.5</v>
      </c>
      <c r="AA545" s="11">
        <f t="shared" si="8"/>
        <v>13.4</v>
      </c>
      <c r="AB545" s="5">
        <f>IFERROR(VLOOKUP(C545,[2]Sheet1!$B:$F,5,FALSE),0)</f>
        <v>108227988.66</v>
      </c>
      <c r="AC545" s="11">
        <v>18.5</v>
      </c>
      <c r="AD545" s="11">
        <v>11.5</v>
      </c>
      <c r="AE545" s="10"/>
      <c r="AF545" s="10"/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0"/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200</v>
      </c>
      <c r="AA547" s="11">
        <f t="shared" si="8"/>
        <v>8.3000000000000007</v>
      </c>
      <c r="AB547" s="5">
        <f>IFERROR(VLOOKUP(C547,[2]Sheet1!$B:$F,5,FALSE),0)</f>
        <v>72000712.349999994</v>
      </c>
      <c r="AC547" s="11">
        <v>2</v>
      </c>
      <c r="AD547" s="11">
        <v>10</v>
      </c>
      <c r="AE547" s="10"/>
      <c r="AF547" s="10"/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0"/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0"/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357</v>
      </c>
      <c r="AA550" s="11">
        <f t="shared" si="8"/>
        <v>8.6999999999999993</v>
      </c>
      <c r="AB550" s="5">
        <f>IFERROR(VLOOKUP(C550,[2]Sheet1!$B:$F,5,FALSE),0)</f>
        <v>73096077.920000002</v>
      </c>
      <c r="AC550" s="11">
        <v>0</v>
      </c>
      <c r="AD550" s="11">
        <v>0</v>
      </c>
      <c r="AE550" s="10"/>
      <c r="AF550" s="10"/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173.6</v>
      </c>
      <c r="AA551" s="11">
        <f t="shared" si="8"/>
        <v>6.7</v>
      </c>
      <c r="AB551" s="5">
        <f>IFERROR(VLOOKUP(C551,[2]Sheet1!$B:$F,5,FALSE),0)</f>
        <v>89996863.319999993</v>
      </c>
      <c r="AC551" s="11">
        <v>0</v>
      </c>
      <c r="AD551" s="11">
        <v>8.25</v>
      </c>
      <c r="AE551" s="10"/>
      <c r="AF551" s="10"/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193</v>
      </c>
      <c r="AA552" s="11">
        <f t="shared" si="8"/>
        <v>8</v>
      </c>
      <c r="AB552" s="5">
        <f>IFERROR(VLOOKUP(C552,[2]Sheet1!$B:$F,5,FALSE),0)</f>
        <v>95072621.010000005</v>
      </c>
      <c r="AC552" s="11">
        <v>4</v>
      </c>
      <c r="AD552" s="11">
        <v>4.95</v>
      </c>
      <c r="AE552" s="10"/>
      <c r="AF552" s="10"/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235.5</v>
      </c>
      <c r="AA553" s="11">
        <f t="shared" si="8"/>
        <v>10.199999999999999</v>
      </c>
      <c r="AB553" s="5">
        <f>IFERROR(VLOOKUP(C553,[2]Sheet1!$B:$F,5,FALSE),0)</f>
        <v>66549474.509999998</v>
      </c>
      <c r="AC553" s="11">
        <v>10</v>
      </c>
      <c r="AD553" s="11">
        <v>0.98</v>
      </c>
      <c r="AE553" s="10"/>
      <c r="AF553" s="10"/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281</v>
      </c>
      <c r="AA554" s="11">
        <f t="shared" si="8"/>
        <v>17.600000000000001</v>
      </c>
      <c r="AB554" s="5">
        <f>IFERROR(VLOOKUP(C554,[2]Sheet1!$B:$F,5,FALSE),0)</f>
        <v>30361886.129999999</v>
      </c>
      <c r="AC554" s="11">
        <v>3</v>
      </c>
      <c r="AD554" s="11">
        <v>7.53</v>
      </c>
      <c r="AE554" s="10"/>
      <c r="AF554" s="10"/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222.5</v>
      </c>
      <c r="AA555" s="11">
        <f t="shared" si="8"/>
        <v>6.4</v>
      </c>
      <c r="AB555" s="5">
        <f>IFERROR(VLOOKUP(C555,[2]Sheet1!$B:$F,5,FALSE),0)</f>
        <v>69040902.930000007</v>
      </c>
      <c r="AC555" s="11">
        <v>12.5</v>
      </c>
      <c r="AD555" s="11">
        <v>0.66</v>
      </c>
      <c r="AE555" s="10"/>
      <c r="AF555" s="10"/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521</v>
      </c>
      <c r="AA556" s="11">
        <f t="shared" si="8"/>
        <v>23.7</v>
      </c>
      <c r="AB556" s="5">
        <f>IFERROR(VLOOKUP(C556,[2]Sheet1!$B:$F,5,FALSE),0)</f>
        <v>25912139.09</v>
      </c>
      <c r="AC556" s="11">
        <v>0</v>
      </c>
      <c r="AD556" s="11">
        <v>16.510000000000002</v>
      </c>
      <c r="AE556" s="10"/>
      <c r="AF556" s="10"/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0"/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0"/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137.5</v>
      </c>
      <c r="AA559" s="11">
        <f t="shared" si="8"/>
        <v>6.9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0"/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0"/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241</v>
      </c>
      <c r="AA561" s="11">
        <f t="shared" si="8"/>
        <v>14.2</v>
      </c>
      <c r="AB561" s="5">
        <f>IFERROR(VLOOKUP(C561,[2]Sheet1!$B:$F,5,FALSE),0)</f>
        <v>65913203.57</v>
      </c>
      <c r="AC561" s="11">
        <v>2</v>
      </c>
      <c r="AD561" s="11">
        <v>11</v>
      </c>
      <c r="AE561" s="10"/>
      <c r="AF561" s="10"/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0"/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155.5</v>
      </c>
      <c r="AA563" s="11">
        <f t="shared" si="8"/>
        <v>9.1</v>
      </c>
      <c r="AB563" s="5">
        <f>IFERROR(VLOOKUP(C563,[2]Sheet1!$B:$F,5,FALSE),0)</f>
        <v>69595284.469999999</v>
      </c>
      <c r="AC563" s="11">
        <v>0</v>
      </c>
      <c r="AD563" s="11">
        <v>9</v>
      </c>
      <c r="AE563" s="10"/>
      <c r="AF563" s="10"/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505.4</v>
      </c>
      <c r="AA564" s="11">
        <f t="shared" si="8"/>
        <v>28.1</v>
      </c>
      <c r="AB564" s="5">
        <f>IFERROR(VLOOKUP(C564,[2]Sheet1!$B:$F,5,FALSE),0)</f>
        <v>47977743.060000002</v>
      </c>
      <c r="AC564" s="11">
        <v>13</v>
      </c>
      <c r="AD564" s="11">
        <v>7.68</v>
      </c>
      <c r="AE564" s="10"/>
      <c r="AF564" s="10"/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180</v>
      </c>
      <c r="AA565" s="11">
        <f t="shared" si="8"/>
        <v>8.1999999999999993</v>
      </c>
      <c r="AB565" s="5">
        <f>IFERROR(VLOOKUP(C565,[2]Sheet1!$B:$F,5,FALSE),0)</f>
        <v>176308400.53</v>
      </c>
      <c r="AC565" s="11">
        <v>3</v>
      </c>
      <c r="AD565" s="11">
        <v>10.6</v>
      </c>
      <c r="AE565" s="10"/>
      <c r="AF565" s="10"/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176</v>
      </c>
      <c r="AA566" s="11">
        <f t="shared" si="8"/>
        <v>16</v>
      </c>
      <c r="AB566" s="5">
        <f>IFERROR(VLOOKUP(C566,[2]Sheet1!$B:$F,5,FALSE),0)</f>
        <v>32484923.449999999</v>
      </c>
      <c r="AC566" s="11">
        <v>8</v>
      </c>
      <c r="AD566" s="11">
        <v>11.11</v>
      </c>
      <c r="AE566" s="10"/>
      <c r="AF566" s="10"/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133</v>
      </c>
      <c r="AA567" s="11">
        <f t="shared" si="8"/>
        <v>10.199999999999999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0"/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0"/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166.3</v>
      </c>
      <c r="AA569" s="11">
        <f t="shared" si="8"/>
        <v>8.3000000000000007</v>
      </c>
      <c r="AB569" s="5">
        <f>IFERROR(VLOOKUP(C569,[2]Sheet1!$B:$F,5,FALSE),0)</f>
        <v>56944650.630000003</v>
      </c>
      <c r="AC569" s="11">
        <v>0</v>
      </c>
      <c r="AD569" s="11">
        <v>0</v>
      </c>
      <c r="AE569" s="10"/>
      <c r="AF569" s="10"/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0"/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429.5</v>
      </c>
      <c r="AA571" s="11">
        <f t="shared" si="8"/>
        <v>17.899999999999999</v>
      </c>
      <c r="AB571" s="5">
        <f>IFERROR(VLOOKUP(C571,[2]Sheet1!$B:$F,5,FALSE),0)</f>
        <v>108227988.66</v>
      </c>
      <c r="AC571" s="11">
        <v>18.5</v>
      </c>
      <c r="AD571" s="11">
        <v>11.5</v>
      </c>
      <c r="AE571" s="10"/>
      <c r="AF571" s="10"/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0"/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200</v>
      </c>
      <c r="AA573" s="11">
        <f t="shared" si="8"/>
        <v>10</v>
      </c>
      <c r="AB573" s="5">
        <f>IFERROR(VLOOKUP(C573,[2]Sheet1!$B:$F,5,FALSE),0)</f>
        <v>72000712.349999994</v>
      </c>
      <c r="AC573" s="11">
        <v>2</v>
      </c>
      <c r="AD573" s="11">
        <v>10</v>
      </c>
      <c r="AE573" s="10"/>
      <c r="AF573" s="10"/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0"/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0"/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357</v>
      </c>
      <c r="AA576" s="11">
        <f t="shared" si="8"/>
        <v>8.5</v>
      </c>
      <c r="AB576" s="5">
        <f>IFERROR(VLOOKUP(C576,[2]Sheet1!$B:$F,5,FALSE),0)</f>
        <v>73096077.920000002</v>
      </c>
      <c r="AC576" s="11">
        <v>0</v>
      </c>
      <c r="AD576" s="11">
        <v>0</v>
      </c>
      <c r="AE576" s="10"/>
      <c r="AF576" s="10"/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173.6</v>
      </c>
      <c r="AA577" s="11">
        <f t="shared" si="8"/>
        <v>9.1</v>
      </c>
      <c r="AB577" s="5">
        <f>IFERROR(VLOOKUP(C577,[2]Sheet1!$B:$F,5,FALSE),0)</f>
        <v>89996863.319999993</v>
      </c>
      <c r="AC577" s="11">
        <v>0</v>
      </c>
      <c r="AD577" s="11">
        <v>8.25</v>
      </c>
      <c r="AE577" s="10"/>
      <c r="AF577" s="10"/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193</v>
      </c>
      <c r="AA578" s="11">
        <f t="shared" si="8"/>
        <v>10.7</v>
      </c>
      <c r="AB578" s="5">
        <f>IFERROR(VLOOKUP(C578,[2]Sheet1!$B:$F,5,FALSE),0)</f>
        <v>95072621.010000005</v>
      </c>
      <c r="AC578" s="11">
        <v>4</v>
      </c>
      <c r="AD578" s="11">
        <v>4.95</v>
      </c>
      <c r="AE578" s="10"/>
      <c r="AF578" s="10"/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235.5</v>
      </c>
      <c r="AA579" s="11">
        <f t="shared" ref="AA579:AA642" si="9">ROUND(IFERROR(Z579/M579,0),1)</f>
        <v>12.4</v>
      </c>
      <c r="AB579" s="5">
        <f>IFERROR(VLOOKUP(C579,[2]Sheet1!$B:$F,5,FALSE),0)</f>
        <v>66549474.509999998</v>
      </c>
      <c r="AC579" s="11">
        <v>10</v>
      </c>
      <c r="AD579" s="11">
        <v>0.98</v>
      </c>
      <c r="AE579" s="10"/>
      <c r="AF579" s="10"/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281</v>
      </c>
      <c r="AA580" s="11">
        <f t="shared" si="9"/>
        <v>17.600000000000001</v>
      </c>
      <c r="AB580" s="5">
        <f>IFERROR(VLOOKUP(C580,[2]Sheet1!$B:$F,5,FALSE),0)</f>
        <v>30361886.129999999</v>
      </c>
      <c r="AC580" s="11">
        <v>3</v>
      </c>
      <c r="AD580" s="11">
        <v>7.53</v>
      </c>
      <c r="AE580" s="10"/>
      <c r="AF580" s="10"/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222.5</v>
      </c>
      <c r="AA581" s="11">
        <f t="shared" si="9"/>
        <v>8.9</v>
      </c>
      <c r="AB581" s="5">
        <f>IFERROR(VLOOKUP(C581,[2]Sheet1!$B:$F,5,FALSE),0)</f>
        <v>69040902.930000007</v>
      </c>
      <c r="AC581" s="11">
        <v>12.5</v>
      </c>
      <c r="AD581" s="11">
        <v>0.66</v>
      </c>
      <c r="AE581" s="10"/>
      <c r="AF581" s="10"/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521</v>
      </c>
      <c r="AA582" s="11">
        <f t="shared" si="9"/>
        <v>22.7</v>
      </c>
      <c r="AB582" s="5">
        <f>IFERROR(VLOOKUP(C582,[2]Sheet1!$B:$F,5,FALSE),0)</f>
        <v>25912139.09</v>
      </c>
      <c r="AC582" s="11">
        <v>0</v>
      </c>
      <c r="AD582" s="11">
        <v>16.510000000000002</v>
      </c>
      <c r="AE582" s="10"/>
      <c r="AF582" s="10"/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0"/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0"/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137.5</v>
      </c>
      <c r="AA585" s="11">
        <f t="shared" si="9"/>
        <v>6.9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0"/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0"/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241</v>
      </c>
      <c r="AA587" s="11">
        <f t="shared" si="9"/>
        <v>16.100000000000001</v>
      </c>
      <c r="AB587" s="5">
        <f>IFERROR(VLOOKUP(C587,[2]Sheet1!$B:$F,5,FALSE),0)</f>
        <v>65913203.57</v>
      </c>
      <c r="AC587" s="11">
        <v>2</v>
      </c>
      <c r="AD587" s="11">
        <v>11</v>
      </c>
      <c r="AE587" s="10"/>
      <c r="AF587" s="10"/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0"/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155.5</v>
      </c>
      <c r="AA589" s="11">
        <f t="shared" si="9"/>
        <v>10.4</v>
      </c>
      <c r="AB589" s="5">
        <f>IFERROR(VLOOKUP(C589,[2]Sheet1!$B:$F,5,FALSE),0)</f>
        <v>69595284.469999999</v>
      </c>
      <c r="AC589" s="11">
        <v>0</v>
      </c>
      <c r="AD589" s="11">
        <v>9</v>
      </c>
      <c r="AE589" s="10"/>
      <c r="AF589" s="10"/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505.4</v>
      </c>
      <c r="AA590" s="11">
        <f t="shared" si="9"/>
        <v>24.1</v>
      </c>
      <c r="AB590" s="5">
        <f>IFERROR(VLOOKUP(C590,[2]Sheet1!$B:$F,5,FALSE),0)</f>
        <v>47977743.060000002</v>
      </c>
      <c r="AC590" s="11">
        <v>13</v>
      </c>
      <c r="AD590" s="11">
        <v>7.68</v>
      </c>
      <c r="AE590" s="10"/>
      <c r="AF590" s="10"/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180</v>
      </c>
      <c r="AA591" s="11">
        <f t="shared" si="9"/>
        <v>8.6</v>
      </c>
      <c r="AB591" s="5">
        <f>IFERROR(VLOOKUP(C591,[2]Sheet1!$B:$F,5,FALSE),0)</f>
        <v>176308400.53</v>
      </c>
      <c r="AC591" s="11">
        <v>3</v>
      </c>
      <c r="AD591" s="11">
        <v>10.6</v>
      </c>
      <c r="AE591" s="10"/>
      <c r="AF591" s="10"/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176</v>
      </c>
      <c r="AA592" s="11">
        <f t="shared" si="9"/>
        <v>12.6</v>
      </c>
      <c r="AB592" s="5">
        <f>IFERROR(VLOOKUP(C592,[2]Sheet1!$B:$F,5,FALSE),0)</f>
        <v>32484923.449999999</v>
      </c>
      <c r="AC592" s="11">
        <v>8</v>
      </c>
      <c r="AD592" s="11">
        <v>11.11</v>
      </c>
      <c r="AE592" s="10"/>
      <c r="AF592" s="10"/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133</v>
      </c>
      <c r="AA593" s="11">
        <f t="shared" si="9"/>
        <v>8.3000000000000007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0"/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0"/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166.3</v>
      </c>
      <c r="AA595" s="11">
        <f t="shared" si="9"/>
        <v>8.3000000000000007</v>
      </c>
      <c r="AB595" s="5">
        <f>IFERROR(VLOOKUP(C595,[2]Sheet1!$B:$F,5,FALSE),0)</f>
        <v>56944650.630000003</v>
      </c>
      <c r="AC595" s="11">
        <v>0</v>
      </c>
      <c r="AD595" s="11">
        <v>0</v>
      </c>
      <c r="AE595" s="10"/>
      <c r="AF595" s="10"/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0"/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429.5</v>
      </c>
      <c r="AA597" s="11">
        <f t="shared" si="9"/>
        <v>17.899999999999999</v>
      </c>
      <c r="AB597" s="5">
        <f>IFERROR(VLOOKUP(C597,[2]Sheet1!$B:$F,5,FALSE),0)</f>
        <v>108227988.66</v>
      </c>
      <c r="AC597" s="11">
        <v>18.5</v>
      </c>
      <c r="AD597" s="11">
        <v>11.5</v>
      </c>
      <c r="AE597" s="10"/>
      <c r="AF597" s="10"/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0"/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200</v>
      </c>
      <c r="AA599" s="11">
        <f t="shared" si="9"/>
        <v>10</v>
      </c>
      <c r="AB599" s="5">
        <f>IFERROR(VLOOKUP(C599,[2]Sheet1!$B:$F,5,FALSE),0)</f>
        <v>72000712.349999994</v>
      </c>
      <c r="AC599" s="11">
        <v>2</v>
      </c>
      <c r="AD599" s="11">
        <v>10</v>
      </c>
      <c r="AE599" s="10"/>
      <c r="AF599" s="10"/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0"/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0"/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357</v>
      </c>
      <c r="AA602" s="11">
        <f t="shared" si="9"/>
        <v>8.5</v>
      </c>
      <c r="AB602" s="5">
        <f>IFERROR(VLOOKUP(C602,[2]Sheet1!$B:$F,5,FALSE),0)</f>
        <v>73096077.920000002</v>
      </c>
      <c r="AC602" s="11">
        <v>0</v>
      </c>
      <c r="AD602" s="11">
        <v>0</v>
      </c>
      <c r="AE602" s="10"/>
      <c r="AF602" s="10"/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173.6</v>
      </c>
      <c r="AA603" s="11">
        <f t="shared" si="9"/>
        <v>9.1</v>
      </c>
      <c r="AB603" s="5">
        <f>IFERROR(VLOOKUP(C603,[2]Sheet1!$B:$F,5,FALSE),0)</f>
        <v>89996863.319999993</v>
      </c>
      <c r="AC603" s="11">
        <v>0</v>
      </c>
      <c r="AD603" s="11">
        <v>8.25</v>
      </c>
      <c r="AE603" s="10"/>
      <c r="AF603" s="10"/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193</v>
      </c>
      <c r="AA604" s="11">
        <f t="shared" si="9"/>
        <v>10.199999999999999</v>
      </c>
      <c r="AB604" s="5">
        <f>IFERROR(VLOOKUP(C604,[2]Sheet1!$B:$F,5,FALSE),0)</f>
        <v>95072621.010000005</v>
      </c>
      <c r="AC604" s="11">
        <v>4</v>
      </c>
      <c r="AD604" s="11">
        <v>4.95</v>
      </c>
      <c r="AE604" s="10"/>
      <c r="AF604" s="10"/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235.5</v>
      </c>
      <c r="AA605" s="11">
        <f t="shared" si="9"/>
        <v>12.4</v>
      </c>
      <c r="AB605" s="5">
        <f>IFERROR(VLOOKUP(C605,[2]Sheet1!$B:$F,5,FALSE),0)</f>
        <v>66549474.509999998</v>
      </c>
      <c r="AC605" s="11">
        <v>10</v>
      </c>
      <c r="AD605" s="11">
        <v>0.98</v>
      </c>
      <c r="AE605" s="10"/>
      <c r="AF605" s="10"/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281</v>
      </c>
      <c r="AA606" s="11">
        <f t="shared" si="9"/>
        <v>15.6</v>
      </c>
      <c r="AB606" s="5">
        <f>IFERROR(VLOOKUP(C606,[2]Sheet1!$B:$F,5,FALSE),0)</f>
        <v>30361886.129999999</v>
      </c>
      <c r="AC606" s="11">
        <v>3</v>
      </c>
      <c r="AD606" s="11">
        <v>7.53</v>
      </c>
      <c r="AE606" s="10"/>
      <c r="AF606" s="10"/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222.5</v>
      </c>
      <c r="AA607" s="11">
        <f t="shared" si="9"/>
        <v>10.1</v>
      </c>
      <c r="AB607" s="5">
        <f>IFERROR(VLOOKUP(C607,[2]Sheet1!$B:$F,5,FALSE),0)</f>
        <v>69040902.930000007</v>
      </c>
      <c r="AC607" s="11">
        <v>12.5</v>
      </c>
      <c r="AD607" s="11">
        <v>0.66</v>
      </c>
      <c r="AE607" s="10"/>
      <c r="AF607" s="10"/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521</v>
      </c>
      <c r="AA608" s="11">
        <f t="shared" si="9"/>
        <v>22.7</v>
      </c>
      <c r="AB608" s="5">
        <f>IFERROR(VLOOKUP(C608,[2]Sheet1!$B:$F,5,FALSE),0)</f>
        <v>25912139.09</v>
      </c>
      <c r="AC608" s="11">
        <v>0</v>
      </c>
      <c r="AD608" s="11">
        <v>16.510000000000002</v>
      </c>
      <c r="AE608" s="10"/>
      <c r="AF608" s="10"/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0"/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0"/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137.5</v>
      </c>
      <c r="AA611" s="11">
        <f t="shared" si="9"/>
        <v>7.6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0"/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0"/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833</v>
      </c>
      <c r="AA613" s="11">
        <f t="shared" si="9"/>
        <v>9.8000000000000007</v>
      </c>
      <c r="AB613" s="5">
        <f>IFERROR(VLOOKUP(C613,[2]Sheet1!$B:$F,5,FALSE),0)</f>
        <v>14588143.289999999</v>
      </c>
      <c r="AC613" s="11">
        <v>19.89</v>
      </c>
      <c r="AD613" s="11">
        <v>25.11</v>
      </c>
      <c r="AE613" s="10"/>
      <c r="AF613" s="10"/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709</v>
      </c>
      <c r="AA614" s="11">
        <f t="shared" si="9"/>
        <v>6.6</v>
      </c>
      <c r="AB614" s="5">
        <f>IFERROR(VLOOKUP(C614,[2]Sheet1!$B:$F,5,FALSE),0)</f>
        <v>7600332.0300000003</v>
      </c>
      <c r="AC614" s="11">
        <v>16</v>
      </c>
      <c r="AD614" s="11">
        <v>15</v>
      </c>
      <c r="AE614" s="10"/>
      <c r="AF614" s="10"/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634</v>
      </c>
      <c r="AA615" s="11">
        <f t="shared" si="9"/>
        <v>27.6</v>
      </c>
      <c r="AB615" s="5">
        <f>IFERROR(VLOOKUP(C615,[2]Sheet1!$B:$F,5,FALSE),0)</f>
        <v>6045751.8200000003</v>
      </c>
      <c r="AC615" s="11">
        <v>15</v>
      </c>
      <c r="AD615" s="11">
        <v>0.79</v>
      </c>
      <c r="AE615" s="10"/>
      <c r="AF615" s="10"/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820</v>
      </c>
      <c r="AA616" s="11">
        <f t="shared" si="9"/>
        <v>18.600000000000001</v>
      </c>
      <c r="AB616" s="5">
        <f>IFERROR(VLOOKUP(C616,[2]Sheet1!$B:$F,5,FALSE),0)</f>
        <v>1320997.53</v>
      </c>
      <c r="AC616" s="11">
        <v>21.21</v>
      </c>
      <c r="AD616" s="11">
        <v>0</v>
      </c>
      <c r="AE616" s="10"/>
      <c r="AF616" s="10"/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zdelist</v>
      </c>
      <c r="Z617">
        <f>IFERROR(VLOOKUP(C617,[1]LP!$B:$C,2,FALSE),0)</f>
        <v>0</v>
      </c>
      <c r="AA617" s="11">
        <f t="shared" si="9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0"/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0"/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0"/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815</v>
      </c>
      <c r="AA620" s="11">
        <f t="shared" si="9"/>
        <v>10.3</v>
      </c>
      <c r="AB620" s="5">
        <f>IFERROR(VLOOKUP(C620,[2]Sheet1!$B:$F,5,FALSE),0)</f>
        <v>11419121.380000001</v>
      </c>
      <c r="AC620" s="11">
        <v>25</v>
      </c>
      <c r="AD620" s="11">
        <v>1.3160000000000001</v>
      </c>
      <c r="AE620" s="10"/>
      <c r="AF620" s="10"/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691</v>
      </c>
      <c r="AA621" s="11">
        <f t="shared" si="9"/>
        <v>15</v>
      </c>
      <c r="AB621" s="5">
        <f>IFERROR(VLOOKUP(C621,[2]Sheet1!$B:$F,5,FALSE),0)</f>
        <v>3288414.49</v>
      </c>
      <c r="AC621" s="11">
        <v>16.66</v>
      </c>
      <c r="AD621" s="11">
        <v>0.88</v>
      </c>
      <c r="AE621" s="10"/>
      <c r="AF621" s="10"/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0"/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756</v>
      </c>
      <c r="AA623" s="11">
        <f t="shared" si="9"/>
        <v>8.4</v>
      </c>
      <c r="AB623" s="5">
        <f>IFERROR(VLOOKUP(C623,[2]Sheet1!$B:$F,5,FALSE),0)</f>
        <v>4349998.3600000003</v>
      </c>
      <c r="AC623" s="11">
        <v>20</v>
      </c>
      <c r="AD623" s="11">
        <v>11.57</v>
      </c>
      <c r="AE623" s="10"/>
      <c r="AF623" s="10"/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1130</v>
      </c>
      <c r="AA624" s="11">
        <f t="shared" si="9"/>
        <v>141.30000000000001</v>
      </c>
      <c r="AB624" s="5">
        <f>IFERROR(VLOOKUP(C624,[2]Sheet1!$B:$F,5,FALSE),0)</f>
        <v>784011.01</v>
      </c>
      <c r="AC624" s="11">
        <v>15</v>
      </c>
      <c r="AD624" s="11">
        <v>0.78</v>
      </c>
      <c r="AE624" s="10"/>
      <c r="AF624" s="10"/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0"/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944.7</v>
      </c>
      <c r="AA626" s="11">
        <f t="shared" si="9"/>
        <v>10.5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0"/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zdelist</v>
      </c>
      <c r="Z627">
        <f>IFERROR(VLOOKUP(C627,[1]LP!$B:$C,2,FALSE),0)</f>
        <v>0</v>
      </c>
      <c r="AA627" s="11">
        <f t="shared" si="9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0"/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0"/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1230</v>
      </c>
      <c r="AA629" s="11">
        <f t="shared" si="9"/>
        <v>25.1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0"/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0"/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0"/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800</v>
      </c>
      <c r="AA632" s="11">
        <f t="shared" si="9"/>
        <v>36.4</v>
      </c>
      <c r="AB632" s="5">
        <f>IFERROR(VLOOKUP(C632,[2]Sheet1!$B:$F,5,FALSE),0)</f>
        <v>1908048.36</v>
      </c>
      <c r="AC632" s="11">
        <v>10</v>
      </c>
      <c r="AD632" s="11">
        <v>5</v>
      </c>
      <c r="AE632" s="10"/>
      <c r="AF632" s="10"/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700</v>
      </c>
      <c r="AA633" s="11">
        <f t="shared" si="9"/>
        <v>38.9</v>
      </c>
      <c r="AB633" s="5">
        <f>IFERROR(VLOOKUP(C633,[2]Sheet1!$B:$F,5,FALSE),0)</f>
        <v>3777404.26</v>
      </c>
      <c r="AC633" s="11">
        <v>13</v>
      </c>
      <c r="AD633" s="11">
        <v>0.68</v>
      </c>
      <c r="AE633" s="10"/>
      <c r="AF633" s="10"/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635</v>
      </c>
      <c r="AA634" s="11">
        <f t="shared" si="9"/>
        <v>14.4</v>
      </c>
      <c r="AB634" s="5">
        <f>IFERROR(VLOOKUP(C634,[2]Sheet1!$B:$F,5,FALSE),0)</f>
        <v>2164347.4500000002</v>
      </c>
      <c r="AC634" s="11">
        <v>25</v>
      </c>
      <c r="AD634" s="11">
        <v>1.3158000000000001</v>
      </c>
      <c r="AE634" s="10"/>
      <c r="AF634" s="10"/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693</v>
      </c>
      <c r="AA635" s="11">
        <f t="shared" si="9"/>
        <v>16.100000000000001</v>
      </c>
      <c r="AB635" s="5">
        <f>IFERROR(VLOOKUP(C635,[2]Sheet1!$B:$F,5,FALSE),0)</f>
        <v>4039202.89</v>
      </c>
      <c r="AC635" s="11">
        <v>30</v>
      </c>
      <c r="AD635" s="11">
        <v>12.105</v>
      </c>
      <c r="AE635" s="10"/>
      <c r="AF635" s="10"/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1198</v>
      </c>
      <c r="AA636" s="11">
        <f t="shared" si="9"/>
        <v>16.2</v>
      </c>
      <c r="AB636" s="5">
        <f>IFERROR(VLOOKUP(C636,[2]Sheet1!$B:$F,5,FALSE),0)</f>
        <v>3026859.21</v>
      </c>
      <c r="AC636" s="11">
        <v>20</v>
      </c>
      <c r="AD636" s="11">
        <v>15</v>
      </c>
      <c r="AE636" s="10"/>
      <c r="AF636" s="10"/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0"/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0"/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1152.0999999999999</v>
      </c>
      <c r="AA639" s="11">
        <f t="shared" si="9"/>
        <v>6.5</v>
      </c>
      <c r="AB639" s="5">
        <f>IFERROR(VLOOKUP(C639,[2]Sheet1!$B:$F,5,FALSE),0)</f>
        <v>3166691.2</v>
      </c>
      <c r="AC639" s="11">
        <v>50</v>
      </c>
      <c r="AD639" s="11">
        <v>15</v>
      </c>
      <c r="AE639" s="10"/>
      <c r="AF639" s="10"/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0"/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1085</v>
      </c>
      <c r="AA641" s="11">
        <f t="shared" si="9"/>
        <v>40.200000000000003</v>
      </c>
      <c r="AB641" s="5">
        <f>IFERROR(VLOOKUP(C641,[2]Sheet1!$B:$F,5,FALSE),0)</f>
        <v>1856700.13</v>
      </c>
      <c r="AC641" s="11">
        <v>20</v>
      </c>
      <c r="AD641" s="11">
        <v>1.05</v>
      </c>
      <c r="AE641" s="10"/>
      <c r="AF641" s="10"/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1490</v>
      </c>
      <c r="AA642" s="11">
        <f t="shared" si="9"/>
        <v>372.5</v>
      </c>
      <c r="AB642" s="5">
        <f>IFERROR(VLOOKUP(C642,[2]Sheet1!$B:$F,5,FALSE),0)</f>
        <v>285714</v>
      </c>
      <c r="AC642" s="11">
        <v>0</v>
      </c>
      <c r="AD642" s="11">
        <v>0</v>
      </c>
      <c r="AE642" s="10"/>
      <c r="AF642" s="10"/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670.1</v>
      </c>
      <c r="AA643" s="11">
        <f t="shared" ref="AA643:AA706" si="10">ROUND(IFERROR(Z643/M643,0),1)</f>
        <v>30.5</v>
      </c>
      <c r="AB643" s="5">
        <f>IFERROR(VLOOKUP(C643,[2]Sheet1!$B:$F,5,FALSE),0)</f>
        <v>2940622.5</v>
      </c>
      <c r="AC643" s="11">
        <v>0</v>
      </c>
      <c r="AD643" s="11">
        <v>0</v>
      </c>
      <c r="AE643" s="10"/>
      <c r="AF643" s="10"/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833</v>
      </c>
      <c r="AA644" s="11">
        <f t="shared" si="10"/>
        <v>11.7</v>
      </c>
      <c r="AB644" s="5">
        <f>IFERROR(VLOOKUP(C644,[2]Sheet1!$B:$F,5,FALSE),0)</f>
        <v>14588143.289999999</v>
      </c>
      <c r="AC644" s="11">
        <v>19.89</v>
      </c>
      <c r="AD644" s="11">
        <v>25.11</v>
      </c>
      <c r="AE644" s="10"/>
      <c r="AF644" s="10"/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709</v>
      </c>
      <c r="AA645" s="11">
        <f t="shared" si="10"/>
        <v>6.2</v>
      </c>
      <c r="AB645" s="5">
        <f>IFERROR(VLOOKUP(C645,[2]Sheet1!$B:$F,5,FALSE),0)</f>
        <v>7600332.0300000003</v>
      </c>
      <c r="AC645" s="11">
        <v>16</v>
      </c>
      <c r="AD645" s="11">
        <v>15</v>
      </c>
      <c r="AE645" s="10"/>
      <c r="AF645" s="10"/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634</v>
      </c>
      <c r="AA646" s="11">
        <f t="shared" si="10"/>
        <v>25.4</v>
      </c>
      <c r="AB646" s="5">
        <f>IFERROR(VLOOKUP(C646,[2]Sheet1!$B:$F,5,FALSE),0)</f>
        <v>6045751.8200000003</v>
      </c>
      <c r="AC646" s="11">
        <v>15</v>
      </c>
      <c r="AD646" s="11">
        <v>0.79</v>
      </c>
      <c r="AE646" s="10"/>
      <c r="AF646" s="10"/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820</v>
      </c>
      <c r="AA647" s="11">
        <f t="shared" si="10"/>
        <v>14.6</v>
      </c>
      <c r="AB647" s="5">
        <f>IFERROR(VLOOKUP(C647,[2]Sheet1!$B:$F,5,FALSE),0)</f>
        <v>1320997.53</v>
      </c>
      <c r="AC647" s="11">
        <v>21.21</v>
      </c>
      <c r="AD647" s="11">
        <v>0</v>
      </c>
      <c r="AE647" s="10"/>
      <c r="AF647" s="10"/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zdelist</v>
      </c>
      <c r="Z648">
        <f>IFERROR(VLOOKUP(C648,[1]LP!$B:$C,2,FALSE),0)</f>
        <v>0</v>
      </c>
      <c r="AA648" s="11">
        <f t="shared" si="1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0"/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0"/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664</v>
      </c>
      <c r="AA650" s="11">
        <f t="shared" si="10"/>
        <v>6.6</v>
      </c>
      <c r="AB650" s="5">
        <f>IFERROR(VLOOKUP(C650,[2]Sheet1!$B:$F,5,FALSE),0)</f>
        <v>12799190.779999999</v>
      </c>
      <c r="AC650" s="11">
        <v>66.67</v>
      </c>
      <c r="AD650" s="11">
        <v>14.04</v>
      </c>
      <c r="AE650" s="10"/>
      <c r="AF650" s="10"/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0"/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815</v>
      </c>
      <c r="AA652" s="11">
        <f t="shared" si="10"/>
        <v>12.9</v>
      </c>
      <c r="AB652" s="5">
        <f>IFERROR(VLOOKUP(C652,[2]Sheet1!$B:$F,5,FALSE),0)</f>
        <v>11419121.380000001</v>
      </c>
      <c r="AC652" s="11">
        <v>25</v>
      </c>
      <c r="AD652" s="11">
        <v>1.3160000000000001</v>
      </c>
      <c r="AE652" s="10"/>
      <c r="AF652" s="10"/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691</v>
      </c>
      <c r="AA653" s="11">
        <f t="shared" si="10"/>
        <v>16.899999999999999</v>
      </c>
      <c r="AB653" s="5">
        <f>IFERROR(VLOOKUP(C653,[2]Sheet1!$B:$F,5,FALSE),0)</f>
        <v>3288414.49</v>
      </c>
      <c r="AC653" s="11">
        <v>16.66</v>
      </c>
      <c r="AD653" s="11">
        <v>0.88</v>
      </c>
      <c r="AE653" s="10"/>
      <c r="AF653" s="10"/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0"/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756</v>
      </c>
      <c r="AA655" s="11">
        <f t="shared" si="10"/>
        <v>11.1</v>
      </c>
      <c r="AB655" s="5">
        <f>IFERROR(VLOOKUP(C655,[2]Sheet1!$B:$F,5,FALSE),0)</f>
        <v>4349998.3600000003</v>
      </c>
      <c r="AC655" s="11">
        <v>20</v>
      </c>
      <c r="AD655" s="11">
        <v>11.57</v>
      </c>
      <c r="AE655" s="10"/>
      <c r="AF655" s="10"/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1130</v>
      </c>
      <c r="AA656" s="11">
        <f t="shared" si="10"/>
        <v>70.599999999999994</v>
      </c>
      <c r="AB656" s="5">
        <f>IFERROR(VLOOKUP(C656,[2]Sheet1!$B:$F,5,FALSE),0)</f>
        <v>784011.01</v>
      </c>
      <c r="AC656" s="11">
        <v>15</v>
      </c>
      <c r="AD656" s="11">
        <v>0.78</v>
      </c>
      <c r="AE656" s="10"/>
      <c r="AF656" s="10"/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0"/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944.7</v>
      </c>
      <c r="AA658" s="11">
        <f t="shared" si="10"/>
        <v>20.100000000000001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0"/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zdelist</v>
      </c>
      <c r="Z659">
        <f>IFERROR(VLOOKUP(C659,[1]LP!$B:$C,2,FALSE),0)</f>
        <v>0</v>
      </c>
      <c r="AA659" s="11">
        <f t="shared" si="1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0"/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0"/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1230</v>
      </c>
      <c r="AA661" s="11">
        <f t="shared" si="10"/>
        <v>16.399999999999999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0"/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0"/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0"/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800</v>
      </c>
      <c r="AA664" s="11">
        <f t="shared" si="10"/>
        <v>42.1</v>
      </c>
      <c r="AB664" s="5">
        <f>IFERROR(VLOOKUP(C664,[2]Sheet1!$B:$F,5,FALSE),0)</f>
        <v>1908048.36</v>
      </c>
      <c r="AC664" s="11">
        <v>10</v>
      </c>
      <c r="AD664" s="11">
        <v>5</v>
      </c>
      <c r="AE664" s="10"/>
      <c r="AF664" s="10"/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700</v>
      </c>
      <c r="AA665" s="11">
        <f t="shared" si="10"/>
        <v>31.8</v>
      </c>
      <c r="AB665" s="5">
        <f>IFERROR(VLOOKUP(C665,[2]Sheet1!$B:$F,5,FALSE),0)</f>
        <v>3777404.26</v>
      </c>
      <c r="AC665" s="11">
        <v>13</v>
      </c>
      <c r="AD665" s="11">
        <v>0.68</v>
      </c>
      <c r="AE665" s="10"/>
      <c r="AF665" s="10"/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635</v>
      </c>
      <c r="AA666" s="11">
        <f t="shared" si="10"/>
        <v>14.1</v>
      </c>
      <c r="AB666" s="5">
        <f>IFERROR(VLOOKUP(C666,[2]Sheet1!$B:$F,5,FALSE),0)</f>
        <v>2164347.4500000002</v>
      </c>
      <c r="AC666" s="11">
        <v>25</v>
      </c>
      <c r="AD666" s="11">
        <v>1.3158000000000001</v>
      </c>
      <c r="AE666" s="10"/>
      <c r="AF666" s="10"/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693</v>
      </c>
      <c r="AA667" s="11">
        <f t="shared" si="10"/>
        <v>16.5</v>
      </c>
      <c r="AB667" s="5">
        <f>IFERROR(VLOOKUP(C667,[2]Sheet1!$B:$F,5,FALSE),0)</f>
        <v>4039202.89</v>
      </c>
      <c r="AC667" s="11">
        <v>30</v>
      </c>
      <c r="AD667" s="11">
        <v>12.105</v>
      </c>
      <c r="AE667" s="10"/>
      <c r="AF667" s="10"/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1198</v>
      </c>
      <c r="AA668" s="11">
        <f t="shared" si="10"/>
        <v>15.8</v>
      </c>
      <c r="AB668" s="5">
        <f>IFERROR(VLOOKUP(C668,[2]Sheet1!$B:$F,5,FALSE),0)</f>
        <v>3026859.21</v>
      </c>
      <c r="AC668" s="11">
        <v>20</v>
      </c>
      <c r="AD668" s="11">
        <v>15</v>
      </c>
      <c r="AE668" s="10"/>
      <c r="AF668" s="10"/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0"/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0"/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1152.0999999999999</v>
      </c>
      <c r="AA671" s="11">
        <f t="shared" si="10"/>
        <v>5.5</v>
      </c>
      <c r="AB671" s="5">
        <f>IFERROR(VLOOKUP(C671,[2]Sheet1!$B:$F,5,FALSE),0)</f>
        <v>3166691.2</v>
      </c>
      <c r="AC671" s="11">
        <v>50</v>
      </c>
      <c r="AD671" s="11">
        <v>15</v>
      </c>
      <c r="AE671" s="10"/>
      <c r="AF671" s="10"/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803</v>
      </c>
      <c r="AA672" s="11">
        <f t="shared" si="10"/>
        <v>7.2</v>
      </c>
      <c r="AB672" s="5">
        <f>IFERROR(VLOOKUP(C672,[2]Sheet1!$B:$F,5,FALSE),0)</f>
        <v>1182467.46</v>
      </c>
      <c r="AC672" s="11">
        <v>20</v>
      </c>
      <c r="AD672" s="11">
        <v>11.58</v>
      </c>
      <c r="AE672" s="10"/>
      <c r="AF672" s="10"/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0"/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1185</v>
      </c>
      <c r="AA674" s="11">
        <f t="shared" si="10"/>
        <v>11.4</v>
      </c>
      <c r="AB674" s="5">
        <f>IFERROR(VLOOKUP(C674,[2]Sheet1!$B:$F,5,FALSE),0)</f>
        <v>967135.62</v>
      </c>
      <c r="AC674" s="11">
        <v>50</v>
      </c>
      <c r="AD674" s="11">
        <v>10</v>
      </c>
      <c r="AE674" s="10"/>
      <c r="AF674" s="10"/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1085</v>
      </c>
      <c r="AA675" s="11">
        <f t="shared" si="10"/>
        <v>43.4</v>
      </c>
      <c r="AB675" s="5">
        <f>IFERROR(VLOOKUP(C675,[2]Sheet1!$B:$F,5,FALSE),0)</f>
        <v>1856700.13</v>
      </c>
      <c r="AC675" s="11">
        <v>20</v>
      </c>
      <c r="AD675" s="11">
        <v>1.05</v>
      </c>
      <c r="AE675" s="10"/>
      <c r="AF675" s="10"/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1490</v>
      </c>
      <c r="AA676" s="11">
        <f t="shared" si="10"/>
        <v>212.9</v>
      </c>
      <c r="AB676" s="5">
        <f>IFERROR(VLOOKUP(C676,[2]Sheet1!$B:$F,5,FALSE),0)</f>
        <v>285714</v>
      </c>
      <c r="AC676" s="11">
        <v>0</v>
      </c>
      <c r="AD676" s="11">
        <v>0</v>
      </c>
      <c r="AE676" s="10"/>
      <c r="AF676" s="10"/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670.1</v>
      </c>
      <c r="AA677" s="11">
        <f t="shared" si="10"/>
        <v>10.3</v>
      </c>
      <c r="AB677" s="5">
        <f>IFERROR(VLOOKUP(C677,[2]Sheet1!$B:$F,5,FALSE),0)</f>
        <v>2940622.5</v>
      </c>
      <c r="AC677" s="11">
        <v>0</v>
      </c>
      <c r="AD677" s="11">
        <v>0</v>
      </c>
      <c r="AE677" s="10"/>
      <c r="AF677" s="10"/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0</v>
      </c>
      <c r="AA678" s="11">
        <f t="shared" si="10"/>
        <v>0</v>
      </c>
      <c r="AB678" s="5">
        <f>IFERROR(VLOOKUP(C678,[2]Sheet1!$B:$F,5,FALSE),0)</f>
        <v>435600</v>
      </c>
      <c r="AC678" s="11">
        <v>0</v>
      </c>
      <c r="AD678" s="11">
        <v>0</v>
      </c>
      <c r="AE678" s="10"/>
      <c r="AF678" s="10"/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833</v>
      </c>
      <c r="AA679" s="11">
        <f t="shared" si="10"/>
        <v>11.7</v>
      </c>
      <c r="AB679" s="5">
        <f>IFERROR(VLOOKUP(C679,[2]Sheet1!$B:$F,5,FALSE),0)</f>
        <v>14588143.289999999</v>
      </c>
      <c r="AC679" s="11">
        <v>19.89</v>
      </c>
      <c r="AD679" s="11">
        <v>25.11</v>
      </c>
      <c r="AE679" s="10"/>
      <c r="AF679" s="10"/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709</v>
      </c>
      <c r="AA680" s="11">
        <f t="shared" si="10"/>
        <v>8.9</v>
      </c>
      <c r="AB680" s="5">
        <f>IFERROR(VLOOKUP(C680,[2]Sheet1!$B:$F,5,FALSE),0)</f>
        <v>7600332.0300000003</v>
      </c>
      <c r="AC680" s="11">
        <v>16</v>
      </c>
      <c r="AD680" s="11">
        <v>15</v>
      </c>
      <c r="AE680" s="10"/>
      <c r="AF680" s="10"/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634</v>
      </c>
      <c r="AA681" s="11">
        <f t="shared" si="10"/>
        <v>21.9</v>
      </c>
      <c r="AB681" s="5">
        <f>IFERROR(VLOOKUP(C681,[2]Sheet1!$B:$F,5,FALSE),0)</f>
        <v>6045751.8200000003</v>
      </c>
      <c r="AC681" s="11">
        <v>15</v>
      </c>
      <c r="AD681" s="11">
        <v>0.79</v>
      </c>
      <c r="AE681" s="10"/>
      <c r="AF681" s="10"/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820</v>
      </c>
      <c r="AA682" s="11">
        <f t="shared" si="10"/>
        <v>14.9</v>
      </c>
      <c r="AB682" s="5">
        <f>IFERROR(VLOOKUP(C682,[2]Sheet1!$B:$F,5,FALSE),0)</f>
        <v>1320997.53</v>
      </c>
      <c r="AC682" s="11">
        <v>21.21</v>
      </c>
      <c r="AD682" s="11">
        <v>0</v>
      </c>
      <c r="AE682" s="10"/>
      <c r="AF682" s="10"/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zdelist</v>
      </c>
      <c r="Z683">
        <f>IFERROR(VLOOKUP(C683,[1]LP!$B:$C,2,FALSE),0)</f>
        <v>0</v>
      </c>
      <c r="AA683" s="11">
        <f t="shared" si="1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0"/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0"/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664</v>
      </c>
      <c r="AA685" s="11">
        <f t="shared" si="10"/>
        <v>6.7</v>
      </c>
      <c r="AB685" s="5">
        <f>IFERROR(VLOOKUP(C685,[2]Sheet1!$B:$F,5,FALSE),0)</f>
        <v>12799190.779999999</v>
      </c>
      <c r="AC685" s="11">
        <v>66.67</v>
      </c>
      <c r="AD685" s="11">
        <v>14.04</v>
      </c>
      <c r="AE685" s="10"/>
      <c r="AF685" s="10"/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0"/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815</v>
      </c>
      <c r="AA687" s="11">
        <f t="shared" si="10"/>
        <v>12.7</v>
      </c>
      <c r="AB687" s="5">
        <f>IFERROR(VLOOKUP(C687,[2]Sheet1!$B:$F,5,FALSE),0)</f>
        <v>11419121.380000001</v>
      </c>
      <c r="AC687" s="11">
        <v>25</v>
      </c>
      <c r="AD687" s="11">
        <v>1.3160000000000001</v>
      </c>
      <c r="AE687" s="10"/>
      <c r="AF687" s="10"/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691</v>
      </c>
      <c r="AA688" s="11">
        <f t="shared" si="10"/>
        <v>17.7</v>
      </c>
      <c r="AB688" s="5">
        <f>IFERROR(VLOOKUP(C688,[2]Sheet1!$B:$F,5,FALSE),0)</f>
        <v>3288414.49</v>
      </c>
      <c r="AC688" s="11">
        <v>16.66</v>
      </c>
      <c r="AD688" s="11">
        <v>0.88</v>
      </c>
      <c r="AE688" s="10"/>
      <c r="AF688" s="10"/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0"/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756</v>
      </c>
      <c r="AA690" s="11">
        <f t="shared" si="10"/>
        <v>11.6</v>
      </c>
      <c r="AB690" s="5">
        <f>IFERROR(VLOOKUP(C690,[2]Sheet1!$B:$F,5,FALSE),0)</f>
        <v>4349998.3600000003</v>
      </c>
      <c r="AC690" s="11">
        <v>20</v>
      </c>
      <c r="AD690" s="11">
        <v>11.57</v>
      </c>
      <c r="AE690" s="10"/>
      <c r="AF690" s="10"/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1130</v>
      </c>
      <c r="AA691" s="11">
        <f t="shared" si="10"/>
        <v>70.599999999999994</v>
      </c>
      <c r="AB691" s="5">
        <f>IFERROR(VLOOKUP(C691,[2]Sheet1!$B:$F,5,FALSE),0)</f>
        <v>784011.01</v>
      </c>
      <c r="AC691" s="11">
        <v>15</v>
      </c>
      <c r="AD691" s="11">
        <v>0.78</v>
      </c>
      <c r="AE691" s="10"/>
      <c r="AF691" s="10"/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0"/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944.7</v>
      </c>
      <c r="AA693" s="11">
        <f t="shared" si="10"/>
        <v>20.100000000000001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0"/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zdelist</v>
      </c>
      <c r="Z694">
        <f>IFERROR(VLOOKUP(C694,[1]LP!$B:$C,2,FALSE),0)</f>
        <v>0</v>
      </c>
      <c r="AA694" s="11">
        <f t="shared" si="1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0"/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0"/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1230</v>
      </c>
      <c r="AA696" s="11">
        <f t="shared" si="10"/>
        <v>18.100000000000001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0"/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0"/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0"/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800</v>
      </c>
      <c r="AA699" s="11">
        <f t="shared" si="10"/>
        <v>44.4</v>
      </c>
      <c r="AB699" s="5">
        <f>IFERROR(VLOOKUP(C699,[2]Sheet1!$B:$F,5,FALSE),0)</f>
        <v>1908048.36</v>
      </c>
      <c r="AC699" s="11">
        <v>10</v>
      </c>
      <c r="AD699" s="11">
        <v>5</v>
      </c>
      <c r="AE699" s="10"/>
      <c r="AF699" s="10"/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700</v>
      </c>
      <c r="AA700" s="11">
        <f t="shared" si="10"/>
        <v>38.9</v>
      </c>
      <c r="AB700" s="5">
        <f>IFERROR(VLOOKUP(C700,[2]Sheet1!$B:$F,5,FALSE),0)</f>
        <v>3777404.26</v>
      </c>
      <c r="AC700" s="11">
        <v>13</v>
      </c>
      <c r="AD700" s="11">
        <v>0.68</v>
      </c>
      <c r="AE700" s="10"/>
      <c r="AF700" s="10"/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635</v>
      </c>
      <c r="AA701" s="11">
        <f t="shared" si="10"/>
        <v>15.1</v>
      </c>
      <c r="AB701" s="5">
        <f>IFERROR(VLOOKUP(C701,[2]Sheet1!$B:$F,5,FALSE),0)</f>
        <v>2164347.4500000002</v>
      </c>
      <c r="AC701" s="11">
        <v>25</v>
      </c>
      <c r="AD701" s="11">
        <v>1.3158000000000001</v>
      </c>
      <c r="AE701" s="10"/>
      <c r="AF701" s="10"/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693</v>
      </c>
      <c r="AA702" s="11">
        <f t="shared" si="10"/>
        <v>16.5</v>
      </c>
      <c r="AB702" s="5">
        <f>IFERROR(VLOOKUP(C702,[2]Sheet1!$B:$F,5,FALSE),0)</f>
        <v>4039202.89</v>
      </c>
      <c r="AC702" s="11">
        <v>30</v>
      </c>
      <c r="AD702" s="11">
        <v>12.105</v>
      </c>
      <c r="AE702" s="10"/>
      <c r="AF702" s="10"/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1198</v>
      </c>
      <c r="AA703" s="11">
        <f t="shared" si="10"/>
        <v>16</v>
      </c>
      <c r="AB703" s="5">
        <f>IFERROR(VLOOKUP(C703,[2]Sheet1!$B:$F,5,FALSE),0)</f>
        <v>3026859.21</v>
      </c>
      <c r="AC703" s="11">
        <v>20</v>
      </c>
      <c r="AD703" s="11">
        <v>15</v>
      </c>
      <c r="AE703" s="10"/>
      <c r="AF703" s="10"/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0"/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0"/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1186.9000000000001</v>
      </c>
      <c r="AA706" s="11">
        <f t="shared" si="10"/>
        <v>-169.6</v>
      </c>
      <c r="AB706" s="5">
        <f>IFERROR(VLOOKUP(C706,[2]Sheet1!$B:$F,5,FALSE),0)</f>
        <v>1616622.66</v>
      </c>
      <c r="AC706" s="11">
        <v>0</v>
      </c>
      <c r="AD706" s="11">
        <v>0</v>
      </c>
      <c r="AE706" s="10"/>
      <c r="AF706" s="10"/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1152.0999999999999</v>
      </c>
      <c r="AA707" s="11">
        <f t="shared" ref="AA707:AA770" si="11">ROUND(IFERROR(Z707/M707,0),1)</f>
        <v>8.5</v>
      </c>
      <c r="AB707" s="5">
        <f>IFERROR(VLOOKUP(C707,[2]Sheet1!$B:$F,5,FALSE),0)</f>
        <v>3166691.2</v>
      </c>
      <c r="AC707" s="11">
        <v>50</v>
      </c>
      <c r="AD707" s="11">
        <v>15</v>
      </c>
      <c r="AE707" s="10"/>
      <c r="AF707" s="10"/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803</v>
      </c>
      <c r="AA708" s="11">
        <f t="shared" si="11"/>
        <v>11.5</v>
      </c>
      <c r="AB708" s="5">
        <f>IFERROR(VLOOKUP(C708,[2]Sheet1!$B:$F,5,FALSE),0)</f>
        <v>1182467.46</v>
      </c>
      <c r="AC708" s="11">
        <v>20</v>
      </c>
      <c r="AD708" s="11">
        <v>11.58</v>
      </c>
      <c r="AE708" s="10"/>
      <c r="AF708" s="10"/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0"/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1185</v>
      </c>
      <c r="AA710" s="11">
        <f t="shared" si="11"/>
        <v>9.8000000000000007</v>
      </c>
      <c r="AB710" s="5">
        <f>IFERROR(VLOOKUP(C710,[2]Sheet1!$B:$F,5,FALSE),0)</f>
        <v>967135.62</v>
      </c>
      <c r="AC710" s="11">
        <v>50</v>
      </c>
      <c r="AD710" s="11">
        <v>10</v>
      </c>
      <c r="AE710" s="10"/>
      <c r="AF710" s="10"/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1085</v>
      </c>
      <c r="AA711" s="11">
        <f t="shared" si="11"/>
        <v>45.2</v>
      </c>
      <c r="AB711" s="5">
        <f>IFERROR(VLOOKUP(C711,[2]Sheet1!$B:$F,5,FALSE),0)</f>
        <v>1856700.13</v>
      </c>
      <c r="AC711" s="11">
        <v>20</v>
      </c>
      <c r="AD711" s="11">
        <v>1.05</v>
      </c>
      <c r="AE711" s="10"/>
      <c r="AF711" s="10"/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1490</v>
      </c>
      <c r="AA712" s="11">
        <f t="shared" si="11"/>
        <v>124.2</v>
      </c>
      <c r="AB712" s="5">
        <f>IFERROR(VLOOKUP(C712,[2]Sheet1!$B:$F,5,FALSE),0)</f>
        <v>285714</v>
      </c>
      <c r="AC712" s="11">
        <v>0</v>
      </c>
      <c r="AD712" s="11">
        <v>0</v>
      </c>
      <c r="AE712" s="10"/>
      <c r="AF712" s="10"/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670.1</v>
      </c>
      <c r="AA713" s="11">
        <f t="shared" si="11"/>
        <v>14.3</v>
      </c>
      <c r="AB713" s="5">
        <f>IFERROR(VLOOKUP(C713,[2]Sheet1!$B:$F,5,FALSE),0)</f>
        <v>2940622.5</v>
      </c>
      <c r="AC713" s="11">
        <v>0</v>
      </c>
      <c r="AD713" s="11">
        <v>0</v>
      </c>
      <c r="AE713" s="10"/>
      <c r="AF713" s="10"/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0"/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2013</v>
      </c>
      <c r="AA715" s="11">
        <f t="shared" si="11"/>
        <v>29.2</v>
      </c>
      <c r="AB715" s="5">
        <f>IFERROR(VLOOKUP(C715,[2]Sheet1!$B:$F,5,FALSE),0)</f>
        <v>740597.22</v>
      </c>
      <c r="AC715" s="11">
        <v>0</v>
      </c>
      <c r="AD715" s="11">
        <v>0</v>
      </c>
      <c r="AE715" s="10"/>
      <c r="AF715" s="10"/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833</v>
      </c>
      <c r="AA716" s="11">
        <f t="shared" si="11"/>
        <v>14.4</v>
      </c>
      <c r="AB716" s="5">
        <f>IFERROR(VLOOKUP(C716,[2]Sheet1!$B:$F,5,FALSE),0)</f>
        <v>14588143.289999999</v>
      </c>
      <c r="AC716" s="11">
        <v>19.89</v>
      </c>
      <c r="AD716" s="11">
        <v>25.11</v>
      </c>
      <c r="AE716" s="10"/>
      <c r="AF716" s="10"/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709</v>
      </c>
      <c r="AA717" s="11">
        <f t="shared" si="11"/>
        <v>16.100000000000001</v>
      </c>
      <c r="AB717" s="5">
        <f>IFERROR(VLOOKUP(C717,[2]Sheet1!$B:$F,5,FALSE),0)</f>
        <v>7600332.0300000003</v>
      </c>
      <c r="AC717" s="11">
        <v>16</v>
      </c>
      <c r="AD717" s="11">
        <v>15</v>
      </c>
      <c r="AE717" s="10"/>
      <c r="AF717" s="10"/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634</v>
      </c>
      <c r="AA718" s="11">
        <f t="shared" si="11"/>
        <v>35.200000000000003</v>
      </c>
      <c r="AB718" s="5">
        <f>IFERROR(VLOOKUP(C718,[2]Sheet1!$B:$F,5,FALSE),0)</f>
        <v>6045751.8200000003</v>
      </c>
      <c r="AC718" s="11">
        <v>15</v>
      </c>
      <c r="AD718" s="11">
        <v>0.79</v>
      </c>
      <c r="AE718" s="10"/>
      <c r="AF718" s="10"/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820</v>
      </c>
      <c r="AA719" s="11">
        <f t="shared" si="11"/>
        <v>30.4</v>
      </c>
      <c r="AB719" s="5">
        <f>IFERROR(VLOOKUP(C719,[2]Sheet1!$B:$F,5,FALSE),0)</f>
        <v>1320997.53</v>
      </c>
      <c r="AC719" s="11">
        <v>21.21</v>
      </c>
      <c r="AD719" s="11">
        <v>0</v>
      </c>
      <c r="AE719" s="10"/>
      <c r="AF719" s="10"/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zdelist</v>
      </c>
      <c r="Z720">
        <f>IFERROR(VLOOKUP(C720,[1]LP!$B:$C,2,FALSE),0)</f>
        <v>0</v>
      </c>
      <c r="AA720" s="11">
        <f t="shared" si="11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0"/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0"/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664</v>
      </c>
      <c r="AA722" s="11">
        <f t="shared" si="11"/>
        <v>6.8</v>
      </c>
      <c r="AB722" s="5">
        <f>IFERROR(VLOOKUP(C722,[2]Sheet1!$B:$F,5,FALSE),0)</f>
        <v>12799190.779999999</v>
      </c>
      <c r="AC722" s="11">
        <v>66.67</v>
      </c>
      <c r="AD722" s="11">
        <v>14.04</v>
      </c>
      <c r="AE722" s="10"/>
      <c r="AF722" s="10"/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0"/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815</v>
      </c>
      <c r="AA724" s="11">
        <f t="shared" si="11"/>
        <v>12.3</v>
      </c>
      <c r="AB724" s="5">
        <f>IFERROR(VLOOKUP(C724,[2]Sheet1!$B:$F,5,FALSE),0)</f>
        <v>11419121.380000001</v>
      </c>
      <c r="AC724" s="11">
        <v>25</v>
      </c>
      <c r="AD724" s="11">
        <v>1.3160000000000001</v>
      </c>
      <c r="AE724" s="10"/>
      <c r="AF724" s="10"/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691</v>
      </c>
      <c r="AA725" s="11">
        <f t="shared" si="11"/>
        <v>25.6</v>
      </c>
      <c r="AB725" s="5">
        <f>IFERROR(VLOOKUP(C725,[2]Sheet1!$B:$F,5,FALSE),0)</f>
        <v>3288414.49</v>
      </c>
      <c r="AC725" s="11">
        <v>16.66</v>
      </c>
      <c r="AD725" s="11">
        <v>0.88</v>
      </c>
      <c r="AE725" s="10"/>
      <c r="AF725" s="10"/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0"/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756</v>
      </c>
      <c r="AA727" s="11">
        <f t="shared" si="11"/>
        <v>12.6</v>
      </c>
      <c r="AB727" s="5">
        <f>IFERROR(VLOOKUP(C727,[2]Sheet1!$B:$F,5,FALSE),0)</f>
        <v>4349998.3600000003</v>
      </c>
      <c r="AC727" s="11">
        <v>20</v>
      </c>
      <c r="AD727" s="11">
        <v>11.57</v>
      </c>
      <c r="AE727" s="10"/>
      <c r="AF727" s="10"/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1130</v>
      </c>
      <c r="AA728" s="11">
        <f t="shared" si="11"/>
        <v>75.3</v>
      </c>
      <c r="AB728" s="5">
        <f>IFERROR(VLOOKUP(C728,[2]Sheet1!$B:$F,5,FALSE),0)</f>
        <v>784011.01</v>
      </c>
      <c r="AC728" s="11">
        <v>15</v>
      </c>
      <c r="AD728" s="11">
        <v>0.78</v>
      </c>
      <c r="AE728" s="10"/>
      <c r="AF728" s="10"/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0"/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944.7</v>
      </c>
      <c r="AA730" s="11">
        <f t="shared" si="11"/>
        <v>19.3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0"/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zdelist</v>
      </c>
      <c r="Z731">
        <f>IFERROR(VLOOKUP(C731,[1]LP!$B:$C,2,FALSE),0)</f>
        <v>0</v>
      </c>
      <c r="AA731" s="11">
        <f t="shared" si="11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0"/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0"/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1230</v>
      </c>
      <c r="AA733" s="11">
        <f t="shared" si="11"/>
        <v>18.399999999999999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0"/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0"/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0"/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800</v>
      </c>
      <c r="AA736" s="11">
        <f t="shared" si="11"/>
        <v>40</v>
      </c>
      <c r="AB736" s="5">
        <f>IFERROR(VLOOKUP(C736,[2]Sheet1!$B:$F,5,FALSE),0)</f>
        <v>1908048.36</v>
      </c>
      <c r="AC736" s="11">
        <v>10</v>
      </c>
      <c r="AD736" s="11">
        <v>5</v>
      </c>
      <c r="AE736" s="10"/>
      <c r="AF736" s="10"/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700</v>
      </c>
      <c r="AA737" s="11">
        <f t="shared" si="11"/>
        <v>41.2</v>
      </c>
      <c r="AB737" s="5">
        <f>IFERROR(VLOOKUP(C737,[2]Sheet1!$B:$F,5,FALSE),0)</f>
        <v>3777404.26</v>
      </c>
      <c r="AC737" s="11">
        <v>13</v>
      </c>
      <c r="AD737" s="11">
        <v>0.68</v>
      </c>
      <c r="AE737" s="10"/>
      <c r="AF737" s="10"/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635</v>
      </c>
      <c r="AA738" s="11">
        <f t="shared" si="11"/>
        <v>15.9</v>
      </c>
      <c r="AB738" s="5">
        <f>IFERROR(VLOOKUP(C738,[2]Sheet1!$B:$F,5,FALSE),0)</f>
        <v>2164347.4500000002</v>
      </c>
      <c r="AC738" s="11">
        <v>25</v>
      </c>
      <c r="AD738" s="11">
        <v>1.3158000000000001</v>
      </c>
      <c r="AE738" s="10"/>
      <c r="AF738" s="10"/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693</v>
      </c>
      <c r="AA739" s="11">
        <f t="shared" si="11"/>
        <v>21.7</v>
      </c>
      <c r="AB739" s="5">
        <f>IFERROR(VLOOKUP(C739,[2]Sheet1!$B:$F,5,FALSE),0)</f>
        <v>4039202.89</v>
      </c>
      <c r="AC739" s="11">
        <v>30</v>
      </c>
      <c r="AD739" s="11">
        <v>12.105</v>
      </c>
      <c r="AE739" s="10"/>
      <c r="AF739" s="10"/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770</v>
      </c>
      <c r="AA740" s="11">
        <f t="shared" si="11"/>
        <v>12.2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0"/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1198</v>
      </c>
      <c r="AA741" s="11">
        <f t="shared" si="11"/>
        <v>16.600000000000001</v>
      </c>
      <c r="AB741" s="5">
        <f>IFERROR(VLOOKUP(C741,[2]Sheet1!$B:$F,5,FALSE),0)</f>
        <v>3026859.21</v>
      </c>
      <c r="AC741" s="11">
        <v>20</v>
      </c>
      <c r="AD741" s="11">
        <v>15</v>
      </c>
      <c r="AE741" s="10"/>
      <c r="AF741" s="10"/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0"/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0"/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1186.9000000000001</v>
      </c>
      <c r="AA744" s="11">
        <f t="shared" si="11"/>
        <v>-131.9</v>
      </c>
      <c r="AB744" s="5">
        <f>IFERROR(VLOOKUP(C744,[2]Sheet1!$B:$F,5,FALSE),0)</f>
        <v>1616622.66</v>
      </c>
      <c r="AC744" s="11">
        <v>0</v>
      </c>
      <c r="AD744" s="11">
        <v>0</v>
      </c>
      <c r="AE744" s="10"/>
      <c r="AF744" s="10"/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1152.0999999999999</v>
      </c>
      <c r="AA745" s="11">
        <f t="shared" si="11"/>
        <v>9.1999999999999993</v>
      </c>
      <c r="AB745" s="5">
        <f>IFERROR(VLOOKUP(C745,[2]Sheet1!$B:$F,5,FALSE),0)</f>
        <v>3166691.2</v>
      </c>
      <c r="AC745" s="11">
        <v>50</v>
      </c>
      <c r="AD745" s="11">
        <v>15</v>
      </c>
      <c r="AE745" s="10"/>
      <c r="AF745" s="10"/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803</v>
      </c>
      <c r="AA746" s="11">
        <f t="shared" si="11"/>
        <v>18.3</v>
      </c>
      <c r="AB746" s="5">
        <f>IFERROR(VLOOKUP(C746,[2]Sheet1!$B:$F,5,FALSE),0)</f>
        <v>1182467.46</v>
      </c>
      <c r="AC746" s="11">
        <v>20</v>
      </c>
      <c r="AD746" s="11">
        <v>11.58</v>
      </c>
      <c r="AE746" s="10"/>
      <c r="AF746" s="10"/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0"/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1185</v>
      </c>
      <c r="AA748" s="11">
        <f t="shared" si="11"/>
        <v>18.2</v>
      </c>
      <c r="AB748" s="5">
        <f>IFERROR(VLOOKUP(C748,[2]Sheet1!$B:$F,5,FALSE),0)</f>
        <v>967135.62</v>
      </c>
      <c r="AC748" s="11">
        <v>50</v>
      </c>
      <c r="AD748" s="11">
        <v>10</v>
      </c>
      <c r="AE748" s="10"/>
      <c r="AF748" s="10"/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1085</v>
      </c>
      <c r="AA749" s="11">
        <f t="shared" si="11"/>
        <v>83.5</v>
      </c>
      <c r="AB749" s="5">
        <f>IFERROR(VLOOKUP(C749,[2]Sheet1!$B:$F,5,FALSE),0)</f>
        <v>1856700.13</v>
      </c>
      <c r="AC749" s="11">
        <v>20</v>
      </c>
      <c r="AD749" s="11">
        <v>1.05</v>
      </c>
      <c r="AE749" s="10"/>
      <c r="AF749" s="10"/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1490</v>
      </c>
      <c r="AA750" s="11">
        <f t="shared" si="11"/>
        <v>135.5</v>
      </c>
      <c r="AB750" s="5">
        <f>IFERROR(VLOOKUP(C750,[2]Sheet1!$B:$F,5,FALSE),0)</f>
        <v>285714</v>
      </c>
      <c r="AC750" s="11">
        <v>0</v>
      </c>
      <c r="AD750" s="11">
        <v>0</v>
      </c>
      <c r="AE750" s="10"/>
      <c r="AF750" s="10"/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0"/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670.1</v>
      </c>
      <c r="AA752" s="11">
        <f t="shared" si="11"/>
        <v>23.1</v>
      </c>
      <c r="AB752" s="5">
        <f>IFERROR(VLOOKUP(C752,[2]Sheet1!$B:$F,5,FALSE),0)</f>
        <v>2940622.5</v>
      </c>
      <c r="AC752" s="11">
        <v>0</v>
      </c>
      <c r="AD752" s="11">
        <v>0</v>
      </c>
      <c r="AE752" s="10"/>
      <c r="AF752" s="10"/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0"/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2013</v>
      </c>
      <c r="AA754" s="11">
        <f t="shared" si="11"/>
        <v>38.700000000000003</v>
      </c>
      <c r="AB754" s="5">
        <f>IFERROR(VLOOKUP(C754,[2]Sheet1!$B:$F,5,FALSE),0)</f>
        <v>740597.22</v>
      </c>
      <c r="AC754" s="11">
        <v>0</v>
      </c>
      <c r="AD754" s="11">
        <v>0</v>
      </c>
      <c r="AE754" s="10"/>
      <c r="AF754" s="10"/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833</v>
      </c>
      <c r="AA755" s="11">
        <f t="shared" si="11"/>
        <v>26</v>
      </c>
      <c r="AB755" s="5">
        <f>IFERROR(VLOOKUP(C755,[2]Sheet1!$B:$F,5,FALSE),0)</f>
        <v>14588143.289999999</v>
      </c>
      <c r="AC755" s="11">
        <v>18</v>
      </c>
      <c r="AD755" s="11">
        <v>22</v>
      </c>
      <c r="AE755" s="10"/>
      <c r="AF755" s="10"/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709</v>
      </c>
      <c r="AA756" s="11">
        <f t="shared" si="11"/>
        <v>22.9</v>
      </c>
      <c r="AB756" s="5">
        <f>IFERROR(VLOOKUP(C756,[2]Sheet1!$B:$F,5,FALSE),0)</f>
        <v>7600332.0300000003</v>
      </c>
      <c r="AC756" s="11">
        <v>10</v>
      </c>
      <c r="AD756" s="11">
        <v>10</v>
      </c>
      <c r="AE756" s="10"/>
      <c r="AF756" s="10"/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634</v>
      </c>
      <c r="AA757" s="11">
        <f t="shared" si="11"/>
        <v>30.2</v>
      </c>
      <c r="AB757" s="5">
        <f>IFERROR(VLOOKUP(C757,[2]Sheet1!$B:$F,5,FALSE),0)</f>
        <v>6045751.8200000003</v>
      </c>
      <c r="AC757" s="11">
        <v>0</v>
      </c>
      <c r="AD757" s="11">
        <v>12.631600000000001</v>
      </c>
      <c r="AE757" s="10"/>
      <c r="AF757" s="10"/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820</v>
      </c>
      <c r="AA758" s="11">
        <f t="shared" si="11"/>
        <v>102.5</v>
      </c>
      <c r="AB758" s="5">
        <f>IFERROR(VLOOKUP(C758,[2]Sheet1!$B:$F,5,FALSE),0)</f>
        <v>1320997.53</v>
      </c>
      <c r="AC758" s="11">
        <v>8</v>
      </c>
      <c r="AD758" s="11">
        <v>0.42</v>
      </c>
      <c r="AE758" s="10"/>
      <c r="AF758" s="10"/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zdelist</v>
      </c>
      <c r="Z759">
        <f>IFERROR(VLOOKUP(C759,[1]LP!$B:$C,2,FALSE),0)</f>
        <v>0</v>
      </c>
      <c r="AA759" s="11">
        <f t="shared" si="11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0"/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0"/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664</v>
      </c>
      <c r="AA761" s="11">
        <f t="shared" si="11"/>
        <v>7.9</v>
      </c>
      <c r="AB761" s="5">
        <f>IFERROR(VLOOKUP(C761,[2]Sheet1!$B:$F,5,FALSE),0)</f>
        <v>12799190.779999999</v>
      </c>
      <c r="AC761" s="11">
        <v>20</v>
      </c>
      <c r="AD761" s="11">
        <v>22.11</v>
      </c>
      <c r="AE761" s="10"/>
      <c r="AF761" s="10"/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0"/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815</v>
      </c>
      <c r="AA763" s="11">
        <f t="shared" si="11"/>
        <v>15.7</v>
      </c>
      <c r="AB763" s="5">
        <f>IFERROR(VLOOKUP(C763,[2]Sheet1!$B:$F,5,FALSE),0)</f>
        <v>11419121.380000001</v>
      </c>
      <c r="AC763" s="11">
        <v>25</v>
      </c>
      <c r="AD763" s="11">
        <v>1.3129999999999999</v>
      </c>
      <c r="AE763" s="10"/>
      <c r="AF763" s="10"/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691</v>
      </c>
      <c r="AA764" s="11">
        <f t="shared" si="11"/>
        <v>23.8</v>
      </c>
      <c r="AB764" s="5">
        <f>IFERROR(VLOOKUP(C764,[2]Sheet1!$B:$F,5,FALSE),0)</f>
        <v>3288414.49</v>
      </c>
      <c r="AC764" s="11">
        <v>20</v>
      </c>
      <c r="AD764" s="11">
        <v>1.05</v>
      </c>
      <c r="AE764" s="10"/>
      <c r="AF764" s="10"/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0"/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756</v>
      </c>
      <c r="AA766" s="11">
        <f t="shared" si="11"/>
        <v>12.4</v>
      </c>
      <c r="AB766" s="5">
        <f>IFERROR(VLOOKUP(C766,[2]Sheet1!$B:$F,5,FALSE),0)</f>
        <v>4349998.3600000003</v>
      </c>
      <c r="AC766" s="11">
        <v>25</v>
      </c>
      <c r="AD766" s="11">
        <v>11.84</v>
      </c>
      <c r="AE766" s="10"/>
      <c r="AF766" s="10"/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1130</v>
      </c>
      <c r="AA767" s="11">
        <f t="shared" si="11"/>
        <v>125.6</v>
      </c>
      <c r="AB767" s="5">
        <f>IFERROR(VLOOKUP(C767,[2]Sheet1!$B:$F,5,FALSE),0)</f>
        <v>784011.01</v>
      </c>
      <c r="AC767" s="11">
        <v>10.45</v>
      </c>
      <c r="AD767" s="11">
        <v>0.54</v>
      </c>
      <c r="AE767" s="10"/>
      <c r="AF767" s="10"/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0"/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944.7</v>
      </c>
      <c r="AA769" s="11">
        <f t="shared" si="11"/>
        <v>25.5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0"/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zdelist</v>
      </c>
      <c r="Z770">
        <f>IFERROR(VLOOKUP(C770,[1]LP!$B:$C,2,FALSE),0)</f>
        <v>0</v>
      </c>
      <c r="AA770" s="11">
        <f t="shared" si="11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0"/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0"/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1230</v>
      </c>
      <c r="AA772" s="11">
        <f t="shared" si="12"/>
        <v>23.7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0"/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0"/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0"/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800</v>
      </c>
      <c r="AA775" s="11">
        <f t="shared" si="12"/>
        <v>47.1</v>
      </c>
      <c r="AB775" s="5">
        <f>IFERROR(VLOOKUP(C775,[2]Sheet1!$B:$F,5,FALSE),0)</f>
        <v>1908048.36</v>
      </c>
      <c r="AC775" s="11">
        <v>10</v>
      </c>
      <c r="AD775" s="11">
        <v>0.52600000000000002</v>
      </c>
      <c r="AE775" s="10"/>
      <c r="AF775" s="10"/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700</v>
      </c>
      <c r="AA776" s="11">
        <f t="shared" si="12"/>
        <v>35</v>
      </c>
      <c r="AB776" s="5">
        <f>IFERROR(VLOOKUP(C776,[2]Sheet1!$B:$F,5,FALSE),0)</f>
        <v>3777404.26</v>
      </c>
      <c r="AC776" s="11">
        <v>10</v>
      </c>
      <c r="AD776" s="11">
        <v>0.53</v>
      </c>
      <c r="AE776" s="10"/>
      <c r="AF776" s="10"/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635</v>
      </c>
      <c r="AA777" s="11">
        <f t="shared" si="12"/>
        <v>25.4</v>
      </c>
      <c r="AB777" s="5">
        <f>IFERROR(VLOOKUP(C777,[2]Sheet1!$B:$F,5,FALSE),0)</f>
        <v>2164347.4500000002</v>
      </c>
      <c r="AC777" s="11">
        <v>15</v>
      </c>
      <c r="AD777" s="11">
        <v>0.78</v>
      </c>
      <c r="AE777" s="10"/>
      <c r="AF777" s="10"/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693</v>
      </c>
      <c r="AA778" s="11">
        <f t="shared" si="12"/>
        <v>25.7</v>
      </c>
      <c r="AB778" s="5">
        <f>IFERROR(VLOOKUP(C778,[2]Sheet1!$B:$F,5,FALSE),0)</f>
        <v>4039202.89</v>
      </c>
      <c r="AC778" s="11">
        <v>15</v>
      </c>
      <c r="AD778" s="11">
        <v>11.32</v>
      </c>
      <c r="AE778" s="10"/>
      <c r="AF778" s="10"/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770</v>
      </c>
      <c r="AA779" s="11">
        <f t="shared" si="12"/>
        <v>17.5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0"/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1198</v>
      </c>
      <c r="AA780" s="11">
        <f t="shared" si="12"/>
        <v>18.2</v>
      </c>
      <c r="AB780" s="5">
        <f>IFERROR(VLOOKUP(C780,[2]Sheet1!$B:$F,5,FALSE),0)</f>
        <v>3026859.21</v>
      </c>
      <c r="AC780" s="11">
        <v>25</v>
      </c>
      <c r="AD780" s="11">
        <v>15</v>
      </c>
      <c r="AE780" s="10"/>
      <c r="AF780" s="10"/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0"/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0"/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1186.9000000000001</v>
      </c>
      <c r="AA783" s="11">
        <f t="shared" si="12"/>
        <v>-197.8</v>
      </c>
      <c r="AB783" s="5">
        <f>IFERROR(VLOOKUP(C783,[2]Sheet1!$B:$F,5,FALSE),0)</f>
        <v>1616622.66</v>
      </c>
      <c r="AC783" s="11">
        <v>0</v>
      </c>
      <c r="AD783" s="11">
        <v>0</v>
      </c>
      <c r="AE783" s="10"/>
      <c r="AF783" s="10"/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1152.0999999999999</v>
      </c>
      <c r="AA784" s="11">
        <f t="shared" si="12"/>
        <v>8.5</v>
      </c>
      <c r="AB784" s="5">
        <f>IFERROR(VLOOKUP(C784,[2]Sheet1!$B:$F,5,FALSE),0)</f>
        <v>3166691.2</v>
      </c>
      <c r="AC784" s="11">
        <v>25</v>
      </c>
      <c r="AD784" s="11">
        <v>20</v>
      </c>
      <c r="AE784" s="10"/>
      <c r="AF784" s="10"/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803</v>
      </c>
      <c r="AA785" s="11">
        <f t="shared" si="12"/>
        <v>27.7</v>
      </c>
      <c r="AB785" s="5">
        <f>IFERROR(VLOOKUP(C785,[2]Sheet1!$B:$F,5,FALSE),0)</f>
        <v>1182467.46</v>
      </c>
      <c r="AC785" s="11">
        <v>6.66</v>
      </c>
      <c r="AD785" s="11">
        <v>7.36</v>
      </c>
      <c r="AE785" s="10"/>
      <c r="AF785" s="10"/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0"/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1185</v>
      </c>
      <c r="AA787" s="11">
        <f t="shared" si="12"/>
        <v>22.8</v>
      </c>
      <c r="AB787" s="5">
        <f>IFERROR(VLOOKUP(C787,[2]Sheet1!$B:$F,5,FALSE),0)</f>
        <v>967135.62</v>
      </c>
      <c r="AC787" s="11">
        <v>20</v>
      </c>
      <c r="AD787" s="11">
        <v>1.05</v>
      </c>
      <c r="AE787" s="10"/>
      <c r="AF787" s="10"/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1085</v>
      </c>
      <c r="AA788" s="11">
        <f t="shared" si="12"/>
        <v>98.6</v>
      </c>
      <c r="AB788" s="5">
        <f>IFERROR(VLOOKUP(C788,[2]Sheet1!$B:$F,5,FALSE),0)</f>
        <v>1856700.13</v>
      </c>
      <c r="AC788" s="11">
        <v>15</v>
      </c>
      <c r="AD788" s="11">
        <v>0.78749999999999998</v>
      </c>
      <c r="AE788" s="10"/>
      <c r="AF788" s="10"/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1490</v>
      </c>
      <c r="AA789" s="11">
        <f t="shared" si="12"/>
        <v>-74.5</v>
      </c>
      <c r="AB789" s="5">
        <f>IFERROR(VLOOKUP(C789,[2]Sheet1!$B:$F,5,FALSE),0)</f>
        <v>285714</v>
      </c>
      <c r="AC789" s="11">
        <v>0</v>
      </c>
      <c r="AD789" s="11">
        <v>0</v>
      </c>
      <c r="AE789" s="10"/>
      <c r="AF789" s="10"/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0"/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670.1</v>
      </c>
      <c r="AA791" s="11">
        <f t="shared" si="12"/>
        <v>51.5</v>
      </c>
      <c r="AB791" s="5">
        <f>IFERROR(VLOOKUP(C791,[2]Sheet1!$B:$F,5,FALSE),0)</f>
        <v>2940622.5</v>
      </c>
      <c r="AC791" s="11">
        <v>0</v>
      </c>
      <c r="AD791" s="11">
        <v>0</v>
      </c>
      <c r="AE791" s="10"/>
      <c r="AF791" s="10"/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0"/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0</v>
      </c>
      <c r="AA793" s="11">
        <f t="shared" si="12"/>
        <v>0</v>
      </c>
      <c r="AB793" s="5">
        <f>IFERROR(VLOOKUP(C793,[2]Sheet1!$B:$F,5,FALSE),0)</f>
        <v>435600</v>
      </c>
      <c r="AC793" s="11">
        <v>0</v>
      </c>
      <c r="AD793" s="11">
        <v>0</v>
      </c>
      <c r="AE793" s="10"/>
      <c r="AF793" s="10"/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0"/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796</v>
      </c>
      <c r="AA795" s="11">
        <f t="shared" si="12"/>
        <v>-88.4</v>
      </c>
      <c r="AB795" s="5">
        <f>IFERROR(VLOOKUP(C795,[2]Sheet1!$B:$F,5,FALSE),0)</f>
        <v>1023343.2</v>
      </c>
      <c r="AC795" s="11">
        <v>0</v>
      </c>
      <c r="AD795" s="11">
        <v>0</v>
      </c>
      <c r="AE795" s="10"/>
      <c r="AF795" s="10"/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2013</v>
      </c>
      <c r="AA796" s="11">
        <f t="shared" si="12"/>
        <v>42.8</v>
      </c>
      <c r="AB796" s="5">
        <f>IFERROR(VLOOKUP(C796,[2]Sheet1!$B:$F,5,FALSE),0)</f>
        <v>740597.22</v>
      </c>
      <c r="AC796" s="11">
        <v>0</v>
      </c>
      <c r="AD796" s="11">
        <v>0</v>
      </c>
      <c r="AE796" s="10"/>
      <c r="AF796" s="10"/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833</v>
      </c>
      <c r="AA797" s="11">
        <f t="shared" si="12"/>
        <v>19.399999999999999</v>
      </c>
      <c r="AB797" s="5">
        <f>IFERROR(VLOOKUP(C797,[2]Sheet1!$B:$F,5,FALSE),0)</f>
        <v>14588143.289999999</v>
      </c>
      <c r="AC797" s="11">
        <v>18</v>
      </c>
      <c r="AD797" s="11">
        <v>22</v>
      </c>
      <c r="AE797" s="10"/>
      <c r="AF797" s="10"/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709</v>
      </c>
      <c r="AA798" s="11">
        <f t="shared" si="12"/>
        <v>22.2</v>
      </c>
      <c r="AB798" s="5">
        <f>IFERROR(VLOOKUP(C798,[2]Sheet1!$B:$F,5,FALSE),0)</f>
        <v>7600332.0300000003</v>
      </c>
      <c r="AC798" s="11">
        <v>10</v>
      </c>
      <c r="AD798" s="11">
        <v>10</v>
      </c>
      <c r="AE798" s="10"/>
      <c r="AF798" s="10"/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634</v>
      </c>
      <c r="AA799" s="11">
        <f t="shared" si="12"/>
        <v>30.2</v>
      </c>
      <c r="AB799" s="5">
        <f>IFERROR(VLOOKUP(C799,[2]Sheet1!$B:$F,5,FALSE),0)</f>
        <v>6045751.8200000003</v>
      </c>
      <c r="AC799" s="11">
        <v>0</v>
      </c>
      <c r="AD799" s="11">
        <v>12.631600000000001</v>
      </c>
      <c r="AE799" s="10"/>
      <c r="AF799" s="10"/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820</v>
      </c>
      <c r="AA800" s="11">
        <f t="shared" si="12"/>
        <v>63.1</v>
      </c>
      <c r="AB800" s="5">
        <f>IFERROR(VLOOKUP(C800,[2]Sheet1!$B:$F,5,FALSE),0)</f>
        <v>1320997.53</v>
      </c>
      <c r="AC800" s="11">
        <v>8</v>
      </c>
      <c r="AD800" s="11">
        <v>0.42</v>
      </c>
      <c r="AE800" s="10"/>
      <c r="AF800" s="10"/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zdelist</v>
      </c>
      <c r="Z801">
        <f>IFERROR(VLOOKUP(C801,[1]LP!$B:$C,2,FALSE),0)</f>
        <v>0</v>
      </c>
      <c r="AA801" s="11">
        <f t="shared" si="12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0"/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0"/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664</v>
      </c>
      <c r="AA803" s="11">
        <f t="shared" si="12"/>
        <v>12.3</v>
      </c>
      <c r="AB803" s="5">
        <f>IFERROR(VLOOKUP(C803,[2]Sheet1!$B:$F,5,FALSE),0)</f>
        <v>12799190.779999999</v>
      </c>
      <c r="AC803" s="11">
        <v>20</v>
      </c>
      <c r="AD803" s="11">
        <v>22.11</v>
      </c>
      <c r="AE803" s="10"/>
      <c r="AF803" s="10"/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0"/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815</v>
      </c>
      <c r="AA805" s="11">
        <f t="shared" si="12"/>
        <v>14.8</v>
      </c>
      <c r="AB805" s="5">
        <f>IFERROR(VLOOKUP(C805,[2]Sheet1!$B:$F,5,FALSE),0)</f>
        <v>11419121.380000001</v>
      </c>
      <c r="AC805" s="11">
        <v>25</v>
      </c>
      <c r="AD805" s="11">
        <v>1.3129999999999999</v>
      </c>
      <c r="AE805" s="10"/>
      <c r="AF805" s="10"/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691</v>
      </c>
      <c r="AA806" s="11">
        <f t="shared" si="12"/>
        <v>24.7</v>
      </c>
      <c r="AB806" s="5">
        <f>IFERROR(VLOOKUP(C806,[2]Sheet1!$B:$F,5,FALSE),0)</f>
        <v>3288414.49</v>
      </c>
      <c r="AC806" s="11">
        <v>20</v>
      </c>
      <c r="AD806" s="11">
        <v>1.05</v>
      </c>
      <c r="AE806" s="10"/>
      <c r="AF806" s="10"/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0"/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756</v>
      </c>
      <c r="AA808" s="11">
        <f t="shared" si="12"/>
        <v>11.6</v>
      </c>
      <c r="AB808" s="5">
        <f>IFERROR(VLOOKUP(C808,[2]Sheet1!$B:$F,5,FALSE),0)</f>
        <v>4349998.3600000003</v>
      </c>
      <c r="AC808" s="11">
        <v>25</v>
      </c>
      <c r="AD808" s="11">
        <v>11.84</v>
      </c>
      <c r="AE808" s="10"/>
      <c r="AF808" s="10"/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1130</v>
      </c>
      <c r="AA809" s="11">
        <f t="shared" si="12"/>
        <v>75.3</v>
      </c>
      <c r="AB809" s="5">
        <f>IFERROR(VLOOKUP(C809,[2]Sheet1!$B:$F,5,FALSE),0)</f>
        <v>784011.01</v>
      </c>
      <c r="AC809" s="11">
        <v>10.45</v>
      </c>
      <c r="AD809" s="11">
        <v>0.54</v>
      </c>
      <c r="AE809" s="10"/>
      <c r="AF809" s="10"/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0"/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944.7</v>
      </c>
      <c r="AA811" s="11">
        <f t="shared" si="12"/>
        <v>25.5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0"/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zdelist</v>
      </c>
      <c r="Z812">
        <f>IFERROR(VLOOKUP(C812,[1]LP!$B:$C,2,FALSE),0)</f>
        <v>0</v>
      </c>
      <c r="AA812" s="11">
        <f t="shared" si="12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0"/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0"/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1230</v>
      </c>
      <c r="AA814" s="11">
        <f t="shared" si="12"/>
        <v>24.6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0"/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0"/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0"/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800</v>
      </c>
      <c r="AA817" s="11">
        <f t="shared" si="12"/>
        <v>57.1</v>
      </c>
      <c r="AB817" s="5">
        <f>IFERROR(VLOOKUP(C817,[2]Sheet1!$B:$F,5,FALSE),0)</f>
        <v>1908048.36</v>
      </c>
      <c r="AC817" s="11">
        <v>10</v>
      </c>
      <c r="AD817" s="11">
        <v>0.52600000000000002</v>
      </c>
      <c r="AE817" s="10"/>
      <c r="AF817" s="10"/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700</v>
      </c>
      <c r="AA818" s="11">
        <f t="shared" si="12"/>
        <v>100</v>
      </c>
      <c r="AB818" s="5">
        <f>IFERROR(VLOOKUP(C818,[2]Sheet1!$B:$F,5,FALSE),0)</f>
        <v>3777404.26</v>
      </c>
      <c r="AC818" s="11">
        <v>10</v>
      </c>
      <c r="AD818" s="11">
        <v>0.53</v>
      </c>
      <c r="AE818" s="10"/>
      <c r="AF818" s="10"/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635</v>
      </c>
      <c r="AA819" s="11">
        <f t="shared" si="12"/>
        <v>24.4</v>
      </c>
      <c r="AB819" s="5">
        <f>IFERROR(VLOOKUP(C819,[2]Sheet1!$B:$F,5,FALSE),0)</f>
        <v>2164347.4500000002</v>
      </c>
      <c r="AC819" s="11">
        <v>15</v>
      </c>
      <c r="AD819" s="11">
        <v>0.78</v>
      </c>
      <c r="AE819" s="10"/>
      <c r="AF819" s="10"/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693</v>
      </c>
      <c r="AA820" s="11">
        <f t="shared" si="12"/>
        <v>28.9</v>
      </c>
      <c r="AB820" s="5">
        <f>IFERROR(VLOOKUP(C820,[2]Sheet1!$B:$F,5,FALSE),0)</f>
        <v>4039202.89</v>
      </c>
      <c r="AC820" s="11">
        <v>15</v>
      </c>
      <c r="AD820" s="11">
        <v>11.32</v>
      </c>
      <c r="AE820" s="10"/>
      <c r="AF820" s="10"/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770</v>
      </c>
      <c r="AA821" s="11">
        <f t="shared" si="12"/>
        <v>14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0"/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819</v>
      </c>
      <c r="AA822" s="11">
        <f t="shared" si="12"/>
        <v>-102.4</v>
      </c>
      <c r="AB822" s="5">
        <f>IFERROR(VLOOKUP(C822,[2]Sheet1!$B:$F,5,FALSE),0)</f>
        <v>2085252</v>
      </c>
      <c r="AC822" s="11">
        <v>0</v>
      </c>
      <c r="AD822" s="11">
        <v>0</v>
      </c>
      <c r="AE822" s="10"/>
      <c r="AF822" s="10"/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1198</v>
      </c>
      <c r="AA823" s="11">
        <f t="shared" si="12"/>
        <v>18.399999999999999</v>
      </c>
      <c r="AB823" s="5">
        <f>IFERROR(VLOOKUP(C823,[2]Sheet1!$B:$F,5,FALSE),0)</f>
        <v>3026859.21</v>
      </c>
      <c r="AC823" s="11">
        <v>25</v>
      </c>
      <c r="AD823" s="11">
        <v>15</v>
      </c>
      <c r="AE823" s="10"/>
      <c r="AF823" s="10"/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0"/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0"/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1186.9000000000001</v>
      </c>
      <c r="AA826" s="11">
        <f t="shared" si="12"/>
        <v>296.7</v>
      </c>
      <c r="AB826" s="5">
        <f>IFERROR(VLOOKUP(C826,[2]Sheet1!$B:$F,5,FALSE),0)</f>
        <v>1616622.66</v>
      </c>
      <c r="AC826" s="11">
        <v>0</v>
      </c>
      <c r="AD826" s="11">
        <v>0</v>
      </c>
      <c r="AE826" s="10"/>
      <c r="AF826" s="10"/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1152.0999999999999</v>
      </c>
      <c r="AA827" s="11">
        <f t="shared" si="12"/>
        <v>11.9</v>
      </c>
      <c r="AB827" s="5">
        <f>IFERROR(VLOOKUP(C827,[2]Sheet1!$B:$F,5,FALSE),0)</f>
        <v>3166691.2</v>
      </c>
      <c r="AC827" s="11">
        <v>25</v>
      </c>
      <c r="AD827" s="11">
        <v>20</v>
      </c>
      <c r="AE827" s="10"/>
      <c r="AF827" s="10"/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803</v>
      </c>
      <c r="AA828" s="11">
        <f t="shared" si="12"/>
        <v>38.200000000000003</v>
      </c>
      <c r="AB828" s="5">
        <f>IFERROR(VLOOKUP(C828,[2]Sheet1!$B:$F,5,FALSE),0)</f>
        <v>1182467.46</v>
      </c>
      <c r="AC828" s="11">
        <v>6.66</v>
      </c>
      <c r="AD828" s="11">
        <v>7.36</v>
      </c>
      <c r="AE828" s="10"/>
      <c r="AF828" s="10"/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0"/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1185</v>
      </c>
      <c r="AA830" s="11">
        <f t="shared" si="12"/>
        <v>20.100000000000001</v>
      </c>
      <c r="AB830" s="5">
        <f>IFERROR(VLOOKUP(C830,[2]Sheet1!$B:$F,5,FALSE),0)</f>
        <v>967135.62</v>
      </c>
      <c r="AC830" s="11">
        <v>20</v>
      </c>
      <c r="AD830" s="11">
        <v>1.05</v>
      </c>
      <c r="AE830" s="10"/>
      <c r="AF830" s="10"/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1085</v>
      </c>
      <c r="AA831" s="11">
        <f t="shared" si="12"/>
        <v>67.8</v>
      </c>
      <c r="AB831" s="5">
        <f>IFERROR(VLOOKUP(C831,[2]Sheet1!$B:$F,5,FALSE),0)</f>
        <v>1856700.13</v>
      </c>
      <c r="AC831" s="11">
        <v>15</v>
      </c>
      <c r="AD831" s="11">
        <v>0.78749999999999998</v>
      </c>
      <c r="AE831" s="10"/>
      <c r="AF831" s="10"/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1490</v>
      </c>
      <c r="AA832" s="11">
        <f t="shared" si="12"/>
        <v>372.5</v>
      </c>
      <c r="AB832" s="5">
        <f>IFERROR(VLOOKUP(C832,[2]Sheet1!$B:$F,5,FALSE),0)</f>
        <v>285714</v>
      </c>
      <c r="AC832" s="11">
        <v>0</v>
      </c>
      <c r="AD832" s="11">
        <v>0</v>
      </c>
      <c r="AE832" s="10"/>
      <c r="AF832" s="10"/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0"/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670.1</v>
      </c>
      <c r="AA834" s="11">
        <f t="shared" si="12"/>
        <v>22.3</v>
      </c>
      <c r="AB834" s="5">
        <f>IFERROR(VLOOKUP(C834,[2]Sheet1!$B:$F,5,FALSE),0)</f>
        <v>2940622.5</v>
      </c>
      <c r="AC834" s="11">
        <v>0</v>
      </c>
      <c r="AD834" s="11">
        <v>0</v>
      </c>
      <c r="AE834" s="10"/>
      <c r="AF834" s="10"/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0"/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0</v>
      </c>
      <c r="AA836" s="11">
        <f t="shared" si="13"/>
        <v>0</v>
      </c>
      <c r="AB836" s="5">
        <f>IFERROR(VLOOKUP(C836,[2]Sheet1!$B:$F,5,FALSE),0)</f>
        <v>435600</v>
      </c>
      <c r="AC836" s="11">
        <v>0</v>
      </c>
      <c r="AD836" s="11">
        <v>0</v>
      </c>
      <c r="AE836" s="10"/>
      <c r="AF836" s="10"/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0"/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2013</v>
      </c>
      <c r="AA838" s="11">
        <f t="shared" si="13"/>
        <v>33.6</v>
      </c>
      <c r="AB838" s="5">
        <f>IFERROR(VLOOKUP(C838,[2]Sheet1!$B:$F,5,FALSE),0)</f>
        <v>740597.22</v>
      </c>
      <c r="AC838" s="11">
        <v>0</v>
      </c>
      <c r="AD838" s="11">
        <v>0</v>
      </c>
      <c r="AE838" s="10"/>
      <c r="AF838" s="10"/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833</v>
      </c>
      <c r="AA839" s="11">
        <f t="shared" si="13"/>
        <v>17.399999999999999</v>
      </c>
      <c r="AB839" s="5">
        <f>IFERROR(VLOOKUP(C839,[2]Sheet1!$B:$F,5,FALSE),0)</f>
        <v>14588143.289999999</v>
      </c>
      <c r="AC839" s="11">
        <v>18</v>
      </c>
      <c r="AD839" s="11">
        <v>22</v>
      </c>
      <c r="AE839" s="10"/>
      <c r="AF839" s="10"/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709</v>
      </c>
      <c r="AA840" s="11">
        <f t="shared" si="13"/>
        <v>20.9</v>
      </c>
      <c r="AB840" s="5">
        <f>IFERROR(VLOOKUP(C840,[2]Sheet1!$B:$F,5,FALSE),0)</f>
        <v>7600332.0300000003</v>
      </c>
      <c r="AC840" s="11">
        <v>10</v>
      </c>
      <c r="AD840" s="11">
        <v>10</v>
      </c>
      <c r="AE840" s="10"/>
      <c r="AF840" s="10"/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634</v>
      </c>
      <c r="AA841" s="11">
        <f t="shared" si="13"/>
        <v>37.299999999999997</v>
      </c>
      <c r="AB841" s="5">
        <f>IFERROR(VLOOKUP(C841,[2]Sheet1!$B:$F,5,FALSE),0)</f>
        <v>6045751.8200000003</v>
      </c>
      <c r="AC841" s="11">
        <v>0</v>
      </c>
      <c r="AD841" s="11">
        <v>12.631600000000001</v>
      </c>
      <c r="AE841" s="10"/>
      <c r="AF841" s="10"/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820</v>
      </c>
      <c r="AA842" s="11">
        <f t="shared" si="13"/>
        <v>31.5</v>
      </c>
      <c r="AB842" s="5">
        <f>IFERROR(VLOOKUP(C842,[2]Sheet1!$B:$F,5,FALSE),0)</f>
        <v>1320997.53</v>
      </c>
      <c r="AC842" s="11">
        <v>8</v>
      </c>
      <c r="AD842" s="11">
        <v>0.42</v>
      </c>
      <c r="AE842" s="10"/>
      <c r="AF842" s="10"/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zdelist</v>
      </c>
      <c r="Z843">
        <f>IFERROR(VLOOKUP(C843,[1]LP!$B:$C,2,FALSE),0)</f>
        <v>0</v>
      </c>
      <c r="AA843" s="11">
        <f t="shared" si="13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0"/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0"/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664</v>
      </c>
      <c r="AA845" s="11">
        <f t="shared" si="13"/>
        <v>12.5</v>
      </c>
      <c r="AB845" s="5">
        <f>IFERROR(VLOOKUP(C845,[2]Sheet1!$B:$F,5,FALSE),0)</f>
        <v>12799190.779999999</v>
      </c>
      <c r="AC845" s="11">
        <v>20</v>
      </c>
      <c r="AD845" s="11">
        <v>22.11</v>
      </c>
      <c r="AE845" s="10"/>
      <c r="AF845" s="10"/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0"/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815</v>
      </c>
      <c r="AA847" s="11">
        <f t="shared" si="13"/>
        <v>13.8</v>
      </c>
      <c r="AB847" s="5">
        <f>IFERROR(VLOOKUP(C847,[2]Sheet1!$B:$F,5,FALSE),0)</f>
        <v>11419121.380000001</v>
      </c>
      <c r="AC847" s="11">
        <v>25</v>
      </c>
      <c r="AD847" s="11">
        <v>1.3129999999999999</v>
      </c>
      <c r="AE847" s="10"/>
      <c r="AF847" s="10"/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691</v>
      </c>
      <c r="AA848" s="11">
        <f t="shared" si="13"/>
        <v>23.8</v>
      </c>
      <c r="AB848" s="5">
        <f>IFERROR(VLOOKUP(C848,[2]Sheet1!$B:$F,5,FALSE),0)</f>
        <v>3288414.49</v>
      </c>
      <c r="AC848" s="11">
        <v>20</v>
      </c>
      <c r="AD848" s="11">
        <v>1.05</v>
      </c>
      <c r="AE848" s="10"/>
      <c r="AF848" s="10"/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0"/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756</v>
      </c>
      <c r="AA850" s="11">
        <f t="shared" si="13"/>
        <v>12</v>
      </c>
      <c r="AB850" s="5">
        <f>IFERROR(VLOOKUP(C850,[2]Sheet1!$B:$F,5,FALSE),0)</f>
        <v>4349998.3600000003</v>
      </c>
      <c r="AC850" s="11">
        <v>25</v>
      </c>
      <c r="AD850" s="11">
        <v>11.84</v>
      </c>
      <c r="AE850" s="10"/>
      <c r="AF850" s="10"/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1130</v>
      </c>
      <c r="AA851" s="11">
        <f t="shared" si="13"/>
        <v>70.599999999999994</v>
      </c>
      <c r="AB851" s="5">
        <f>IFERROR(VLOOKUP(C851,[2]Sheet1!$B:$F,5,FALSE),0)</f>
        <v>784011.01</v>
      </c>
      <c r="AC851" s="11">
        <v>10.45</v>
      </c>
      <c r="AD851" s="11">
        <v>0.54</v>
      </c>
      <c r="AE851" s="10"/>
      <c r="AF851" s="10"/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0"/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944.7</v>
      </c>
      <c r="AA853" s="11">
        <f t="shared" si="13"/>
        <v>25.5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0"/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zdelist</v>
      </c>
      <c r="Z854">
        <f>IFERROR(VLOOKUP(C854,[1]LP!$B:$C,2,FALSE),0)</f>
        <v>0</v>
      </c>
      <c r="AA854" s="11">
        <f t="shared" si="13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0"/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0"/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1230</v>
      </c>
      <c r="AA856" s="11">
        <f t="shared" si="13"/>
        <v>23.2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0"/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0"/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0"/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800</v>
      </c>
      <c r="AA859" s="11">
        <f t="shared" si="13"/>
        <v>66.7</v>
      </c>
      <c r="AB859" s="5">
        <f>IFERROR(VLOOKUP(C859,[2]Sheet1!$B:$F,5,FALSE),0)</f>
        <v>1908048.36</v>
      </c>
      <c r="AC859" s="11">
        <v>10</v>
      </c>
      <c r="AD859" s="11">
        <v>0.52600000000000002</v>
      </c>
      <c r="AE859" s="10"/>
      <c r="AF859" s="10"/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700</v>
      </c>
      <c r="AA860" s="11">
        <f t="shared" si="13"/>
        <v>140</v>
      </c>
      <c r="AB860" s="5">
        <f>IFERROR(VLOOKUP(C860,[2]Sheet1!$B:$F,5,FALSE),0)</f>
        <v>3777404.26</v>
      </c>
      <c r="AC860" s="11">
        <v>10</v>
      </c>
      <c r="AD860" s="11">
        <v>0.53</v>
      </c>
      <c r="AE860" s="10"/>
      <c r="AF860" s="10"/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635</v>
      </c>
      <c r="AA861" s="11">
        <f t="shared" si="13"/>
        <v>30.2</v>
      </c>
      <c r="AB861" s="5">
        <f>IFERROR(VLOOKUP(C861,[2]Sheet1!$B:$F,5,FALSE),0)</f>
        <v>2164347.4500000002</v>
      </c>
      <c r="AC861" s="11">
        <v>15</v>
      </c>
      <c r="AD861" s="11">
        <v>0.78</v>
      </c>
      <c r="AE861" s="10"/>
      <c r="AF861" s="10"/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693</v>
      </c>
      <c r="AA862" s="11">
        <f t="shared" si="13"/>
        <v>24.8</v>
      </c>
      <c r="AB862" s="5">
        <f>IFERROR(VLOOKUP(C862,[2]Sheet1!$B:$F,5,FALSE),0)</f>
        <v>4039202.89</v>
      </c>
      <c r="AC862" s="11">
        <v>15</v>
      </c>
      <c r="AD862" s="11">
        <v>11.32</v>
      </c>
      <c r="AE862" s="10"/>
      <c r="AF862" s="10"/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770</v>
      </c>
      <c r="AA863" s="11">
        <f t="shared" si="13"/>
        <v>14.5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0"/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819</v>
      </c>
      <c r="AA864" s="11">
        <f t="shared" si="13"/>
        <v>0</v>
      </c>
      <c r="AB864" s="5">
        <f>IFERROR(VLOOKUP(C864,[2]Sheet1!$B:$F,5,FALSE),0)</f>
        <v>2085252</v>
      </c>
      <c r="AC864" s="11">
        <v>0</v>
      </c>
      <c r="AD864" s="11">
        <v>0</v>
      </c>
      <c r="AE864" s="10"/>
      <c r="AF864" s="10"/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1198</v>
      </c>
      <c r="AA865" s="11">
        <f t="shared" si="13"/>
        <v>17.899999999999999</v>
      </c>
      <c r="AB865" s="5">
        <f>IFERROR(VLOOKUP(C865,[2]Sheet1!$B:$F,5,FALSE),0)</f>
        <v>3026859.21</v>
      </c>
      <c r="AC865" s="11">
        <v>25</v>
      </c>
      <c r="AD865" s="11">
        <v>15</v>
      </c>
      <c r="AE865" s="10"/>
      <c r="AF865" s="10"/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0"/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0"/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1186.9000000000001</v>
      </c>
      <c r="AA868" s="11">
        <f t="shared" si="13"/>
        <v>91.3</v>
      </c>
      <c r="AB868" s="5">
        <f>IFERROR(VLOOKUP(C868,[2]Sheet1!$B:$F,5,FALSE),0)</f>
        <v>1616622.66</v>
      </c>
      <c r="AC868" s="11">
        <v>0</v>
      </c>
      <c r="AD868" s="11">
        <v>0</v>
      </c>
      <c r="AE868" s="10"/>
      <c r="AF868" s="10"/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1152.0999999999999</v>
      </c>
      <c r="AA869" s="11">
        <f t="shared" si="13"/>
        <v>12.1</v>
      </c>
      <c r="AB869" s="5">
        <f>IFERROR(VLOOKUP(C869,[2]Sheet1!$B:$F,5,FALSE),0)</f>
        <v>3166691.2</v>
      </c>
      <c r="AC869" s="11">
        <v>25</v>
      </c>
      <c r="AD869" s="11">
        <v>20</v>
      </c>
      <c r="AE869" s="10"/>
      <c r="AF869" s="10"/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803</v>
      </c>
      <c r="AA870" s="11">
        <f t="shared" si="13"/>
        <v>40.200000000000003</v>
      </c>
      <c r="AB870" s="5">
        <f>IFERROR(VLOOKUP(C870,[2]Sheet1!$B:$F,5,FALSE),0)</f>
        <v>1182467.46</v>
      </c>
      <c r="AC870" s="11">
        <v>6.66</v>
      </c>
      <c r="AD870" s="11">
        <v>7.36</v>
      </c>
      <c r="AE870" s="10"/>
      <c r="AF870" s="10"/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0"/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1185</v>
      </c>
      <c r="AA872" s="11">
        <f t="shared" si="13"/>
        <v>21.9</v>
      </c>
      <c r="AB872" s="5">
        <f>IFERROR(VLOOKUP(C872,[2]Sheet1!$B:$F,5,FALSE),0)</f>
        <v>967135.62</v>
      </c>
      <c r="AC872" s="11">
        <v>20</v>
      </c>
      <c r="AD872" s="11">
        <v>1.05</v>
      </c>
      <c r="AE872" s="10"/>
      <c r="AF872" s="10"/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1085</v>
      </c>
      <c r="AA873" s="11">
        <f t="shared" si="13"/>
        <v>67.8</v>
      </c>
      <c r="AB873" s="5">
        <f>IFERROR(VLOOKUP(C873,[2]Sheet1!$B:$F,5,FALSE),0)</f>
        <v>1856700.13</v>
      </c>
      <c r="AC873" s="11">
        <v>15</v>
      </c>
      <c r="AD873" s="11">
        <v>0.78749999999999998</v>
      </c>
      <c r="AE873" s="10"/>
      <c r="AF873" s="10"/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1490</v>
      </c>
      <c r="AA874" s="11">
        <f t="shared" si="13"/>
        <v>-372.5</v>
      </c>
      <c r="AB874" s="5">
        <f>IFERROR(VLOOKUP(C874,[2]Sheet1!$B:$F,5,FALSE),0)</f>
        <v>285714</v>
      </c>
      <c r="AC874" s="11">
        <v>0</v>
      </c>
      <c r="AD874" s="11">
        <v>0</v>
      </c>
      <c r="AE874" s="10"/>
      <c r="AF874" s="10"/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0"/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670.1</v>
      </c>
      <c r="AA876" s="11">
        <f t="shared" si="13"/>
        <v>23.1</v>
      </c>
      <c r="AB876" s="5">
        <f>IFERROR(VLOOKUP(C876,[2]Sheet1!$B:$F,5,FALSE),0)</f>
        <v>2940622.5</v>
      </c>
      <c r="AC876" s="11">
        <v>0</v>
      </c>
      <c r="AD876" s="11">
        <v>0</v>
      </c>
      <c r="AE876" s="10"/>
      <c r="AF876" s="10"/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0"/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0</v>
      </c>
      <c r="AA878" s="11">
        <f t="shared" si="13"/>
        <v>0</v>
      </c>
      <c r="AB878" s="5">
        <f>IFERROR(VLOOKUP(C878,[2]Sheet1!$B:$F,5,FALSE),0)</f>
        <v>435600</v>
      </c>
      <c r="AC878" s="11">
        <v>0</v>
      </c>
      <c r="AD878" s="11">
        <v>0</v>
      </c>
      <c r="AE878" s="10"/>
      <c r="AF878" s="10"/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0"/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796</v>
      </c>
      <c r="AA880" s="11">
        <f t="shared" si="13"/>
        <v>796</v>
      </c>
      <c r="AB880" s="5">
        <f>IFERROR(VLOOKUP(C880,[2]Sheet1!$B:$F,5,FALSE),0)</f>
        <v>1023343.2</v>
      </c>
      <c r="AC880" s="11">
        <v>0</v>
      </c>
      <c r="AD880" s="11">
        <v>0</v>
      </c>
      <c r="AE880" s="10"/>
      <c r="AF880" s="10"/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2013</v>
      </c>
      <c r="AA881" s="11">
        <f t="shared" si="13"/>
        <v>45.8</v>
      </c>
      <c r="AB881" s="5">
        <f>IFERROR(VLOOKUP(C881,[2]Sheet1!$B:$F,5,FALSE),0)</f>
        <v>740597.22</v>
      </c>
      <c r="AC881" s="11">
        <v>0</v>
      </c>
      <c r="AD881" s="11">
        <v>0</v>
      </c>
      <c r="AE881" s="10"/>
      <c r="AF881" s="10"/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833</v>
      </c>
      <c r="AA882" s="11">
        <f t="shared" si="13"/>
        <v>12.6</v>
      </c>
      <c r="AB882" s="5">
        <f>IFERROR(VLOOKUP(C882,[2]Sheet1!$B:$F,5,FALSE),0)</f>
        <v>14588143.289999999</v>
      </c>
      <c r="AC882" s="11">
        <v>18</v>
      </c>
      <c r="AD882" s="11">
        <v>22</v>
      </c>
      <c r="AE882" s="10"/>
      <c r="AF882" s="10"/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709</v>
      </c>
      <c r="AA883" s="11">
        <f t="shared" si="13"/>
        <v>20.9</v>
      </c>
      <c r="AB883" s="5">
        <f>IFERROR(VLOOKUP(C883,[2]Sheet1!$B:$F,5,FALSE),0)</f>
        <v>7600332.0300000003</v>
      </c>
      <c r="AC883" s="11">
        <v>10</v>
      </c>
      <c r="AD883" s="11">
        <v>10</v>
      </c>
      <c r="AE883" s="10"/>
      <c r="AF883" s="10"/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634</v>
      </c>
      <c r="AA884" s="11">
        <f t="shared" si="13"/>
        <v>42.3</v>
      </c>
      <c r="AB884" s="5">
        <f>IFERROR(VLOOKUP(C884,[2]Sheet1!$B:$F,5,FALSE),0)</f>
        <v>6045751.8200000003</v>
      </c>
      <c r="AC884" s="11">
        <v>0</v>
      </c>
      <c r="AD884" s="11">
        <v>12.631600000000001</v>
      </c>
      <c r="AE884" s="10"/>
      <c r="AF884" s="10"/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820</v>
      </c>
      <c r="AA885" s="11">
        <f t="shared" si="13"/>
        <v>31.5</v>
      </c>
      <c r="AB885" s="5">
        <f>IFERROR(VLOOKUP(C885,[2]Sheet1!$B:$F,5,FALSE),0)</f>
        <v>1320997.53</v>
      </c>
      <c r="AC885" s="11">
        <v>8</v>
      </c>
      <c r="AD885" s="11">
        <v>0.42</v>
      </c>
      <c r="AE885" s="10"/>
      <c r="AF885" s="10"/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zdelist</v>
      </c>
      <c r="Z886">
        <f>IFERROR(VLOOKUP(C886,[1]LP!$B:$C,2,FALSE),0)</f>
        <v>0</v>
      </c>
      <c r="AA886" s="11">
        <f t="shared" si="13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0"/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0"/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664</v>
      </c>
      <c r="AA888" s="11">
        <f t="shared" si="13"/>
        <v>11.9</v>
      </c>
      <c r="AB888" s="5">
        <f>IFERROR(VLOOKUP(C888,[2]Sheet1!$B:$F,5,FALSE),0)</f>
        <v>12799190.779999999</v>
      </c>
      <c r="AC888" s="11">
        <v>20</v>
      </c>
      <c r="AD888" s="11">
        <v>22.11</v>
      </c>
      <c r="AE888" s="10"/>
      <c r="AF888" s="10"/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0"/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815</v>
      </c>
      <c r="AA890" s="11">
        <f t="shared" si="13"/>
        <v>12.7</v>
      </c>
      <c r="AB890" s="5">
        <f>IFERROR(VLOOKUP(C890,[2]Sheet1!$B:$F,5,FALSE),0)</f>
        <v>11419121.380000001</v>
      </c>
      <c r="AC890" s="11">
        <v>25</v>
      </c>
      <c r="AD890" s="11">
        <v>1.3129999999999999</v>
      </c>
      <c r="AE890" s="10"/>
      <c r="AF890" s="10"/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691</v>
      </c>
      <c r="AA891" s="11">
        <f t="shared" si="13"/>
        <v>23</v>
      </c>
      <c r="AB891" s="5">
        <f>IFERROR(VLOOKUP(C891,[2]Sheet1!$B:$F,5,FALSE),0)</f>
        <v>3288414.49</v>
      </c>
      <c r="AC891" s="11">
        <v>20</v>
      </c>
      <c r="AD891" s="11">
        <v>1.05</v>
      </c>
      <c r="AE891" s="10"/>
      <c r="AF891" s="10"/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0"/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756</v>
      </c>
      <c r="AA893" s="11">
        <f t="shared" si="13"/>
        <v>11</v>
      </c>
      <c r="AB893" s="5">
        <f>IFERROR(VLOOKUP(C893,[2]Sheet1!$B:$F,5,FALSE),0)</f>
        <v>4349998.3600000003</v>
      </c>
      <c r="AC893" s="11">
        <v>25</v>
      </c>
      <c r="AD893" s="11">
        <v>11.84</v>
      </c>
      <c r="AE893" s="10"/>
      <c r="AF893" s="10"/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1130</v>
      </c>
      <c r="AA894" s="11">
        <f t="shared" si="13"/>
        <v>75.3</v>
      </c>
      <c r="AB894" s="5">
        <f>IFERROR(VLOOKUP(C894,[2]Sheet1!$B:$F,5,FALSE),0)</f>
        <v>784011.01</v>
      </c>
      <c r="AC894" s="11">
        <v>10.45</v>
      </c>
      <c r="AD894" s="11">
        <v>0.54</v>
      </c>
      <c r="AE894" s="10"/>
      <c r="AF894" s="10"/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0"/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944.7</v>
      </c>
      <c r="AA896" s="11">
        <f t="shared" si="13"/>
        <v>25.5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0"/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zdelist</v>
      </c>
      <c r="Z897">
        <f>IFERROR(VLOOKUP(C897,[1]LP!$B:$C,2,FALSE),0)</f>
        <v>0</v>
      </c>
      <c r="AA897" s="11">
        <f t="shared" si="13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0"/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0"/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1230</v>
      </c>
      <c r="AA899" s="11">
        <f t="shared" ref="AA899:AA962" si="14">ROUND(IFERROR(Z899/M899,0),1)</f>
        <v>32.4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0"/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0"/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0"/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800</v>
      </c>
      <c r="AA902" s="11">
        <f t="shared" si="14"/>
        <v>53.3</v>
      </c>
      <c r="AB902" s="5">
        <f>IFERROR(VLOOKUP(C902,[2]Sheet1!$B:$F,5,FALSE),0)</f>
        <v>1908048.36</v>
      </c>
      <c r="AC902" s="11">
        <v>10</v>
      </c>
      <c r="AD902" s="11">
        <v>0.52600000000000002</v>
      </c>
      <c r="AE902" s="10"/>
      <c r="AF902" s="10"/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700</v>
      </c>
      <c r="AA903" s="11">
        <f t="shared" si="14"/>
        <v>70</v>
      </c>
      <c r="AB903" s="5">
        <f>IFERROR(VLOOKUP(C903,[2]Sheet1!$B:$F,5,FALSE),0)</f>
        <v>3777404.26</v>
      </c>
      <c r="AC903" s="11">
        <v>10</v>
      </c>
      <c r="AD903" s="11">
        <v>0.53</v>
      </c>
      <c r="AE903" s="10"/>
      <c r="AF903" s="10"/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635</v>
      </c>
      <c r="AA904" s="11">
        <f t="shared" si="14"/>
        <v>26.5</v>
      </c>
      <c r="AB904" s="5">
        <f>IFERROR(VLOOKUP(C904,[2]Sheet1!$B:$F,5,FALSE),0)</f>
        <v>2164347.4500000002</v>
      </c>
      <c r="AC904" s="11">
        <v>15</v>
      </c>
      <c r="AD904" s="11">
        <v>0.78</v>
      </c>
      <c r="AE904" s="10"/>
      <c r="AF904" s="10"/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693</v>
      </c>
      <c r="AA905" s="11">
        <f t="shared" si="14"/>
        <v>23.9</v>
      </c>
      <c r="AB905" s="5">
        <f>IFERROR(VLOOKUP(C905,[2]Sheet1!$B:$F,5,FALSE),0)</f>
        <v>4039202.89</v>
      </c>
      <c r="AC905" s="11">
        <v>15</v>
      </c>
      <c r="AD905" s="11">
        <v>11.32</v>
      </c>
      <c r="AE905" s="10"/>
      <c r="AF905" s="10"/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770</v>
      </c>
      <c r="AA906" s="11">
        <f t="shared" si="14"/>
        <v>25.7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0"/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819</v>
      </c>
      <c r="AA907" s="11">
        <f t="shared" si="14"/>
        <v>102.4</v>
      </c>
      <c r="AB907" s="5">
        <f>IFERROR(VLOOKUP(C907,[2]Sheet1!$B:$F,5,FALSE),0)</f>
        <v>2085252</v>
      </c>
      <c r="AC907" s="11">
        <v>0</v>
      </c>
      <c r="AD907" s="11">
        <v>0</v>
      </c>
      <c r="AE907" s="10"/>
      <c r="AF907" s="10"/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1198</v>
      </c>
      <c r="AA908" s="11">
        <f t="shared" si="14"/>
        <v>16.899999999999999</v>
      </c>
      <c r="AB908" s="5">
        <f>IFERROR(VLOOKUP(C908,[2]Sheet1!$B:$F,5,FALSE),0)</f>
        <v>3026859.21</v>
      </c>
      <c r="AC908" s="11">
        <v>25</v>
      </c>
      <c r="AD908" s="11">
        <v>15</v>
      </c>
      <c r="AE908" s="10"/>
      <c r="AF908" s="10"/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0"/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1180</v>
      </c>
      <c r="AA910" s="11">
        <f t="shared" si="14"/>
        <v>-295</v>
      </c>
      <c r="AB910" s="5">
        <f>IFERROR(VLOOKUP(C910,[2]Sheet1!$B:$F,5,FALSE),0)</f>
        <v>490582.02</v>
      </c>
      <c r="AC910" s="11">
        <v>0</v>
      </c>
      <c r="AD910" s="11">
        <v>0</v>
      </c>
      <c r="AE910" s="10"/>
      <c r="AF910" s="10"/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0"/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1186.9000000000001</v>
      </c>
      <c r="AA912" s="11">
        <f t="shared" si="14"/>
        <v>148.4</v>
      </c>
      <c r="AB912" s="5">
        <f>IFERROR(VLOOKUP(C912,[2]Sheet1!$B:$F,5,FALSE),0)</f>
        <v>1616622.66</v>
      </c>
      <c r="AC912" s="11">
        <v>0</v>
      </c>
      <c r="AD912" s="11">
        <v>0</v>
      </c>
      <c r="AE912" s="10"/>
      <c r="AF912" s="10"/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1152.0999999999999</v>
      </c>
      <c r="AA913" s="11">
        <f t="shared" si="14"/>
        <v>12.3</v>
      </c>
      <c r="AB913" s="5">
        <f>IFERROR(VLOOKUP(C913,[2]Sheet1!$B:$F,5,FALSE),0)</f>
        <v>3166691.2</v>
      </c>
      <c r="AC913" s="11">
        <v>25</v>
      </c>
      <c r="AD913" s="11">
        <v>20</v>
      </c>
      <c r="AE913" s="10"/>
      <c r="AF913" s="10"/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803</v>
      </c>
      <c r="AA914" s="11">
        <f t="shared" si="14"/>
        <v>42.3</v>
      </c>
      <c r="AB914" s="5">
        <f>IFERROR(VLOOKUP(C914,[2]Sheet1!$B:$F,5,FALSE),0)</f>
        <v>1182467.46</v>
      </c>
      <c r="AC914" s="11">
        <v>6.66</v>
      </c>
      <c r="AD914" s="11">
        <v>7.36</v>
      </c>
      <c r="AE914" s="10"/>
      <c r="AF914" s="10"/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0"/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1185</v>
      </c>
      <c r="AA916" s="11">
        <f t="shared" si="14"/>
        <v>47.4</v>
      </c>
      <c r="AB916" s="5">
        <f>IFERROR(VLOOKUP(C916,[2]Sheet1!$B:$F,5,FALSE),0)</f>
        <v>967135.62</v>
      </c>
      <c r="AC916" s="11">
        <v>20</v>
      </c>
      <c r="AD916" s="11">
        <v>1.05</v>
      </c>
      <c r="AE916" s="10"/>
      <c r="AF916" s="10"/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1085</v>
      </c>
      <c r="AA917" s="11">
        <f t="shared" si="14"/>
        <v>63.8</v>
      </c>
      <c r="AB917" s="5">
        <f>IFERROR(VLOOKUP(C917,[2]Sheet1!$B:$F,5,FALSE),0)</f>
        <v>1856700.13</v>
      </c>
      <c r="AC917" s="11">
        <v>15</v>
      </c>
      <c r="AD917" s="11">
        <v>0.78749999999999998</v>
      </c>
      <c r="AE917" s="10"/>
      <c r="AF917" s="10"/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1490</v>
      </c>
      <c r="AA918" s="11">
        <f t="shared" si="14"/>
        <v>372.5</v>
      </c>
      <c r="AB918" s="5">
        <f>IFERROR(VLOOKUP(C918,[2]Sheet1!$B:$F,5,FALSE),0)</f>
        <v>285714</v>
      </c>
      <c r="AC918" s="11">
        <v>0</v>
      </c>
      <c r="AD918" s="11">
        <v>0</v>
      </c>
      <c r="AE918" s="10"/>
      <c r="AF918" s="10"/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0"/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670.1</v>
      </c>
      <c r="AA920" s="11">
        <f t="shared" si="14"/>
        <v>25.8</v>
      </c>
      <c r="AB920" s="5">
        <f>IFERROR(VLOOKUP(C920,[2]Sheet1!$B:$F,5,FALSE),0)</f>
        <v>2940622.5</v>
      </c>
      <c r="AC920" s="11">
        <v>0</v>
      </c>
      <c r="AD920" s="11">
        <v>0</v>
      </c>
      <c r="AE920" s="10"/>
      <c r="AF920" s="10"/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0"/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995</v>
      </c>
      <c r="AA922" s="11">
        <f t="shared" si="14"/>
        <v>-99.5</v>
      </c>
      <c r="AB922" s="5">
        <f>IFERROR(VLOOKUP(C922,[2]Sheet1!$B:$F,5,FALSE),0)</f>
        <v>475130.92</v>
      </c>
      <c r="AC922" s="11">
        <v>0</v>
      </c>
      <c r="AD922" s="11">
        <v>0</v>
      </c>
      <c r="AE922" s="10"/>
      <c r="AF922" s="10"/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1946</v>
      </c>
      <c r="AA923" s="11">
        <f t="shared" si="14"/>
        <v>243.3</v>
      </c>
      <c r="AB923" s="5">
        <f>IFERROR(VLOOKUP(C923,[2]Sheet1!$B:$F,5,FALSE),0)</f>
        <v>327126.26</v>
      </c>
      <c r="AC923" s="11">
        <v>0</v>
      </c>
      <c r="AD923" s="11">
        <v>0</v>
      </c>
      <c r="AE923" s="10"/>
      <c r="AF923" s="10"/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0</v>
      </c>
      <c r="AA924" s="11">
        <f t="shared" si="14"/>
        <v>0</v>
      </c>
      <c r="AB924" s="5">
        <f>IFERROR(VLOOKUP(C924,[2]Sheet1!$B:$F,5,FALSE),0)</f>
        <v>435600</v>
      </c>
      <c r="AC924" s="11">
        <v>0</v>
      </c>
      <c r="AD924" s="11">
        <v>0</v>
      </c>
      <c r="AE924" s="10"/>
      <c r="AF924" s="10"/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0"/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0"/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0"/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1318</v>
      </c>
      <c r="AA928" s="11">
        <f t="shared" si="14"/>
        <v>1318</v>
      </c>
      <c r="AB928" s="5">
        <f>IFERROR(VLOOKUP(C928,[2]Sheet1!$B:$F,5,FALSE),0)</f>
        <v>469246.74</v>
      </c>
      <c r="AC928" s="11">
        <v>0</v>
      </c>
      <c r="AD928" s="11">
        <v>0</v>
      </c>
      <c r="AE928" s="10"/>
      <c r="AF928" s="10"/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0"/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2013</v>
      </c>
      <c r="AA930" s="11">
        <f t="shared" si="14"/>
        <v>54.4</v>
      </c>
      <c r="AB930" s="5">
        <f>IFERROR(VLOOKUP(C930,[2]Sheet1!$B:$F,5,FALSE),0)</f>
        <v>740597.22</v>
      </c>
      <c r="AC930" s="11">
        <v>0</v>
      </c>
      <c r="AD930" s="11">
        <v>0</v>
      </c>
      <c r="AE930" s="10"/>
      <c r="AF930" s="10"/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833</v>
      </c>
      <c r="AA931" s="11">
        <f t="shared" si="14"/>
        <v>13.4</v>
      </c>
      <c r="AB931" s="5">
        <f>IFERROR(VLOOKUP(C931,[2]Sheet1!$B:$F,5,FALSE),0)</f>
        <v>14588143.289999999</v>
      </c>
      <c r="AC931" s="11">
        <v>27.11</v>
      </c>
      <c r="AD931" s="11">
        <v>17.21</v>
      </c>
      <c r="AE931" s="10"/>
      <c r="AF931" s="10"/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709</v>
      </c>
      <c r="AA932" s="11">
        <f t="shared" si="14"/>
        <v>15.1</v>
      </c>
      <c r="AB932" s="5">
        <f>IFERROR(VLOOKUP(C932,[2]Sheet1!$B:$F,5,FALSE),0)</f>
        <v>7600332.0300000003</v>
      </c>
      <c r="AC932" s="11">
        <v>30</v>
      </c>
      <c r="AD932" s="11">
        <v>15</v>
      </c>
      <c r="AE932" s="10"/>
      <c r="AF932" s="10"/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634</v>
      </c>
      <c r="AA933" s="11">
        <f t="shared" si="14"/>
        <v>48.8</v>
      </c>
      <c r="AB933" s="5">
        <f>IFERROR(VLOOKUP(C933,[2]Sheet1!$B:$F,5,FALSE),0)</f>
        <v>6045751.8200000003</v>
      </c>
      <c r="AC933" s="11">
        <v>17</v>
      </c>
      <c r="AD933" s="11">
        <v>0.89</v>
      </c>
      <c r="AE933" s="10"/>
      <c r="AF933" s="10"/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820</v>
      </c>
      <c r="AA934" s="11">
        <f t="shared" si="14"/>
        <v>164</v>
      </c>
      <c r="AB934" s="5">
        <f>IFERROR(VLOOKUP(C934,[2]Sheet1!$B:$F,5,FALSE),0)</f>
        <v>1320997.53</v>
      </c>
      <c r="AC934" s="11">
        <v>12</v>
      </c>
      <c r="AD934" s="11">
        <v>0.63</v>
      </c>
      <c r="AE934" s="10"/>
      <c r="AF934" s="10"/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zdelist</v>
      </c>
      <c r="Z935">
        <f>IFERROR(VLOOKUP(C935,[1]LP!$B:$C,2,FALSE),0)</f>
        <v>0</v>
      </c>
      <c r="AA935" s="11">
        <f t="shared" si="14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0"/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0"/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664</v>
      </c>
      <c r="AA937" s="11">
        <f t="shared" si="14"/>
        <v>13.3</v>
      </c>
      <c r="AB937" s="5">
        <f>IFERROR(VLOOKUP(C937,[2]Sheet1!$B:$F,5,FALSE),0)</f>
        <v>12799190.779999999</v>
      </c>
      <c r="AC937" s="11">
        <v>25</v>
      </c>
      <c r="AD937" s="11">
        <v>15.53</v>
      </c>
      <c r="AE937" s="10"/>
      <c r="AF937" s="10"/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0"/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815</v>
      </c>
      <c r="AA939" s="11">
        <f t="shared" si="14"/>
        <v>13.1</v>
      </c>
      <c r="AB939" s="5">
        <f>IFERROR(VLOOKUP(C939,[2]Sheet1!$B:$F,5,FALSE),0)</f>
        <v>11419121.380000001</v>
      </c>
      <c r="AC939" s="11">
        <v>27.25</v>
      </c>
      <c r="AD939" s="11">
        <v>1.4339999999999999</v>
      </c>
      <c r="AE939" s="10"/>
      <c r="AF939" s="10"/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691</v>
      </c>
      <c r="AA940" s="11">
        <f t="shared" si="14"/>
        <v>46.1</v>
      </c>
      <c r="AB940" s="5">
        <f>IFERROR(VLOOKUP(C940,[2]Sheet1!$B:$F,5,FALSE),0)</f>
        <v>3288414.49</v>
      </c>
      <c r="AC940" s="11">
        <v>26.75</v>
      </c>
      <c r="AD940" s="11">
        <v>1.4</v>
      </c>
      <c r="AE940" s="10"/>
      <c r="AF940" s="10"/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0"/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756</v>
      </c>
      <c r="AA942" s="11">
        <f t="shared" si="14"/>
        <v>14</v>
      </c>
      <c r="AB942" s="5">
        <f>IFERROR(VLOOKUP(C942,[2]Sheet1!$B:$F,5,FALSE),0)</f>
        <v>4349998.3600000003</v>
      </c>
      <c r="AC942" s="11">
        <v>26</v>
      </c>
      <c r="AD942" s="11">
        <v>14</v>
      </c>
      <c r="AE942" s="10"/>
      <c r="AF942" s="10"/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1130</v>
      </c>
      <c r="AA943" s="11">
        <f t="shared" si="14"/>
        <v>51.4</v>
      </c>
      <c r="AB943" s="5">
        <f>IFERROR(VLOOKUP(C943,[2]Sheet1!$B:$F,5,FALSE),0)</f>
        <v>784011.01</v>
      </c>
      <c r="AC943" s="11">
        <v>15</v>
      </c>
      <c r="AD943" s="11">
        <v>0.78</v>
      </c>
      <c r="AE943" s="10"/>
      <c r="AF943" s="10"/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0"/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944.7</v>
      </c>
      <c r="AA945" s="11">
        <f t="shared" si="14"/>
        <v>24.9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0"/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zdelist</v>
      </c>
      <c r="Z946">
        <f>IFERROR(VLOOKUP(C946,[1]LP!$B:$C,2,FALSE),0)</f>
        <v>0</v>
      </c>
      <c r="AA946" s="11">
        <f t="shared" si="14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0"/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0"/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1230</v>
      </c>
      <c r="AA948" s="11">
        <f t="shared" si="14"/>
        <v>21.2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0"/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0"/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0"/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800</v>
      </c>
      <c r="AA951" s="11">
        <f t="shared" si="14"/>
        <v>50</v>
      </c>
      <c r="AB951" s="5">
        <f>IFERROR(VLOOKUP(C951,[2]Sheet1!$B:$F,5,FALSE),0)</f>
        <v>1908048.36</v>
      </c>
      <c r="AC951" s="11">
        <v>15</v>
      </c>
      <c r="AD951" s="11">
        <v>5</v>
      </c>
      <c r="AE951" s="10"/>
      <c r="AF951" s="10"/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700</v>
      </c>
      <c r="AA952" s="11">
        <f t="shared" si="14"/>
        <v>87.5</v>
      </c>
      <c r="AB952" s="5">
        <f>IFERROR(VLOOKUP(C952,[2]Sheet1!$B:$F,5,FALSE),0)</f>
        <v>3777404.26</v>
      </c>
      <c r="AC952" s="11">
        <v>6</v>
      </c>
      <c r="AD952" s="11">
        <v>10</v>
      </c>
      <c r="AE952" s="10"/>
      <c r="AF952" s="10"/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635</v>
      </c>
      <c r="AA953" s="11">
        <f t="shared" si="14"/>
        <v>317.5</v>
      </c>
      <c r="AB953" s="5">
        <f>IFERROR(VLOOKUP(C953,[2]Sheet1!$B:$F,5,FALSE),0)</f>
        <v>2164347.4500000002</v>
      </c>
      <c r="AC953" s="11">
        <v>12</v>
      </c>
      <c r="AD953" s="11">
        <v>0.63</v>
      </c>
      <c r="AE953" s="10"/>
      <c r="AF953" s="10"/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693</v>
      </c>
      <c r="AA954" s="11">
        <f t="shared" si="14"/>
        <v>21</v>
      </c>
      <c r="AB954" s="5">
        <f>IFERROR(VLOOKUP(C954,[2]Sheet1!$B:$F,5,FALSE),0)</f>
        <v>4039202.89</v>
      </c>
      <c r="AC954" s="11">
        <v>30</v>
      </c>
      <c r="AD954" s="11">
        <v>1.58</v>
      </c>
      <c r="AE954" s="10"/>
      <c r="AF954" s="10"/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770</v>
      </c>
      <c r="AA955" s="11">
        <f t="shared" si="14"/>
        <v>22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0"/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819</v>
      </c>
      <c r="AA956" s="11">
        <f t="shared" si="14"/>
        <v>102.4</v>
      </c>
      <c r="AB956" s="5">
        <f>IFERROR(VLOOKUP(C956,[2]Sheet1!$B:$F,5,FALSE),0)</f>
        <v>2085252</v>
      </c>
      <c r="AC956" s="11">
        <v>12</v>
      </c>
      <c r="AD956" s="11">
        <v>0.63</v>
      </c>
      <c r="AE956" s="10"/>
      <c r="AF956" s="10"/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1198</v>
      </c>
      <c r="AA957" s="11">
        <f t="shared" si="14"/>
        <v>17.100000000000001</v>
      </c>
      <c r="AB957" s="5">
        <f>IFERROR(VLOOKUP(C957,[2]Sheet1!$B:$F,5,FALSE),0)</f>
        <v>3026859.21</v>
      </c>
      <c r="AC957" s="11">
        <v>75</v>
      </c>
      <c r="AD957" s="11">
        <v>5</v>
      </c>
      <c r="AE957" s="10"/>
      <c r="AF957" s="10"/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0"/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1180</v>
      </c>
      <c r="AA959" s="11">
        <f t="shared" si="14"/>
        <v>42.1</v>
      </c>
      <c r="AB959" s="5">
        <f>IFERROR(VLOOKUP(C959,[2]Sheet1!$B:$F,5,FALSE),0)</f>
        <v>490582.02</v>
      </c>
      <c r="AC959" s="11">
        <v>7</v>
      </c>
      <c r="AD959" s="11">
        <v>0.36</v>
      </c>
      <c r="AE959" s="10"/>
      <c r="AF959" s="10"/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0"/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0"/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1186.9000000000001</v>
      </c>
      <c r="AA962" s="11">
        <f t="shared" si="14"/>
        <v>62.5</v>
      </c>
      <c r="AB962" s="5">
        <f>IFERROR(VLOOKUP(C962,[2]Sheet1!$B:$F,5,FALSE),0)</f>
        <v>1616622.66</v>
      </c>
      <c r="AC962" s="11">
        <v>10</v>
      </c>
      <c r="AD962" s="11">
        <v>5</v>
      </c>
      <c r="AE962" s="10"/>
      <c r="AF962" s="10"/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1152.0999999999999</v>
      </c>
      <c r="AA963" s="11">
        <f t="shared" ref="AA963:AA1026" si="15">ROUND(IFERROR(Z963/M963,0),1)</f>
        <v>10.8</v>
      </c>
      <c r="AB963" s="5">
        <f>IFERROR(VLOOKUP(C963,[2]Sheet1!$B:$F,5,FALSE),0)</f>
        <v>3166691.2</v>
      </c>
      <c r="AC963" s="11">
        <v>32.5</v>
      </c>
      <c r="AD963" s="11">
        <v>12.5</v>
      </c>
      <c r="AE963" s="10"/>
      <c r="AF963" s="10"/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803</v>
      </c>
      <c r="AA964" s="11">
        <f t="shared" si="15"/>
        <v>36.5</v>
      </c>
      <c r="AB964" s="5">
        <f>IFERROR(VLOOKUP(C964,[2]Sheet1!$B:$F,5,FALSE),0)</f>
        <v>1182467.46</v>
      </c>
      <c r="AC964" s="11">
        <v>5</v>
      </c>
      <c r="AD964" s="11">
        <v>5.5263</v>
      </c>
      <c r="AE964" s="10"/>
      <c r="AF964" s="10"/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0"/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1185</v>
      </c>
      <c r="AA966" s="11">
        <f t="shared" si="15"/>
        <v>20.8</v>
      </c>
      <c r="AB966" s="5">
        <f>IFERROR(VLOOKUP(C966,[2]Sheet1!$B:$F,5,FALSE),0)</f>
        <v>967135.62</v>
      </c>
      <c r="AC966" s="11">
        <v>20</v>
      </c>
      <c r="AD966" s="11">
        <v>11.579000000000001</v>
      </c>
      <c r="AE966" s="10"/>
      <c r="AF966" s="10"/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1085</v>
      </c>
      <c r="AA967" s="11">
        <f t="shared" si="15"/>
        <v>38.799999999999997</v>
      </c>
      <c r="AB967" s="5">
        <f>IFERROR(VLOOKUP(C967,[2]Sheet1!$B:$F,5,FALSE),0)</f>
        <v>1856700.13</v>
      </c>
      <c r="AC967" s="11">
        <v>17.5</v>
      </c>
      <c r="AD967" s="11">
        <v>0.92</v>
      </c>
      <c r="AE967" s="10"/>
      <c r="AF967" s="10"/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1490</v>
      </c>
      <c r="AA968" s="11">
        <f t="shared" si="15"/>
        <v>372.5</v>
      </c>
      <c r="AB968" s="5">
        <f>IFERROR(VLOOKUP(C968,[2]Sheet1!$B:$F,5,FALSE),0)</f>
        <v>285714</v>
      </c>
      <c r="AC968" s="11">
        <v>10</v>
      </c>
      <c r="AD968" s="11">
        <v>0.52600000000000002</v>
      </c>
      <c r="AE968" s="10"/>
      <c r="AF968" s="10"/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0"/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670.1</v>
      </c>
      <c r="AA970" s="11">
        <f t="shared" si="15"/>
        <v>37.200000000000003</v>
      </c>
      <c r="AB970" s="5">
        <f>IFERROR(VLOOKUP(C970,[2]Sheet1!$B:$F,5,FALSE),0)</f>
        <v>2940622.5</v>
      </c>
      <c r="AC970" s="11">
        <v>0</v>
      </c>
      <c r="AD970" s="11">
        <v>0</v>
      </c>
      <c r="AE970" s="10"/>
      <c r="AF970" s="10"/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0"/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1946</v>
      </c>
      <c r="AA972" s="11">
        <f t="shared" si="15"/>
        <v>-121.6</v>
      </c>
      <c r="AB972" s="5">
        <f>IFERROR(VLOOKUP(C972,[2]Sheet1!$B:$F,5,FALSE),0)</f>
        <v>327126.26</v>
      </c>
      <c r="AC972" s="11">
        <v>7.61</v>
      </c>
      <c r="AD972" s="11">
        <v>0.4</v>
      </c>
      <c r="AE972" s="10"/>
      <c r="AF972" s="10"/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0</v>
      </c>
      <c r="AA973" s="11">
        <f t="shared" si="15"/>
        <v>0</v>
      </c>
      <c r="AB973" s="5">
        <f>IFERROR(VLOOKUP(C973,[2]Sheet1!$B:$F,5,FALSE),0)</f>
        <v>435600</v>
      </c>
      <c r="AC973" s="11">
        <v>32</v>
      </c>
      <c r="AD973" s="11">
        <v>1.68</v>
      </c>
      <c r="AE973" s="10"/>
      <c r="AF973" s="10"/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0"/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0"/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796</v>
      </c>
      <c r="AA976" s="11">
        <f t="shared" si="15"/>
        <v>53.1</v>
      </c>
      <c r="AB976" s="5">
        <f>IFERROR(VLOOKUP(C976,[2]Sheet1!$B:$F,5,FALSE),0)</f>
        <v>1023343.2</v>
      </c>
      <c r="AC976" s="11">
        <v>13</v>
      </c>
      <c r="AD976" s="11">
        <v>0.68</v>
      </c>
      <c r="AE976" s="10"/>
      <c r="AF976" s="10"/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0"/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2013</v>
      </c>
      <c r="AA978" s="11">
        <f t="shared" si="15"/>
        <v>33</v>
      </c>
      <c r="AB978" s="5">
        <f>IFERROR(VLOOKUP(C978,[2]Sheet1!$B:$F,5,FALSE),0)</f>
        <v>740597.22</v>
      </c>
      <c r="AC978" s="11">
        <v>0</v>
      </c>
      <c r="AD978" s="11">
        <v>0</v>
      </c>
      <c r="AE978" s="10"/>
      <c r="AF978" s="10"/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833</v>
      </c>
      <c r="AA979" s="11">
        <f t="shared" si="15"/>
        <v>10.7</v>
      </c>
      <c r="AB979" s="5">
        <f>IFERROR(VLOOKUP(C979,[2]Sheet1!$B:$F,5,FALSE),0)</f>
        <v>14588143.289999999</v>
      </c>
      <c r="AC979" s="11">
        <v>27.11</v>
      </c>
      <c r="AD979" s="11">
        <v>17.21</v>
      </c>
      <c r="AE979" s="10"/>
      <c r="AF979" s="10"/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709</v>
      </c>
      <c r="AA980" s="11">
        <f t="shared" si="15"/>
        <v>15.1</v>
      </c>
      <c r="AB980" s="5">
        <f>IFERROR(VLOOKUP(C980,[2]Sheet1!$B:$F,5,FALSE),0)</f>
        <v>7600332.0300000003</v>
      </c>
      <c r="AC980" s="11">
        <v>30</v>
      </c>
      <c r="AD980" s="11">
        <v>15</v>
      </c>
      <c r="AE980" s="10"/>
      <c r="AF980" s="10"/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634</v>
      </c>
      <c r="AA981" s="11">
        <f t="shared" si="15"/>
        <v>39.6</v>
      </c>
      <c r="AB981" s="5">
        <f>IFERROR(VLOOKUP(C981,[2]Sheet1!$B:$F,5,FALSE),0)</f>
        <v>6045751.8200000003</v>
      </c>
      <c r="AC981" s="11">
        <v>17</v>
      </c>
      <c r="AD981" s="11">
        <v>0.89</v>
      </c>
      <c r="AE981" s="10"/>
      <c r="AF981" s="10"/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820</v>
      </c>
      <c r="AA982" s="11">
        <f t="shared" si="15"/>
        <v>91.1</v>
      </c>
      <c r="AB982" s="5">
        <f>IFERROR(VLOOKUP(C982,[2]Sheet1!$B:$F,5,FALSE),0)</f>
        <v>1320997.53</v>
      </c>
      <c r="AC982" s="11">
        <v>12</v>
      </c>
      <c r="AD982" s="11">
        <v>0.63</v>
      </c>
      <c r="AE982" s="10"/>
      <c r="AF982" s="10"/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zdelist</v>
      </c>
      <c r="Z983">
        <f>IFERROR(VLOOKUP(C983,[1]LP!$B:$C,2,FALSE),0)</f>
        <v>0</v>
      </c>
      <c r="AA983" s="11">
        <f t="shared" si="15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0"/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0"/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664</v>
      </c>
      <c r="AA985" s="11">
        <f t="shared" si="15"/>
        <v>11.9</v>
      </c>
      <c r="AB985" s="5">
        <f>IFERROR(VLOOKUP(C985,[2]Sheet1!$B:$F,5,FALSE),0)</f>
        <v>12799190.779999999</v>
      </c>
      <c r="AC985" s="11">
        <v>25</v>
      </c>
      <c r="AD985" s="11">
        <v>15.53</v>
      </c>
      <c r="AE985" s="10"/>
      <c r="AF985" s="10"/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0"/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815</v>
      </c>
      <c r="AA987" s="11">
        <f t="shared" si="15"/>
        <v>13.4</v>
      </c>
      <c r="AB987" s="5">
        <f>IFERROR(VLOOKUP(C987,[2]Sheet1!$B:$F,5,FALSE),0)</f>
        <v>11419121.380000001</v>
      </c>
      <c r="AC987" s="11">
        <v>27.25</v>
      </c>
      <c r="AD987" s="11">
        <v>1.4339999999999999</v>
      </c>
      <c r="AE987" s="10"/>
      <c r="AF987" s="10"/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691</v>
      </c>
      <c r="AA988" s="11">
        <f t="shared" si="15"/>
        <v>38.4</v>
      </c>
      <c r="AB988" s="5">
        <f>IFERROR(VLOOKUP(C988,[2]Sheet1!$B:$F,5,FALSE),0)</f>
        <v>3288414.49</v>
      </c>
      <c r="AC988" s="11">
        <v>26.75</v>
      </c>
      <c r="AD988" s="11">
        <v>1.4</v>
      </c>
      <c r="AE988" s="10"/>
      <c r="AF988" s="10"/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0"/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756</v>
      </c>
      <c r="AA990" s="11">
        <f t="shared" si="15"/>
        <v>13.7</v>
      </c>
      <c r="AB990" s="5">
        <f>IFERROR(VLOOKUP(C990,[2]Sheet1!$B:$F,5,FALSE),0)</f>
        <v>4349998.3600000003</v>
      </c>
      <c r="AC990" s="11">
        <v>26</v>
      </c>
      <c r="AD990" s="11">
        <v>14</v>
      </c>
      <c r="AE990" s="10"/>
      <c r="AF990" s="10"/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1130</v>
      </c>
      <c r="AA991" s="11">
        <f t="shared" si="15"/>
        <v>51.4</v>
      </c>
      <c r="AB991" s="5">
        <f>IFERROR(VLOOKUP(C991,[2]Sheet1!$B:$F,5,FALSE),0)</f>
        <v>784011.01</v>
      </c>
      <c r="AC991" s="11">
        <v>15</v>
      </c>
      <c r="AD991" s="11">
        <v>0.78</v>
      </c>
      <c r="AE991" s="10"/>
      <c r="AF991" s="10"/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0"/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944.7</v>
      </c>
      <c r="AA993" s="11">
        <f t="shared" si="15"/>
        <v>23.6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0"/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zdelist</v>
      </c>
      <c r="Z994">
        <f>IFERROR(VLOOKUP(C994,[1]LP!$B:$C,2,FALSE),0)</f>
        <v>0</v>
      </c>
      <c r="AA994" s="11">
        <f t="shared" si="15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0"/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0"/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1230</v>
      </c>
      <c r="AA996" s="11">
        <f t="shared" si="15"/>
        <v>26.7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0"/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0"/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0"/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800</v>
      </c>
      <c r="AA999" s="11">
        <f t="shared" si="15"/>
        <v>32</v>
      </c>
      <c r="AB999" s="5">
        <f>IFERROR(VLOOKUP(C999,[2]Sheet1!$B:$F,5,FALSE),0)</f>
        <v>1908048.36</v>
      </c>
      <c r="AC999" s="11">
        <v>15</v>
      </c>
      <c r="AD999" s="11">
        <v>5</v>
      </c>
      <c r="AE999" s="10"/>
      <c r="AF999" s="10"/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700</v>
      </c>
      <c r="AA1000" s="11">
        <f t="shared" si="15"/>
        <v>77.8</v>
      </c>
      <c r="AB1000" s="5">
        <f>IFERROR(VLOOKUP(C1000,[2]Sheet1!$B:$F,5,FALSE),0)</f>
        <v>3777404.26</v>
      </c>
      <c r="AC1000" s="11">
        <v>6</v>
      </c>
      <c r="AD1000" s="11">
        <v>10</v>
      </c>
      <c r="AE1000" s="10"/>
      <c r="AF1000" s="10"/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635</v>
      </c>
      <c r="AA1001" s="11">
        <f t="shared" si="15"/>
        <v>48.8</v>
      </c>
      <c r="AB1001" s="5">
        <f>IFERROR(VLOOKUP(C1001,[2]Sheet1!$B:$F,5,FALSE),0)</f>
        <v>2164347.4500000002</v>
      </c>
      <c r="AC1001" s="11">
        <v>12</v>
      </c>
      <c r="AD1001" s="11">
        <v>0.63</v>
      </c>
      <c r="AE1001" s="10"/>
      <c r="AF1001" s="10"/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693</v>
      </c>
      <c r="AA1002" s="11">
        <f t="shared" si="15"/>
        <v>18.2</v>
      </c>
      <c r="AB1002" s="5">
        <f>IFERROR(VLOOKUP(C1002,[2]Sheet1!$B:$F,5,FALSE),0)</f>
        <v>4039202.89</v>
      </c>
      <c r="AC1002" s="11">
        <v>30</v>
      </c>
      <c r="AD1002" s="11">
        <v>1.58</v>
      </c>
      <c r="AE1002" s="10"/>
      <c r="AF1002" s="10"/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770</v>
      </c>
      <c r="AA1003" s="11">
        <f t="shared" si="15"/>
        <v>42.8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0"/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819</v>
      </c>
      <c r="AA1004" s="11">
        <f t="shared" si="15"/>
        <v>68.3</v>
      </c>
      <c r="AB1004" s="5">
        <f>IFERROR(VLOOKUP(C1004,[2]Sheet1!$B:$F,5,FALSE),0)</f>
        <v>2085252</v>
      </c>
      <c r="AC1004" s="11">
        <v>12</v>
      </c>
      <c r="AD1004" s="11">
        <v>0.63</v>
      </c>
      <c r="AE1004" s="10"/>
      <c r="AF1004" s="10"/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1198</v>
      </c>
      <c r="AA1005" s="11">
        <f t="shared" si="15"/>
        <v>15.8</v>
      </c>
      <c r="AB1005" s="5">
        <f>IFERROR(VLOOKUP(C1005,[2]Sheet1!$B:$F,5,FALSE),0)</f>
        <v>3026859.21</v>
      </c>
      <c r="AC1005" s="11">
        <v>75</v>
      </c>
      <c r="AD1005" s="11">
        <v>5</v>
      </c>
      <c r="AE1005" s="10"/>
      <c r="AF1005" s="10"/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0"/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1180</v>
      </c>
      <c r="AA1007" s="11">
        <f t="shared" si="15"/>
        <v>27.4</v>
      </c>
      <c r="AB1007" s="5">
        <f>IFERROR(VLOOKUP(C1007,[2]Sheet1!$B:$F,5,FALSE),0)</f>
        <v>490582.02</v>
      </c>
      <c r="AC1007" s="11">
        <v>7</v>
      </c>
      <c r="AD1007" s="11">
        <v>0.36</v>
      </c>
      <c r="AE1007" s="10"/>
      <c r="AF1007" s="10"/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0"/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0"/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1186.9000000000001</v>
      </c>
      <c r="AA1010" s="11">
        <f t="shared" si="15"/>
        <v>62.5</v>
      </c>
      <c r="AB1010" s="5">
        <f>IFERROR(VLOOKUP(C1010,[2]Sheet1!$B:$F,5,FALSE),0)</f>
        <v>1616622.66</v>
      </c>
      <c r="AC1010" s="11">
        <v>10</v>
      </c>
      <c r="AD1010" s="11">
        <v>5</v>
      </c>
      <c r="AE1010" s="10"/>
      <c r="AF1010" s="10"/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1152.0999999999999</v>
      </c>
      <c r="AA1011" s="11">
        <f t="shared" si="15"/>
        <v>13.9</v>
      </c>
      <c r="AB1011" s="5">
        <f>IFERROR(VLOOKUP(C1011,[2]Sheet1!$B:$F,5,FALSE),0)</f>
        <v>3166691.2</v>
      </c>
      <c r="AC1011" s="11">
        <v>32.5</v>
      </c>
      <c r="AD1011" s="11">
        <v>12.5</v>
      </c>
      <c r="AE1011" s="10"/>
      <c r="AF1011" s="10"/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803</v>
      </c>
      <c r="AA1012" s="11">
        <f t="shared" si="15"/>
        <v>32.1</v>
      </c>
      <c r="AB1012" s="5">
        <f>IFERROR(VLOOKUP(C1012,[2]Sheet1!$B:$F,5,FALSE),0)</f>
        <v>1182467.46</v>
      </c>
      <c r="AC1012" s="11">
        <v>5</v>
      </c>
      <c r="AD1012" s="11">
        <v>5.5263</v>
      </c>
      <c r="AE1012" s="10"/>
      <c r="AF1012" s="10"/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0"/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1185</v>
      </c>
      <c r="AA1014" s="11">
        <f t="shared" si="15"/>
        <v>26.3</v>
      </c>
      <c r="AB1014" s="5">
        <f>IFERROR(VLOOKUP(C1014,[2]Sheet1!$B:$F,5,FALSE),0)</f>
        <v>967135.62</v>
      </c>
      <c r="AC1014" s="11">
        <v>20</v>
      </c>
      <c r="AD1014" s="11">
        <v>11.579000000000001</v>
      </c>
      <c r="AE1014" s="10"/>
      <c r="AF1014" s="10"/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1085</v>
      </c>
      <c r="AA1015" s="11">
        <f t="shared" si="15"/>
        <v>30.1</v>
      </c>
      <c r="AB1015" s="5">
        <f>IFERROR(VLOOKUP(C1015,[2]Sheet1!$B:$F,5,FALSE),0)</f>
        <v>1856700.13</v>
      </c>
      <c r="AC1015" s="11">
        <v>17.5</v>
      </c>
      <c r="AD1015" s="11">
        <v>0.92</v>
      </c>
      <c r="AE1015" s="10"/>
      <c r="AF1015" s="10"/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1490</v>
      </c>
      <c r="AA1016" s="11">
        <f t="shared" si="15"/>
        <v>745</v>
      </c>
      <c r="AB1016" s="5">
        <f>IFERROR(VLOOKUP(C1016,[2]Sheet1!$B:$F,5,FALSE),0)</f>
        <v>285714</v>
      </c>
      <c r="AC1016" s="11">
        <v>10</v>
      </c>
      <c r="AD1016" s="11">
        <v>0.52600000000000002</v>
      </c>
      <c r="AE1016" s="10"/>
      <c r="AF1016" s="10"/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0"/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670.1</v>
      </c>
      <c r="AA1018" s="11">
        <f t="shared" si="15"/>
        <v>19.100000000000001</v>
      </c>
      <c r="AB1018" s="5">
        <f>IFERROR(VLOOKUP(C1018,[2]Sheet1!$B:$F,5,FALSE),0)</f>
        <v>2940622.5</v>
      </c>
      <c r="AC1018" s="11">
        <v>0</v>
      </c>
      <c r="AD1018" s="11">
        <v>0</v>
      </c>
      <c r="AE1018" s="10"/>
      <c r="AF1018" s="10"/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0"/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1946</v>
      </c>
      <c r="AA1020" s="11">
        <f t="shared" si="15"/>
        <v>121.6</v>
      </c>
      <c r="AB1020" s="5">
        <f>IFERROR(VLOOKUP(C1020,[2]Sheet1!$B:$F,5,FALSE),0)</f>
        <v>327126.26</v>
      </c>
      <c r="AC1020" s="11">
        <v>7.61</v>
      </c>
      <c r="AD1020" s="11">
        <v>0.4</v>
      </c>
      <c r="AE1020" s="10"/>
      <c r="AF1020" s="10"/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0</v>
      </c>
      <c r="AA1021" s="11">
        <f t="shared" si="15"/>
        <v>0</v>
      </c>
      <c r="AB1021" s="5">
        <f>IFERROR(VLOOKUP(C1021,[2]Sheet1!$B:$F,5,FALSE),0)</f>
        <v>435600</v>
      </c>
      <c r="AC1021" s="11">
        <v>32</v>
      </c>
      <c r="AD1021" s="11">
        <v>1.68</v>
      </c>
      <c r="AE1021" s="10"/>
      <c r="AF1021" s="10"/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0"/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0"/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0"/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1318</v>
      </c>
      <c r="AA1025" s="11">
        <f t="shared" si="15"/>
        <v>33.799999999999997</v>
      </c>
      <c r="AB1025" s="5">
        <f>IFERROR(VLOOKUP(C1025,[2]Sheet1!$B:$F,5,FALSE),0)</f>
        <v>469246.74</v>
      </c>
      <c r="AC1025" s="11">
        <v>24</v>
      </c>
      <c r="AD1025" s="11">
        <v>1.27</v>
      </c>
      <c r="AE1025" s="10"/>
      <c r="AF1025" s="10"/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796</v>
      </c>
      <c r="AA1026" s="11">
        <f t="shared" si="15"/>
        <v>36.200000000000003</v>
      </c>
      <c r="AB1026" s="5">
        <f>IFERROR(VLOOKUP(C1026,[2]Sheet1!$B:$F,5,FALSE),0)</f>
        <v>1023343.2</v>
      </c>
      <c r="AC1026" s="11">
        <v>13</v>
      </c>
      <c r="AD1026" s="11">
        <v>0.68</v>
      </c>
      <c r="AE1026" s="10"/>
      <c r="AF1026" s="10"/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0"/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2013</v>
      </c>
      <c r="AA1028" s="11">
        <f t="shared" si="16"/>
        <v>36.6</v>
      </c>
      <c r="AB1028" s="5">
        <f>IFERROR(VLOOKUP(C1028,[2]Sheet1!$B:$F,5,FALSE),0)</f>
        <v>740597.22</v>
      </c>
      <c r="AC1028" s="11">
        <v>0</v>
      </c>
      <c r="AD1028" s="11">
        <v>0</v>
      </c>
      <c r="AE1028" s="10"/>
      <c r="AF1028" s="10"/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833</v>
      </c>
      <c r="AA1029" s="11">
        <f t="shared" si="16"/>
        <v>11.4</v>
      </c>
      <c r="AB1029" s="5">
        <f>IFERROR(VLOOKUP(C1029,[2]Sheet1!$B:$F,5,FALSE),0)</f>
        <v>14588143.289999999</v>
      </c>
      <c r="AC1029" s="11">
        <v>27.11</v>
      </c>
      <c r="AD1029" s="11">
        <v>17.21</v>
      </c>
      <c r="AE1029" s="10"/>
      <c r="AF1029" s="10"/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709</v>
      </c>
      <c r="AA1030" s="11">
        <f t="shared" si="16"/>
        <v>14.2</v>
      </c>
      <c r="AB1030" s="5">
        <f>IFERROR(VLOOKUP(C1030,[2]Sheet1!$B:$F,5,FALSE),0)</f>
        <v>7600332.0300000003</v>
      </c>
      <c r="AC1030" s="11">
        <v>30</v>
      </c>
      <c r="AD1030" s="11">
        <v>15</v>
      </c>
      <c r="AE1030" s="10"/>
      <c r="AF1030" s="10"/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634</v>
      </c>
      <c r="AA1031" s="11">
        <f t="shared" si="16"/>
        <v>35.200000000000003</v>
      </c>
      <c r="AB1031" s="5">
        <f>IFERROR(VLOOKUP(C1031,[2]Sheet1!$B:$F,5,FALSE),0)</f>
        <v>6045751.8200000003</v>
      </c>
      <c r="AC1031" s="11">
        <v>17</v>
      </c>
      <c r="AD1031" s="11">
        <v>0.89</v>
      </c>
      <c r="AE1031" s="10"/>
      <c r="AF1031" s="10"/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820</v>
      </c>
      <c r="AA1032" s="11">
        <f t="shared" si="16"/>
        <v>32.799999999999997</v>
      </c>
      <c r="AB1032" s="5">
        <f>IFERROR(VLOOKUP(C1032,[2]Sheet1!$B:$F,5,FALSE),0)</f>
        <v>1320997.53</v>
      </c>
      <c r="AC1032" s="11">
        <v>12</v>
      </c>
      <c r="AD1032" s="11">
        <v>0.63</v>
      </c>
      <c r="AE1032" s="10"/>
      <c r="AF1032" s="10"/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zdelist</v>
      </c>
      <c r="Z1033">
        <f>IFERROR(VLOOKUP(C1033,[1]LP!$B:$C,2,FALSE),0)</f>
        <v>0</v>
      </c>
      <c r="AA1033" s="11">
        <f t="shared" si="16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0"/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0"/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664</v>
      </c>
      <c r="AA1035" s="11">
        <f t="shared" si="16"/>
        <v>11.3</v>
      </c>
      <c r="AB1035" s="5">
        <f>IFERROR(VLOOKUP(C1035,[2]Sheet1!$B:$F,5,FALSE),0)</f>
        <v>12799190.779999999</v>
      </c>
      <c r="AC1035" s="11">
        <v>25</v>
      </c>
      <c r="AD1035" s="11">
        <v>15.53</v>
      </c>
      <c r="AE1035" s="10"/>
      <c r="AF1035" s="10"/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0"/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815</v>
      </c>
      <c r="AA1037" s="11">
        <f t="shared" si="16"/>
        <v>13.8</v>
      </c>
      <c r="AB1037" s="5">
        <f>IFERROR(VLOOKUP(C1037,[2]Sheet1!$B:$F,5,FALSE),0)</f>
        <v>11419121.380000001</v>
      </c>
      <c r="AC1037" s="11">
        <v>27.25</v>
      </c>
      <c r="AD1037" s="11">
        <v>1.4339999999999999</v>
      </c>
      <c r="AE1037" s="10"/>
      <c r="AF1037" s="10"/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691</v>
      </c>
      <c r="AA1038" s="11">
        <f t="shared" si="16"/>
        <v>32.9</v>
      </c>
      <c r="AB1038" s="5">
        <f>IFERROR(VLOOKUP(C1038,[2]Sheet1!$B:$F,5,FALSE),0)</f>
        <v>3288414.49</v>
      </c>
      <c r="AC1038" s="11">
        <v>26.75</v>
      </c>
      <c r="AD1038" s="11">
        <v>1.4</v>
      </c>
      <c r="AE1038" s="10"/>
      <c r="AF1038" s="10"/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0"/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756</v>
      </c>
      <c r="AA1040" s="11">
        <f t="shared" si="16"/>
        <v>12.4</v>
      </c>
      <c r="AB1040" s="5">
        <f>IFERROR(VLOOKUP(C1040,[2]Sheet1!$B:$F,5,FALSE),0)</f>
        <v>4349998.3600000003</v>
      </c>
      <c r="AC1040" s="11">
        <v>26</v>
      </c>
      <c r="AD1040" s="11">
        <v>14</v>
      </c>
      <c r="AE1040" s="10"/>
      <c r="AF1040" s="10"/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1130</v>
      </c>
      <c r="AA1041" s="11">
        <f t="shared" si="16"/>
        <v>62.8</v>
      </c>
      <c r="AB1041" s="5">
        <f>IFERROR(VLOOKUP(C1041,[2]Sheet1!$B:$F,5,FALSE),0)</f>
        <v>784011.01</v>
      </c>
      <c r="AC1041" s="11">
        <v>15</v>
      </c>
      <c r="AD1041" s="11">
        <v>0.78</v>
      </c>
      <c r="AE1041" s="10"/>
      <c r="AF1041" s="10"/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0"/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944.7</v>
      </c>
      <c r="AA1043" s="11">
        <f t="shared" si="16"/>
        <v>21.5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0"/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zdelist</v>
      </c>
      <c r="Z1044">
        <f>IFERROR(VLOOKUP(C1044,[1]LP!$B:$C,2,FALSE),0)</f>
        <v>0</v>
      </c>
      <c r="AA1044" s="11">
        <f t="shared" si="16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0"/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0"/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1230</v>
      </c>
      <c r="AA1046" s="11">
        <f t="shared" si="16"/>
        <v>19.8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0"/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0"/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0"/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800</v>
      </c>
      <c r="AA1049" s="11">
        <f t="shared" si="16"/>
        <v>32</v>
      </c>
      <c r="AB1049" s="5">
        <f>IFERROR(VLOOKUP(C1049,[2]Sheet1!$B:$F,5,FALSE),0)</f>
        <v>1908048.36</v>
      </c>
      <c r="AC1049" s="11">
        <v>15</v>
      </c>
      <c r="AD1049" s="11">
        <v>5</v>
      </c>
      <c r="AE1049" s="10"/>
      <c r="AF1049" s="10"/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700</v>
      </c>
      <c r="AA1050" s="11">
        <f t="shared" si="16"/>
        <v>87.5</v>
      </c>
      <c r="AB1050" s="5">
        <f>IFERROR(VLOOKUP(C1050,[2]Sheet1!$B:$F,5,FALSE),0)</f>
        <v>3777404.26</v>
      </c>
      <c r="AC1050" s="11">
        <v>6</v>
      </c>
      <c r="AD1050" s="11">
        <v>10</v>
      </c>
      <c r="AE1050" s="10"/>
      <c r="AF1050" s="10"/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635</v>
      </c>
      <c r="AA1051" s="11">
        <f t="shared" si="16"/>
        <v>23.5</v>
      </c>
      <c r="AB1051" s="5">
        <f>IFERROR(VLOOKUP(C1051,[2]Sheet1!$B:$F,5,FALSE),0)</f>
        <v>2164347.4500000002</v>
      </c>
      <c r="AC1051" s="11">
        <v>12</v>
      </c>
      <c r="AD1051" s="11">
        <v>0.63</v>
      </c>
      <c r="AE1051" s="10"/>
      <c r="AF1051" s="10"/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693</v>
      </c>
      <c r="AA1052" s="11">
        <f t="shared" si="16"/>
        <v>30.1</v>
      </c>
      <c r="AB1052" s="5">
        <f>IFERROR(VLOOKUP(C1052,[2]Sheet1!$B:$F,5,FALSE),0)</f>
        <v>4039202.89</v>
      </c>
      <c r="AC1052" s="11">
        <v>30</v>
      </c>
      <c r="AD1052" s="11">
        <v>1.58</v>
      </c>
      <c r="AE1052" s="10"/>
      <c r="AF1052" s="10"/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770</v>
      </c>
      <c r="AA1053" s="11">
        <f t="shared" si="16"/>
        <v>128.30000000000001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0"/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819</v>
      </c>
      <c r="AA1054" s="11">
        <f t="shared" si="16"/>
        <v>91</v>
      </c>
      <c r="AB1054" s="5">
        <f>IFERROR(VLOOKUP(C1054,[2]Sheet1!$B:$F,5,FALSE),0)</f>
        <v>2085252</v>
      </c>
      <c r="AC1054" s="11">
        <v>12</v>
      </c>
      <c r="AD1054" s="11">
        <v>0.63</v>
      </c>
      <c r="AE1054" s="10"/>
      <c r="AF1054" s="10"/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1198</v>
      </c>
      <c r="AA1055" s="11">
        <f t="shared" si="16"/>
        <v>14.6</v>
      </c>
      <c r="AB1055" s="5">
        <f>IFERROR(VLOOKUP(C1055,[2]Sheet1!$B:$F,5,FALSE),0)</f>
        <v>3026859.21</v>
      </c>
      <c r="AC1055" s="11">
        <v>75</v>
      </c>
      <c r="AD1055" s="11">
        <v>5</v>
      </c>
      <c r="AE1055" s="10"/>
      <c r="AF1055" s="10"/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0"/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1180</v>
      </c>
      <c r="AA1057" s="11">
        <f t="shared" si="16"/>
        <v>27.4</v>
      </c>
      <c r="AB1057" s="5">
        <f>IFERROR(VLOOKUP(C1057,[2]Sheet1!$B:$F,5,FALSE),0)</f>
        <v>490582.02</v>
      </c>
      <c r="AC1057" s="11">
        <v>7</v>
      </c>
      <c r="AD1057" s="11">
        <v>0.36</v>
      </c>
      <c r="AE1057" s="10"/>
      <c r="AF1057" s="10"/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0"/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0"/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1186.9000000000001</v>
      </c>
      <c r="AA1060" s="11">
        <f t="shared" si="16"/>
        <v>56.5</v>
      </c>
      <c r="AB1060" s="5">
        <f>IFERROR(VLOOKUP(C1060,[2]Sheet1!$B:$F,5,FALSE),0)</f>
        <v>1616622.66</v>
      </c>
      <c r="AC1060" s="11">
        <v>10</v>
      </c>
      <c r="AD1060" s="11">
        <v>5</v>
      </c>
      <c r="AE1060" s="10"/>
      <c r="AF1060" s="10"/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1152.0999999999999</v>
      </c>
      <c r="AA1061" s="11">
        <f t="shared" si="16"/>
        <v>13.9</v>
      </c>
      <c r="AB1061" s="5">
        <f>IFERROR(VLOOKUP(C1061,[2]Sheet1!$B:$F,5,FALSE),0)</f>
        <v>3166691.2</v>
      </c>
      <c r="AC1061" s="11">
        <v>32.5</v>
      </c>
      <c r="AD1061" s="11">
        <v>12.5</v>
      </c>
      <c r="AE1061" s="10"/>
      <c r="AF1061" s="10"/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803</v>
      </c>
      <c r="AA1062" s="11">
        <f t="shared" si="16"/>
        <v>24.3</v>
      </c>
      <c r="AB1062" s="5">
        <f>IFERROR(VLOOKUP(C1062,[2]Sheet1!$B:$F,5,FALSE),0)</f>
        <v>1182467.46</v>
      </c>
      <c r="AC1062" s="11">
        <v>5</v>
      </c>
      <c r="AD1062" s="11">
        <v>5.5263</v>
      </c>
      <c r="AE1062" s="10"/>
      <c r="AF1062" s="10"/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0"/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1185</v>
      </c>
      <c r="AA1064" s="11">
        <f t="shared" si="16"/>
        <v>31.2</v>
      </c>
      <c r="AB1064" s="5">
        <f>IFERROR(VLOOKUP(C1064,[2]Sheet1!$B:$F,5,FALSE),0)</f>
        <v>967135.62</v>
      </c>
      <c r="AC1064" s="11">
        <v>20</v>
      </c>
      <c r="AD1064" s="11">
        <v>11.579000000000001</v>
      </c>
      <c r="AE1064" s="10"/>
      <c r="AF1064" s="10"/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1085</v>
      </c>
      <c r="AA1065" s="11">
        <f t="shared" si="16"/>
        <v>22.1</v>
      </c>
      <c r="AB1065" s="5">
        <f>IFERROR(VLOOKUP(C1065,[2]Sheet1!$B:$F,5,FALSE),0)</f>
        <v>1856700.13</v>
      </c>
      <c r="AC1065" s="11">
        <v>17.5</v>
      </c>
      <c r="AD1065" s="11">
        <v>0.92</v>
      </c>
      <c r="AE1065" s="10"/>
      <c r="AF1065" s="10"/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1490</v>
      </c>
      <c r="AA1066" s="11">
        <f t="shared" si="16"/>
        <v>298</v>
      </c>
      <c r="AB1066" s="5">
        <f>IFERROR(VLOOKUP(C1066,[2]Sheet1!$B:$F,5,FALSE),0)</f>
        <v>285714</v>
      </c>
      <c r="AC1066" s="11">
        <v>10</v>
      </c>
      <c r="AD1066" s="11">
        <v>0.52600000000000002</v>
      </c>
      <c r="AE1066" s="10"/>
      <c r="AF1066" s="10"/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0"/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670.1</v>
      </c>
      <c r="AA1068" s="11">
        <f t="shared" si="16"/>
        <v>20.3</v>
      </c>
      <c r="AB1068" s="5">
        <f>IFERROR(VLOOKUP(C1068,[2]Sheet1!$B:$F,5,FALSE),0)</f>
        <v>2940622.5</v>
      </c>
      <c r="AC1068" s="11">
        <v>0</v>
      </c>
      <c r="AD1068" s="11">
        <v>0</v>
      </c>
      <c r="AE1068" s="10"/>
      <c r="AF1068" s="10"/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0"/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995</v>
      </c>
      <c r="AA1070" s="11">
        <f t="shared" si="16"/>
        <v>142.1</v>
      </c>
      <c r="AB1070" s="5">
        <f>IFERROR(VLOOKUP(C1070,[2]Sheet1!$B:$F,5,FALSE),0)</f>
        <v>475130.92</v>
      </c>
      <c r="AC1070" s="11">
        <v>0</v>
      </c>
      <c r="AD1070" s="11">
        <v>0</v>
      </c>
      <c r="AE1070" s="10"/>
      <c r="AF1070" s="10"/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1946</v>
      </c>
      <c r="AA1071" s="11">
        <f t="shared" si="16"/>
        <v>108.1</v>
      </c>
      <c r="AB1071" s="5">
        <f>IFERROR(VLOOKUP(C1071,[2]Sheet1!$B:$F,5,FALSE),0)</f>
        <v>327126.26</v>
      </c>
      <c r="AC1071" s="11">
        <v>7.61</v>
      </c>
      <c r="AD1071" s="11">
        <v>0.4</v>
      </c>
      <c r="AE1071" s="10"/>
      <c r="AF1071" s="10"/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676</v>
      </c>
      <c r="AA1072" s="11">
        <f t="shared" si="16"/>
        <v>32.200000000000003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0"/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0</v>
      </c>
      <c r="AA1073" s="11">
        <f t="shared" si="16"/>
        <v>0</v>
      </c>
      <c r="AB1073" s="5">
        <f>IFERROR(VLOOKUP(C1073,[2]Sheet1!$B:$F,5,FALSE),0)</f>
        <v>435600</v>
      </c>
      <c r="AC1073" s="11">
        <v>32</v>
      </c>
      <c r="AD1073" s="11">
        <v>1.68</v>
      </c>
      <c r="AE1073" s="10"/>
      <c r="AF1073" s="10"/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0"/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0"/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0"/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1318</v>
      </c>
      <c r="AA1077" s="11">
        <f t="shared" si="16"/>
        <v>28.7</v>
      </c>
      <c r="AB1077" s="5">
        <f>IFERROR(VLOOKUP(C1077,[2]Sheet1!$B:$F,5,FALSE),0)</f>
        <v>469246.74</v>
      </c>
      <c r="AC1077" s="11">
        <v>24</v>
      </c>
      <c r="AD1077" s="11">
        <v>1.27</v>
      </c>
      <c r="AE1077" s="10"/>
      <c r="AF1077" s="10"/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796</v>
      </c>
      <c r="AA1078" s="11">
        <f t="shared" si="16"/>
        <v>30.6</v>
      </c>
      <c r="AB1078" s="5">
        <f>IFERROR(VLOOKUP(C1078,[2]Sheet1!$B:$F,5,FALSE),0)</f>
        <v>1023343.2</v>
      </c>
      <c r="AC1078" s="11">
        <v>13</v>
      </c>
      <c r="AD1078" s="11">
        <v>0.68</v>
      </c>
      <c r="AE1078" s="10"/>
      <c r="AF1078" s="10"/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0"/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2013</v>
      </c>
      <c r="AA1080" s="11">
        <f t="shared" si="16"/>
        <v>41.9</v>
      </c>
      <c r="AB1080" s="5">
        <f>IFERROR(VLOOKUP(C1080,[2]Sheet1!$B:$F,5,FALSE),0)</f>
        <v>740597.22</v>
      </c>
      <c r="AC1080" s="11">
        <v>0</v>
      </c>
      <c r="AD1080" s="11">
        <v>0</v>
      </c>
      <c r="AE1080" s="10"/>
      <c r="AF1080" s="10"/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833</v>
      </c>
      <c r="AA1081" s="11">
        <f t="shared" si="16"/>
        <v>10.7</v>
      </c>
      <c r="AB1081" s="5">
        <f>IFERROR(VLOOKUP(C1081,[2]Sheet1!$B:$F,5,FALSE),0)</f>
        <v>14588143.289999999</v>
      </c>
      <c r="AC1081" s="11">
        <v>27.11</v>
      </c>
      <c r="AD1081" s="11">
        <v>17.21</v>
      </c>
      <c r="AE1081" s="10"/>
      <c r="AF1081" s="10"/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709</v>
      </c>
      <c r="AA1082" s="11">
        <f t="shared" si="16"/>
        <v>12.7</v>
      </c>
      <c r="AB1082" s="5">
        <f>IFERROR(VLOOKUP(C1082,[2]Sheet1!$B:$F,5,FALSE),0)</f>
        <v>7600332.0300000003</v>
      </c>
      <c r="AC1082" s="11">
        <v>30</v>
      </c>
      <c r="AD1082" s="11">
        <v>15</v>
      </c>
      <c r="AE1082" s="10"/>
      <c r="AF1082" s="10"/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634</v>
      </c>
      <c r="AA1083" s="11">
        <f t="shared" si="16"/>
        <v>33.4</v>
      </c>
      <c r="AB1083" s="5">
        <f>IFERROR(VLOOKUP(C1083,[2]Sheet1!$B:$F,5,FALSE),0)</f>
        <v>6045751.8200000003</v>
      </c>
      <c r="AC1083" s="11">
        <v>17</v>
      </c>
      <c r="AD1083" s="11">
        <v>0.89</v>
      </c>
      <c r="AE1083" s="10"/>
      <c r="AF1083" s="10"/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820</v>
      </c>
      <c r="AA1084" s="11">
        <f t="shared" si="16"/>
        <v>43.2</v>
      </c>
      <c r="AB1084" s="5">
        <f>IFERROR(VLOOKUP(C1084,[2]Sheet1!$B:$F,5,FALSE),0)</f>
        <v>1320997.53</v>
      </c>
      <c r="AC1084" s="11">
        <v>12</v>
      </c>
      <c r="AD1084" s="11">
        <v>0.63</v>
      </c>
      <c r="AE1084" s="10"/>
      <c r="AF1084" s="10"/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zdelist</v>
      </c>
      <c r="Z1085">
        <f>IFERROR(VLOOKUP(C1085,[1]LP!$B:$C,2,FALSE),0)</f>
        <v>0</v>
      </c>
      <c r="AA1085" s="11">
        <f t="shared" si="16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0"/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0"/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664</v>
      </c>
      <c r="AA1087" s="11">
        <f t="shared" si="16"/>
        <v>10.7</v>
      </c>
      <c r="AB1087" s="5">
        <f>IFERROR(VLOOKUP(C1087,[2]Sheet1!$B:$F,5,FALSE),0)</f>
        <v>12799190.779999999</v>
      </c>
      <c r="AC1087" s="11">
        <v>25</v>
      </c>
      <c r="AD1087" s="11">
        <v>15.53</v>
      </c>
      <c r="AE1087" s="10"/>
      <c r="AF1087" s="10"/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0"/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815</v>
      </c>
      <c r="AA1089" s="11">
        <f t="shared" si="16"/>
        <v>13.1</v>
      </c>
      <c r="AB1089" s="5">
        <f>IFERROR(VLOOKUP(C1089,[2]Sheet1!$B:$F,5,FALSE),0)</f>
        <v>11419121.380000001</v>
      </c>
      <c r="AC1089" s="11">
        <v>27.25</v>
      </c>
      <c r="AD1089" s="11">
        <v>1.4339999999999999</v>
      </c>
      <c r="AE1089" s="10"/>
      <c r="AF1089" s="10"/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691</v>
      </c>
      <c r="AA1090" s="11">
        <f t="shared" si="16"/>
        <v>23</v>
      </c>
      <c r="AB1090" s="5">
        <f>IFERROR(VLOOKUP(C1090,[2]Sheet1!$B:$F,5,FALSE),0)</f>
        <v>3288414.49</v>
      </c>
      <c r="AC1090" s="11">
        <v>26.75</v>
      </c>
      <c r="AD1090" s="11">
        <v>1.4</v>
      </c>
      <c r="AE1090" s="10"/>
      <c r="AF1090" s="10"/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0"/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756</v>
      </c>
      <c r="AA1092" s="11">
        <f t="shared" si="17"/>
        <v>11.3</v>
      </c>
      <c r="AB1092" s="5">
        <f>IFERROR(VLOOKUP(C1092,[2]Sheet1!$B:$F,5,FALSE),0)</f>
        <v>4349998.3600000003</v>
      </c>
      <c r="AC1092" s="11">
        <v>26</v>
      </c>
      <c r="AD1092" s="11">
        <v>14</v>
      </c>
      <c r="AE1092" s="10"/>
      <c r="AF1092" s="10"/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1130</v>
      </c>
      <c r="AA1093" s="11">
        <f t="shared" si="17"/>
        <v>62.8</v>
      </c>
      <c r="AB1093" s="5">
        <f>IFERROR(VLOOKUP(C1093,[2]Sheet1!$B:$F,5,FALSE),0)</f>
        <v>784011.01</v>
      </c>
      <c r="AC1093" s="11">
        <v>15</v>
      </c>
      <c r="AD1093" s="11">
        <v>0.78</v>
      </c>
      <c r="AE1093" s="10"/>
      <c r="AF1093" s="10"/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0"/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944.7</v>
      </c>
      <c r="AA1095" s="11">
        <f t="shared" si="17"/>
        <v>20.5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0"/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zdelist</v>
      </c>
      <c r="Z1096">
        <f>IFERROR(VLOOKUP(C1096,[1]LP!$B:$C,2,FALSE),0)</f>
        <v>0</v>
      </c>
      <c r="AA1096" s="11">
        <f t="shared" si="17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0"/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0"/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1230</v>
      </c>
      <c r="AA1098" s="11">
        <f t="shared" si="17"/>
        <v>21.6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0"/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0"/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0"/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800</v>
      </c>
      <c r="AA1101" s="11">
        <f t="shared" si="17"/>
        <v>25</v>
      </c>
      <c r="AB1101" s="5">
        <f>IFERROR(VLOOKUP(C1101,[2]Sheet1!$B:$F,5,FALSE),0)</f>
        <v>1908048.36</v>
      </c>
      <c r="AC1101" s="11">
        <v>15</v>
      </c>
      <c r="AD1101" s="11">
        <v>5</v>
      </c>
      <c r="AE1101" s="10"/>
      <c r="AF1101" s="10"/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700</v>
      </c>
      <c r="AA1102" s="11">
        <f t="shared" si="17"/>
        <v>70</v>
      </c>
      <c r="AB1102" s="5">
        <f>IFERROR(VLOOKUP(C1102,[2]Sheet1!$B:$F,5,FALSE),0)</f>
        <v>3777404.26</v>
      </c>
      <c r="AC1102" s="11">
        <v>6</v>
      </c>
      <c r="AD1102" s="11">
        <v>10</v>
      </c>
      <c r="AE1102" s="10"/>
      <c r="AF1102" s="10"/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635</v>
      </c>
      <c r="AA1103" s="11">
        <f t="shared" si="17"/>
        <v>16.7</v>
      </c>
      <c r="AB1103" s="5">
        <f>IFERROR(VLOOKUP(C1103,[2]Sheet1!$B:$F,5,FALSE),0)</f>
        <v>2164347.4500000002</v>
      </c>
      <c r="AC1103" s="11">
        <v>12</v>
      </c>
      <c r="AD1103" s="11">
        <v>0.63</v>
      </c>
      <c r="AE1103" s="10"/>
      <c r="AF1103" s="10"/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693</v>
      </c>
      <c r="AA1104" s="11">
        <f t="shared" si="17"/>
        <v>27.7</v>
      </c>
      <c r="AB1104" s="5">
        <f>IFERROR(VLOOKUP(C1104,[2]Sheet1!$B:$F,5,FALSE),0)</f>
        <v>4039202.89</v>
      </c>
      <c r="AC1104" s="11">
        <v>30</v>
      </c>
      <c r="AD1104" s="11">
        <v>1.58</v>
      </c>
      <c r="AE1104" s="10"/>
      <c r="AF1104" s="10"/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770</v>
      </c>
      <c r="AA1105" s="11">
        <f t="shared" si="17"/>
        <v>110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0"/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819</v>
      </c>
      <c r="AA1106" s="11">
        <f t="shared" si="17"/>
        <v>48.2</v>
      </c>
      <c r="AB1106" s="5">
        <f>IFERROR(VLOOKUP(C1106,[2]Sheet1!$B:$F,5,FALSE),0)</f>
        <v>2085252</v>
      </c>
      <c r="AC1106" s="11">
        <v>12</v>
      </c>
      <c r="AD1106" s="11">
        <v>0.63</v>
      </c>
      <c r="AE1106" s="10"/>
      <c r="AF1106" s="10"/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1198</v>
      </c>
      <c r="AA1107" s="11">
        <f t="shared" si="17"/>
        <v>13.8</v>
      </c>
      <c r="AB1107" s="5">
        <f>IFERROR(VLOOKUP(C1107,[2]Sheet1!$B:$F,5,FALSE),0)</f>
        <v>3026859.21</v>
      </c>
      <c r="AC1107" s="11">
        <v>75</v>
      </c>
      <c r="AD1107" s="11">
        <v>5</v>
      </c>
      <c r="AE1107" s="10"/>
      <c r="AF1107" s="10"/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0"/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1180</v>
      </c>
      <c r="AA1109" s="11">
        <f t="shared" si="17"/>
        <v>40.700000000000003</v>
      </c>
      <c r="AB1109" s="5">
        <f>IFERROR(VLOOKUP(C1109,[2]Sheet1!$B:$F,5,FALSE),0)</f>
        <v>490582.02</v>
      </c>
      <c r="AC1109" s="11">
        <v>7</v>
      </c>
      <c r="AD1109" s="11">
        <v>0.36</v>
      </c>
      <c r="AE1109" s="10"/>
      <c r="AF1109" s="10"/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0"/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0"/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1186.9000000000001</v>
      </c>
      <c r="AA1112" s="11">
        <f t="shared" si="17"/>
        <v>65.900000000000006</v>
      </c>
      <c r="AB1112" s="5">
        <f>IFERROR(VLOOKUP(C1112,[2]Sheet1!$B:$F,5,FALSE),0)</f>
        <v>1616622.66</v>
      </c>
      <c r="AC1112" s="11">
        <v>10</v>
      </c>
      <c r="AD1112" s="11">
        <v>5</v>
      </c>
      <c r="AE1112" s="10"/>
      <c r="AF1112" s="10"/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1152.0999999999999</v>
      </c>
      <c r="AA1113" s="11">
        <f t="shared" si="17"/>
        <v>14.1</v>
      </c>
      <c r="AB1113" s="5">
        <f>IFERROR(VLOOKUP(C1113,[2]Sheet1!$B:$F,5,FALSE),0)</f>
        <v>3166691.2</v>
      </c>
      <c r="AC1113" s="11">
        <v>32.5</v>
      </c>
      <c r="AD1113" s="11">
        <v>12.5</v>
      </c>
      <c r="AE1113" s="10"/>
      <c r="AF1113" s="10"/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803</v>
      </c>
      <c r="AA1114" s="11">
        <f t="shared" si="17"/>
        <v>18.7</v>
      </c>
      <c r="AB1114" s="5">
        <f>IFERROR(VLOOKUP(C1114,[2]Sheet1!$B:$F,5,FALSE),0)</f>
        <v>1182467.46</v>
      </c>
      <c r="AC1114" s="11">
        <v>5</v>
      </c>
      <c r="AD1114" s="11">
        <v>5.5263</v>
      </c>
      <c r="AE1114" s="10"/>
      <c r="AF1114" s="10"/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0"/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1185</v>
      </c>
      <c r="AA1116" s="11">
        <f t="shared" si="17"/>
        <v>28.2</v>
      </c>
      <c r="AB1116" s="5">
        <f>IFERROR(VLOOKUP(C1116,[2]Sheet1!$B:$F,5,FALSE),0)</f>
        <v>967135.62</v>
      </c>
      <c r="AC1116" s="11">
        <v>20</v>
      </c>
      <c r="AD1116" s="11">
        <v>11.579000000000001</v>
      </c>
      <c r="AE1116" s="10"/>
      <c r="AF1116" s="10"/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1085</v>
      </c>
      <c r="AA1117" s="11">
        <f t="shared" si="17"/>
        <v>30.1</v>
      </c>
      <c r="AB1117" s="5">
        <f>IFERROR(VLOOKUP(C1117,[2]Sheet1!$B:$F,5,FALSE),0)</f>
        <v>1856700.13</v>
      </c>
      <c r="AC1117" s="11">
        <v>17.5</v>
      </c>
      <c r="AD1117" s="11">
        <v>0.92</v>
      </c>
      <c r="AE1117" s="10"/>
      <c r="AF1117" s="10"/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1490</v>
      </c>
      <c r="AA1118" s="11">
        <f t="shared" si="17"/>
        <v>165.6</v>
      </c>
      <c r="AB1118" s="5">
        <f>IFERROR(VLOOKUP(C1118,[2]Sheet1!$B:$F,5,FALSE),0)</f>
        <v>285714</v>
      </c>
      <c r="AC1118" s="11">
        <v>10</v>
      </c>
      <c r="AD1118" s="11">
        <v>0.52600000000000002</v>
      </c>
      <c r="AE1118" s="10"/>
      <c r="AF1118" s="10"/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0"/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670.1</v>
      </c>
      <c r="AA1120" s="11">
        <f t="shared" si="17"/>
        <v>31.9</v>
      </c>
      <c r="AB1120" s="5">
        <f>IFERROR(VLOOKUP(C1120,[2]Sheet1!$B:$F,5,FALSE),0)</f>
        <v>2940622.5</v>
      </c>
      <c r="AC1120" s="11">
        <v>0</v>
      </c>
      <c r="AD1120" s="11">
        <v>0</v>
      </c>
      <c r="AE1120" s="10"/>
      <c r="AF1120" s="10"/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0"/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1946</v>
      </c>
      <c r="AA1122" s="11">
        <f t="shared" si="17"/>
        <v>102.4</v>
      </c>
      <c r="AB1122" s="5">
        <f>IFERROR(VLOOKUP(C1122,[2]Sheet1!$B:$F,5,FALSE),0)</f>
        <v>327126.26</v>
      </c>
      <c r="AC1122" s="11">
        <v>7.61</v>
      </c>
      <c r="AD1122" s="11">
        <v>0.4</v>
      </c>
      <c r="AE1122" s="10"/>
      <c r="AF1122" s="10"/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676</v>
      </c>
      <c r="AA1123" s="11">
        <f t="shared" si="17"/>
        <v>61.5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0"/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0</v>
      </c>
      <c r="AA1124" s="11">
        <f t="shared" si="17"/>
        <v>0</v>
      </c>
      <c r="AB1124" s="5">
        <f>IFERROR(VLOOKUP(C1124,[2]Sheet1!$B:$F,5,FALSE),0)</f>
        <v>435600</v>
      </c>
      <c r="AC1124" s="11">
        <v>32</v>
      </c>
      <c r="AD1124" s="11">
        <v>1.68</v>
      </c>
      <c r="AE1124" s="10"/>
      <c r="AF1124" s="10"/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0"/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0"/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803</v>
      </c>
      <c r="AA1127" s="11">
        <f t="shared" si="17"/>
        <v>36.5</v>
      </c>
      <c r="AB1127" s="5">
        <f>IFERROR(VLOOKUP(C1127,[2]Sheet1!$B:$F,5,FALSE),0)</f>
        <v>1261452.54</v>
      </c>
      <c r="AC1127" s="11">
        <v>0</v>
      </c>
      <c r="AD1127" s="11">
        <v>0</v>
      </c>
      <c r="AE1127" s="10"/>
      <c r="AF1127" s="10"/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0"/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1318</v>
      </c>
      <c r="AA1129" s="11">
        <f t="shared" si="17"/>
        <v>31.4</v>
      </c>
      <c r="AB1129" s="5">
        <f>IFERROR(VLOOKUP(C1129,[2]Sheet1!$B:$F,5,FALSE),0)</f>
        <v>469246.74</v>
      </c>
      <c r="AC1129" s="11">
        <v>24</v>
      </c>
      <c r="AD1129" s="11">
        <v>1.27</v>
      </c>
      <c r="AE1129" s="10"/>
      <c r="AF1129" s="10"/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796</v>
      </c>
      <c r="AA1130" s="11">
        <f t="shared" si="17"/>
        <v>28.4</v>
      </c>
      <c r="AB1130" s="5">
        <f>IFERROR(VLOOKUP(C1130,[2]Sheet1!$B:$F,5,FALSE),0)</f>
        <v>1023343.2</v>
      </c>
      <c r="AC1130" s="11">
        <v>13</v>
      </c>
      <c r="AD1130" s="11">
        <v>0.68</v>
      </c>
      <c r="AE1130" s="10"/>
      <c r="AF1130" s="10"/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0"/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837</v>
      </c>
      <c r="AA1132" s="11">
        <f t="shared" si="17"/>
        <v>59.8</v>
      </c>
      <c r="AB1132" s="5">
        <f>IFERROR(VLOOKUP(C1132,[2]Sheet1!$B:$F,5,FALSE),0)</f>
        <v>1468573.64</v>
      </c>
      <c r="AC1132" s="11">
        <v>0</v>
      </c>
      <c r="AD1132" s="11">
        <v>0</v>
      </c>
      <c r="AE1132" s="10"/>
      <c r="AF1132" s="10"/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2013</v>
      </c>
      <c r="AA1133" s="11">
        <f t="shared" si="17"/>
        <v>42.8</v>
      </c>
      <c r="AB1133" s="5">
        <f>IFERROR(VLOOKUP(C1133,[2]Sheet1!$B:$F,5,FALSE),0)</f>
        <v>740597.22</v>
      </c>
      <c r="AC1133" s="11">
        <v>0</v>
      </c>
      <c r="AD1133" s="11">
        <v>0</v>
      </c>
      <c r="AE1133" s="10"/>
      <c r="AF1133" s="10"/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0"/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833</v>
      </c>
      <c r="AA1135" s="11">
        <f t="shared" si="17"/>
        <v>14.1</v>
      </c>
      <c r="AB1135" s="5">
        <f>IFERROR(VLOOKUP(C1135,[2]Sheet1!$B:$F,5,FALSE),0)</f>
        <v>14588143.289999999</v>
      </c>
      <c r="AC1135" s="11">
        <v>22</v>
      </c>
      <c r="AD1135" s="11">
        <v>7</v>
      </c>
      <c r="AE1135" s="10"/>
      <c r="AF1135" s="10"/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709</v>
      </c>
      <c r="AA1136" s="11">
        <f t="shared" si="17"/>
        <v>14.2</v>
      </c>
      <c r="AB1136" s="5">
        <f>IFERROR(VLOOKUP(C1136,[2]Sheet1!$B:$F,5,FALSE),0)</f>
        <v>7600332.0300000003</v>
      </c>
      <c r="AC1136" s="11">
        <v>15</v>
      </c>
      <c r="AD1136" s="11">
        <v>5</v>
      </c>
      <c r="AE1136" s="10"/>
      <c r="AF1136" s="10"/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634</v>
      </c>
      <c r="AA1137" s="11">
        <f t="shared" si="17"/>
        <v>48.8</v>
      </c>
      <c r="AB1137" s="5">
        <f>IFERROR(VLOOKUP(C1137,[2]Sheet1!$B:$F,5,FALSE),0)</f>
        <v>6045751.8200000003</v>
      </c>
      <c r="AC1137" s="11">
        <v>9.5</v>
      </c>
      <c r="AD1137" s="11">
        <v>4.1841999999999997</v>
      </c>
      <c r="AE1137" s="10"/>
      <c r="AF1137" s="10"/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820</v>
      </c>
      <c r="AA1138" s="11">
        <f t="shared" si="17"/>
        <v>29.3</v>
      </c>
      <c r="AB1138" s="5">
        <f>IFERROR(VLOOKUP(C1138,[2]Sheet1!$B:$F,5,FALSE),0)</f>
        <v>1320997.53</v>
      </c>
      <c r="AC1138" s="11">
        <v>10</v>
      </c>
      <c r="AD1138" s="11">
        <v>0</v>
      </c>
      <c r="AE1138" s="10"/>
      <c r="AF1138" s="10"/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zdelist</v>
      </c>
      <c r="Z1139">
        <f>IFERROR(VLOOKUP(C1139,[1]LP!$B:$C,2,FALSE),0)</f>
        <v>0</v>
      </c>
      <c r="AA1139" s="11">
        <f t="shared" si="17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0"/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0"/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664</v>
      </c>
      <c r="AA1141" s="11">
        <f t="shared" si="17"/>
        <v>11.4</v>
      </c>
      <c r="AB1141" s="5">
        <f>IFERROR(VLOOKUP(C1141,[2]Sheet1!$B:$F,5,FALSE),0)</f>
        <v>12799190.779999999</v>
      </c>
      <c r="AC1141" s="11">
        <v>13</v>
      </c>
      <c r="AD1141" s="11">
        <v>0.68</v>
      </c>
      <c r="AE1141" s="10"/>
      <c r="AF1141" s="10"/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0"/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815</v>
      </c>
      <c r="AA1143" s="11">
        <f t="shared" si="17"/>
        <v>14.8</v>
      </c>
      <c r="AB1143" s="5">
        <f>IFERROR(VLOOKUP(C1143,[2]Sheet1!$B:$F,5,FALSE),0)</f>
        <v>11419121.380000001</v>
      </c>
      <c r="AC1143" s="11">
        <v>25</v>
      </c>
      <c r="AD1143" s="11">
        <v>1.3157000000000001</v>
      </c>
      <c r="AE1143" s="10"/>
      <c r="AF1143" s="10"/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691</v>
      </c>
      <c r="AA1144" s="11">
        <f t="shared" si="17"/>
        <v>20.9</v>
      </c>
      <c r="AB1144" s="5">
        <f>IFERROR(VLOOKUP(C1144,[2]Sheet1!$B:$F,5,FALSE),0)</f>
        <v>3288414.49</v>
      </c>
      <c r="AC1144" s="11">
        <v>12.390700000000001</v>
      </c>
      <c r="AD1144" s="11">
        <v>0.65210000000000001</v>
      </c>
      <c r="AE1144" s="10"/>
      <c r="AF1144" s="10"/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0"/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756</v>
      </c>
      <c r="AA1146" s="11">
        <f t="shared" si="17"/>
        <v>12.2</v>
      </c>
      <c r="AB1146" s="5">
        <f>IFERROR(VLOOKUP(C1146,[2]Sheet1!$B:$F,5,FALSE),0)</f>
        <v>4349998.3600000003</v>
      </c>
      <c r="AC1146" s="11">
        <v>19.005700000000001</v>
      </c>
      <c r="AD1146" s="11">
        <v>1</v>
      </c>
      <c r="AE1146" s="10"/>
      <c r="AF1146" s="10"/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1130</v>
      </c>
      <c r="AA1147" s="11">
        <f t="shared" si="17"/>
        <v>59.5</v>
      </c>
      <c r="AB1147" s="5">
        <f>IFERROR(VLOOKUP(C1147,[2]Sheet1!$B:$F,5,FALSE),0)</f>
        <v>784011.01</v>
      </c>
      <c r="AC1147" s="11">
        <v>12</v>
      </c>
      <c r="AD1147" s="11">
        <v>0.63149999999999995</v>
      </c>
      <c r="AE1147" s="10"/>
      <c r="AF1147" s="10"/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0"/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944.7</v>
      </c>
      <c r="AA1149" s="11">
        <f t="shared" si="17"/>
        <v>20.5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0"/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zdelist</v>
      </c>
      <c r="Z1150">
        <f>IFERROR(VLOOKUP(C1150,[1]LP!$B:$C,2,FALSE),0)</f>
        <v>0</v>
      </c>
      <c r="AA1150" s="11">
        <f t="shared" si="17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0"/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0"/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1230</v>
      </c>
      <c r="AA1152" s="11">
        <f t="shared" si="17"/>
        <v>17.600000000000001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0"/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0"/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0"/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800</v>
      </c>
      <c r="AA1155" s="11">
        <f t="shared" ref="AA1155:AA1218" si="18">ROUND(IFERROR(Z1155/M1155,0),1)</f>
        <v>17.399999999999999</v>
      </c>
      <c r="AB1155" s="5">
        <f>IFERROR(VLOOKUP(C1155,[2]Sheet1!$B:$F,5,FALSE),0)</f>
        <v>1908048.36</v>
      </c>
      <c r="AC1155" s="11">
        <v>19</v>
      </c>
      <c r="AD1155" s="11">
        <v>1</v>
      </c>
      <c r="AE1155" s="10"/>
      <c r="AF1155" s="10"/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700</v>
      </c>
      <c r="AA1156" s="11">
        <f t="shared" si="18"/>
        <v>50</v>
      </c>
      <c r="AB1156" s="5">
        <f>IFERROR(VLOOKUP(C1156,[2]Sheet1!$B:$F,5,FALSE),0)</f>
        <v>3777404.26</v>
      </c>
      <c r="AC1156" s="11">
        <v>9</v>
      </c>
      <c r="AD1156" s="11">
        <v>3.63</v>
      </c>
      <c r="AE1156" s="10"/>
      <c r="AF1156" s="10"/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635</v>
      </c>
      <c r="AA1157" s="11">
        <f t="shared" si="18"/>
        <v>16.7</v>
      </c>
      <c r="AB1157" s="5">
        <f>IFERROR(VLOOKUP(C1157,[2]Sheet1!$B:$F,5,FALSE),0)</f>
        <v>2164347.4500000002</v>
      </c>
      <c r="AC1157" s="11">
        <v>19</v>
      </c>
      <c r="AD1157" s="11">
        <v>1</v>
      </c>
      <c r="AE1157" s="10"/>
      <c r="AF1157" s="10"/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693</v>
      </c>
      <c r="AA1158" s="11">
        <f t="shared" si="18"/>
        <v>26.7</v>
      </c>
      <c r="AB1158" s="5">
        <f>IFERROR(VLOOKUP(C1158,[2]Sheet1!$B:$F,5,FALSE),0)</f>
        <v>4039202.89</v>
      </c>
      <c r="AC1158" s="11">
        <v>16.939900000000002</v>
      </c>
      <c r="AD1158" s="11">
        <v>0.89159999999999995</v>
      </c>
      <c r="AE1158" s="10"/>
      <c r="AF1158" s="10"/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770</v>
      </c>
      <c r="AA1159" s="11">
        <f t="shared" si="18"/>
        <v>27.5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0"/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819</v>
      </c>
      <c r="AA1160" s="11">
        <f t="shared" si="18"/>
        <v>48.2</v>
      </c>
      <c r="AB1160" s="5">
        <f>IFERROR(VLOOKUP(C1160,[2]Sheet1!$B:$F,5,FALSE),0)</f>
        <v>2085252</v>
      </c>
      <c r="AC1160" s="11">
        <v>15</v>
      </c>
      <c r="AD1160" s="11">
        <v>0.78949999999999998</v>
      </c>
      <c r="AE1160" s="10"/>
      <c r="AF1160" s="10"/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1198</v>
      </c>
      <c r="AA1161" s="11">
        <f t="shared" si="18"/>
        <v>18.7</v>
      </c>
      <c r="AB1161" s="5">
        <f>IFERROR(VLOOKUP(C1161,[2]Sheet1!$B:$F,5,FALSE),0)</f>
        <v>3026859.21</v>
      </c>
      <c r="AC1161" s="11">
        <v>21</v>
      </c>
      <c r="AD1161" s="11">
        <v>6</v>
      </c>
      <c r="AE1161" s="10"/>
      <c r="AF1161" s="10"/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0"/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1180</v>
      </c>
      <c r="AA1163" s="11">
        <f t="shared" si="18"/>
        <v>59</v>
      </c>
      <c r="AB1163" s="5">
        <f>IFERROR(VLOOKUP(C1163,[2]Sheet1!$B:$F,5,FALSE),0)</f>
        <v>490582.02</v>
      </c>
      <c r="AC1163" s="11">
        <v>15</v>
      </c>
      <c r="AD1163" s="11">
        <v>0.79</v>
      </c>
      <c r="AE1163" s="10"/>
      <c r="AF1163" s="10"/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0"/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0"/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1186.9000000000001</v>
      </c>
      <c r="AA1166" s="11">
        <f t="shared" si="18"/>
        <v>42.4</v>
      </c>
      <c r="AB1166" s="5">
        <f>IFERROR(VLOOKUP(C1166,[2]Sheet1!$B:$F,5,FALSE),0)</f>
        <v>1616622.66</v>
      </c>
      <c r="AC1166" s="11">
        <v>14.25</v>
      </c>
      <c r="AD1166" s="11">
        <v>0.75</v>
      </c>
      <c r="AE1166" s="10"/>
      <c r="AF1166" s="10"/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1152.0999999999999</v>
      </c>
      <c r="AA1167" s="11">
        <f t="shared" si="18"/>
        <v>17.2</v>
      </c>
      <c r="AB1167" s="5">
        <f>IFERROR(VLOOKUP(C1167,[2]Sheet1!$B:$F,5,FALSE),0)</f>
        <v>3166691.2</v>
      </c>
      <c r="AC1167" s="11">
        <v>25</v>
      </c>
      <c r="AD1167" s="11">
        <v>6.58</v>
      </c>
      <c r="AE1167" s="10"/>
      <c r="AF1167" s="10"/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803</v>
      </c>
      <c r="AA1168" s="11">
        <f t="shared" si="18"/>
        <v>133.80000000000001</v>
      </c>
      <c r="AB1168" s="5">
        <f>IFERROR(VLOOKUP(C1168,[2]Sheet1!$B:$F,5,FALSE),0)</f>
        <v>1182467.46</v>
      </c>
      <c r="AC1168" s="11">
        <v>20</v>
      </c>
      <c r="AD1168" s="11">
        <v>6.32</v>
      </c>
      <c r="AE1168" s="10"/>
      <c r="AF1168" s="10"/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0"/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1185</v>
      </c>
      <c r="AA1170" s="11">
        <f t="shared" si="18"/>
        <v>43.9</v>
      </c>
      <c r="AB1170" s="5">
        <f>IFERROR(VLOOKUP(C1170,[2]Sheet1!$B:$F,5,FALSE),0)</f>
        <v>967135.62</v>
      </c>
      <c r="AC1170" s="11">
        <v>20</v>
      </c>
      <c r="AD1170" s="11">
        <v>1.05</v>
      </c>
      <c r="AE1170" s="10"/>
      <c r="AF1170" s="10"/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1085</v>
      </c>
      <c r="AA1171" s="11">
        <f t="shared" si="18"/>
        <v>20.5</v>
      </c>
      <c r="AB1171" s="5">
        <f>IFERROR(VLOOKUP(C1171,[2]Sheet1!$B:$F,5,FALSE),0)</f>
        <v>1856700.13</v>
      </c>
      <c r="AC1171" s="11">
        <v>27.47</v>
      </c>
      <c r="AD1171" s="11">
        <v>1.45</v>
      </c>
      <c r="AE1171" s="10"/>
      <c r="AF1171" s="10"/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1490</v>
      </c>
      <c r="AA1172" s="11">
        <f t="shared" si="18"/>
        <v>165.6</v>
      </c>
      <c r="AB1172" s="5">
        <f>IFERROR(VLOOKUP(C1172,[2]Sheet1!$B:$F,5,FALSE),0)</f>
        <v>285714</v>
      </c>
      <c r="AC1172" s="11">
        <v>0</v>
      </c>
      <c r="AD1172" s="11">
        <v>0</v>
      </c>
      <c r="AE1172" s="10"/>
      <c r="AF1172" s="10"/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0"/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670.1</v>
      </c>
      <c r="AA1174" s="11">
        <f t="shared" si="18"/>
        <v>51.5</v>
      </c>
      <c r="AB1174" s="5">
        <f>IFERROR(VLOOKUP(C1174,[2]Sheet1!$B:$F,5,FALSE),0)</f>
        <v>2940622.5</v>
      </c>
      <c r="AC1174" s="11">
        <v>0</v>
      </c>
      <c r="AD1174" s="11">
        <v>0</v>
      </c>
      <c r="AE1174" s="10"/>
      <c r="AF1174" s="10"/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0"/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1946</v>
      </c>
      <c r="AA1176" s="11">
        <f t="shared" si="18"/>
        <v>973</v>
      </c>
      <c r="AB1176" s="5">
        <f>IFERROR(VLOOKUP(C1176,[2]Sheet1!$B:$F,5,FALSE),0)</f>
        <v>327126.26</v>
      </c>
      <c r="AC1176" s="11">
        <v>0</v>
      </c>
      <c r="AD1176" s="11">
        <v>0</v>
      </c>
      <c r="AE1176" s="10"/>
      <c r="AF1176" s="10"/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0</v>
      </c>
      <c r="AA1177" s="11">
        <f t="shared" si="18"/>
        <v>0</v>
      </c>
      <c r="AB1177" s="5">
        <f>IFERROR(VLOOKUP(C1177,[2]Sheet1!$B:$F,5,FALSE),0)</f>
        <v>435600</v>
      </c>
      <c r="AC1177" s="11">
        <v>0</v>
      </c>
      <c r="AD1177" s="11">
        <v>0</v>
      </c>
      <c r="AE1177" s="10"/>
      <c r="AF1177" s="10"/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0"/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0"/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0"/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1318</v>
      </c>
      <c r="AA1181" s="11">
        <f t="shared" si="18"/>
        <v>57.3</v>
      </c>
      <c r="AB1181" s="5">
        <f>IFERROR(VLOOKUP(C1181,[2]Sheet1!$B:$F,5,FALSE),0)</f>
        <v>469246.74</v>
      </c>
      <c r="AC1181" s="11">
        <v>20</v>
      </c>
      <c r="AD1181" s="11">
        <v>1.05</v>
      </c>
      <c r="AE1181" s="10"/>
      <c r="AF1181" s="10"/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796</v>
      </c>
      <c r="AA1182" s="11">
        <f t="shared" si="18"/>
        <v>37.9</v>
      </c>
      <c r="AB1182" s="5">
        <f>IFERROR(VLOOKUP(C1182,[2]Sheet1!$B:$F,5,FALSE),0)</f>
        <v>1023343.2</v>
      </c>
      <c r="AC1182" s="11">
        <v>10.5</v>
      </c>
      <c r="AD1182" s="11">
        <v>0.55000000000000004</v>
      </c>
      <c r="AE1182" s="10"/>
      <c r="AF1182" s="10"/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0"/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1285.0999999999999</v>
      </c>
      <c r="AA1184" s="11">
        <f t="shared" si="18"/>
        <v>26.8</v>
      </c>
      <c r="AB1184" s="5">
        <f>IFERROR(VLOOKUP(C1184,[2]Sheet1!$B:$F,5,FALSE),0)</f>
        <v>596385</v>
      </c>
      <c r="AC1184" s="11">
        <v>0</v>
      </c>
      <c r="AD1184" s="11">
        <v>0</v>
      </c>
      <c r="AE1184" s="10"/>
      <c r="AF1184" s="10"/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2013</v>
      </c>
      <c r="AA1185" s="11">
        <f t="shared" si="18"/>
        <v>35.299999999999997</v>
      </c>
      <c r="AB1185" s="5">
        <f>IFERROR(VLOOKUP(C1185,[2]Sheet1!$B:$F,5,FALSE),0)</f>
        <v>740597.22</v>
      </c>
      <c r="AC1185" s="11">
        <v>17.810300000000002</v>
      </c>
      <c r="AD1185" s="11">
        <v>0</v>
      </c>
      <c r="AE1185" s="10"/>
      <c r="AF1185" s="10"/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0"/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833</v>
      </c>
      <c r="AA1187" s="11">
        <f t="shared" si="18"/>
        <v>13</v>
      </c>
      <c r="AB1187" s="5">
        <f>IFERROR(VLOOKUP(C1187,[2]Sheet1!$B:$F,5,FALSE),0)</f>
        <v>14588143.289999999</v>
      </c>
      <c r="AC1187" s="11">
        <v>22</v>
      </c>
      <c r="AD1187" s="11">
        <v>7</v>
      </c>
      <c r="AE1187" s="10"/>
      <c r="AF1187" s="10"/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709</v>
      </c>
      <c r="AA1188" s="11">
        <f t="shared" si="18"/>
        <v>14.5</v>
      </c>
      <c r="AB1188" s="5">
        <f>IFERROR(VLOOKUP(C1188,[2]Sheet1!$B:$F,5,FALSE),0)</f>
        <v>7600332.0300000003</v>
      </c>
      <c r="AC1188" s="11">
        <v>15</v>
      </c>
      <c r="AD1188" s="11">
        <v>5</v>
      </c>
      <c r="AE1188" s="10"/>
      <c r="AF1188" s="10"/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634</v>
      </c>
      <c r="AA1189" s="11">
        <f t="shared" si="18"/>
        <v>37.299999999999997</v>
      </c>
      <c r="AB1189" s="5">
        <f>IFERROR(VLOOKUP(C1189,[2]Sheet1!$B:$F,5,FALSE),0)</f>
        <v>6045751.8200000003</v>
      </c>
      <c r="AC1189" s="11">
        <v>9.5</v>
      </c>
      <c r="AD1189" s="11">
        <v>4.1841999999999997</v>
      </c>
      <c r="AE1189" s="10"/>
      <c r="AF1189" s="10"/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820</v>
      </c>
      <c r="AA1190" s="11">
        <f t="shared" si="18"/>
        <v>410</v>
      </c>
      <c r="AB1190" s="5">
        <f>IFERROR(VLOOKUP(C1190,[2]Sheet1!$B:$F,5,FALSE),0)</f>
        <v>1320997.53</v>
      </c>
      <c r="AC1190" s="11">
        <v>10</v>
      </c>
      <c r="AD1190" s="11">
        <v>0</v>
      </c>
      <c r="AE1190" s="10"/>
      <c r="AF1190" s="10"/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zdelist</v>
      </c>
      <c r="Z1191">
        <f>IFERROR(VLOOKUP(C1191,[1]LP!$B:$C,2,FALSE),0)</f>
        <v>0</v>
      </c>
      <c r="AA1191" s="11">
        <f t="shared" si="18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0"/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0"/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664</v>
      </c>
      <c r="AA1193" s="11">
        <f t="shared" si="18"/>
        <v>12.3</v>
      </c>
      <c r="AB1193" s="5">
        <f>IFERROR(VLOOKUP(C1193,[2]Sheet1!$B:$F,5,FALSE),0)</f>
        <v>12799190.779999999</v>
      </c>
      <c r="AC1193" s="11">
        <v>13</v>
      </c>
      <c r="AD1193" s="11">
        <v>0.68</v>
      </c>
      <c r="AE1193" s="10"/>
      <c r="AF1193" s="10"/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0"/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815</v>
      </c>
      <c r="AA1195" s="11">
        <f t="shared" si="18"/>
        <v>13.6</v>
      </c>
      <c r="AB1195" s="5">
        <f>IFERROR(VLOOKUP(C1195,[2]Sheet1!$B:$F,5,FALSE),0)</f>
        <v>11419121.380000001</v>
      </c>
      <c r="AC1195" s="11">
        <v>25</v>
      </c>
      <c r="AD1195" s="11">
        <v>1.3157000000000001</v>
      </c>
      <c r="AE1195" s="10"/>
      <c r="AF1195" s="10"/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691</v>
      </c>
      <c r="AA1196" s="11">
        <f t="shared" si="18"/>
        <v>20.9</v>
      </c>
      <c r="AB1196" s="5">
        <f>IFERROR(VLOOKUP(C1196,[2]Sheet1!$B:$F,5,FALSE),0)</f>
        <v>3288414.49</v>
      </c>
      <c r="AC1196" s="11">
        <v>12.390700000000001</v>
      </c>
      <c r="AD1196" s="11">
        <v>0.65210000000000001</v>
      </c>
      <c r="AE1196" s="10"/>
      <c r="AF1196" s="10"/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0"/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756</v>
      </c>
      <c r="AA1198" s="11">
        <f t="shared" si="18"/>
        <v>11.3</v>
      </c>
      <c r="AB1198" s="5">
        <f>IFERROR(VLOOKUP(C1198,[2]Sheet1!$B:$F,5,FALSE),0)</f>
        <v>4349998.3600000003</v>
      </c>
      <c r="AC1198" s="11">
        <v>19.005700000000001</v>
      </c>
      <c r="AD1198" s="11">
        <v>1</v>
      </c>
      <c r="AE1198" s="10"/>
      <c r="AF1198" s="10"/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1130</v>
      </c>
      <c r="AA1199" s="11">
        <f t="shared" si="18"/>
        <v>36.5</v>
      </c>
      <c r="AB1199" s="5">
        <f>IFERROR(VLOOKUP(C1199,[2]Sheet1!$B:$F,5,FALSE),0)</f>
        <v>784011.01</v>
      </c>
      <c r="AC1199" s="11">
        <v>12</v>
      </c>
      <c r="AD1199" s="11">
        <v>0.63149999999999995</v>
      </c>
      <c r="AE1199" s="10"/>
      <c r="AF1199" s="10"/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0"/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944.7</v>
      </c>
      <c r="AA1201" s="11">
        <f t="shared" si="18"/>
        <v>18.5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0"/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zdelist</v>
      </c>
      <c r="Z1202">
        <f>IFERROR(VLOOKUP(C1202,[1]LP!$B:$C,2,FALSE),0)</f>
        <v>0</v>
      </c>
      <c r="AA1202" s="11">
        <f t="shared" si="18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0"/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0"/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1230</v>
      </c>
      <c r="AA1204" s="11">
        <f t="shared" si="18"/>
        <v>18.899999999999999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0"/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0"/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0"/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800</v>
      </c>
      <c r="AA1207" s="11">
        <f t="shared" si="18"/>
        <v>15.7</v>
      </c>
      <c r="AB1207" s="5">
        <f>IFERROR(VLOOKUP(C1207,[2]Sheet1!$B:$F,5,FALSE),0)</f>
        <v>1908048.36</v>
      </c>
      <c r="AC1207" s="11">
        <v>19</v>
      </c>
      <c r="AD1207" s="11">
        <v>1</v>
      </c>
      <c r="AE1207" s="10"/>
      <c r="AF1207" s="10"/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700</v>
      </c>
      <c r="AA1208" s="11">
        <f t="shared" si="18"/>
        <v>50</v>
      </c>
      <c r="AB1208" s="5">
        <f>IFERROR(VLOOKUP(C1208,[2]Sheet1!$B:$F,5,FALSE),0)</f>
        <v>3777404.26</v>
      </c>
      <c r="AC1208" s="11">
        <v>9</v>
      </c>
      <c r="AD1208" s="11">
        <v>3.63</v>
      </c>
      <c r="AE1208" s="10"/>
      <c r="AF1208" s="10"/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635</v>
      </c>
      <c r="AA1209" s="11">
        <f t="shared" si="18"/>
        <v>13.5</v>
      </c>
      <c r="AB1209" s="5">
        <f>IFERROR(VLOOKUP(C1209,[2]Sheet1!$B:$F,5,FALSE),0)</f>
        <v>2164347.4500000002</v>
      </c>
      <c r="AC1209" s="11">
        <v>19</v>
      </c>
      <c r="AD1209" s="11">
        <v>1</v>
      </c>
      <c r="AE1209" s="10"/>
      <c r="AF1209" s="10"/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693</v>
      </c>
      <c r="AA1210" s="11">
        <f t="shared" si="18"/>
        <v>36.5</v>
      </c>
      <c r="AB1210" s="5">
        <f>IFERROR(VLOOKUP(C1210,[2]Sheet1!$B:$F,5,FALSE),0)</f>
        <v>4039202.89</v>
      </c>
      <c r="AC1210" s="11">
        <v>16.939900000000002</v>
      </c>
      <c r="AD1210" s="11">
        <v>0.89159999999999995</v>
      </c>
      <c r="AE1210" s="10"/>
      <c r="AF1210" s="10"/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770</v>
      </c>
      <c r="AA1211" s="11">
        <f t="shared" si="18"/>
        <v>45.3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0"/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819</v>
      </c>
      <c r="AA1212" s="11">
        <f t="shared" si="18"/>
        <v>35.6</v>
      </c>
      <c r="AB1212" s="5">
        <f>IFERROR(VLOOKUP(C1212,[2]Sheet1!$B:$F,5,FALSE),0)</f>
        <v>2085252</v>
      </c>
      <c r="AC1212" s="11">
        <v>15</v>
      </c>
      <c r="AD1212" s="11">
        <v>0.78949999999999998</v>
      </c>
      <c r="AE1212" s="10"/>
      <c r="AF1212" s="10"/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1198</v>
      </c>
      <c r="AA1213" s="11">
        <f t="shared" si="18"/>
        <v>17.100000000000001</v>
      </c>
      <c r="AB1213" s="5">
        <f>IFERROR(VLOOKUP(C1213,[2]Sheet1!$B:$F,5,FALSE),0)</f>
        <v>3026859.21</v>
      </c>
      <c r="AC1213" s="11">
        <v>21</v>
      </c>
      <c r="AD1213" s="11">
        <v>6</v>
      </c>
      <c r="AE1213" s="10"/>
      <c r="AF1213" s="10"/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0"/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1180</v>
      </c>
      <c r="AA1215" s="11">
        <f t="shared" si="18"/>
        <v>39.299999999999997</v>
      </c>
      <c r="AB1215" s="5">
        <f>IFERROR(VLOOKUP(C1215,[2]Sheet1!$B:$F,5,FALSE),0)</f>
        <v>490582.02</v>
      </c>
      <c r="AC1215" s="11">
        <v>15</v>
      </c>
      <c r="AD1215" s="11">
        <v>0.79</v>
      </c>
      <c r="AE1215" s="10"/>
      <c r="AF1215" s="10"/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0"/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0"/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1186.9000000000001</v>
      </c>
      <c r="AA1218" s="11">
        <f t="shared" si="18"/>
        <v>40.9</v>
      </c>
      <c r="AB1218" s="5">
        <f>IFERROR(VLOOKUP(C1218,[2]Sheet1!$B:$F,5,FALSE),0)</f>
        <v>1616622.66</v>
      </c>
      <c r="AC1218" s="11">
        <v>14.25</v>
      </c>
      <c r="AD1218" s="11">
        <v>0.75</v>
      </c>
      <c r="AE1218" s="10"/>
      <c r="AF1218" s="10"/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1152.0999999999999</v>
      </c>
      <c r="AA1219" s="11">
        <f t="shared" ref="AA1219:AA1282" si="19">ROUND(IFERROR(Z1219/M1219,0),1)</f>
        <v>14.4</v>
      </c>
      <c r="AB1219" s="5">
        <f>IFERROR(VLOOKUP(C1219,[2]Sheet1!$B:$F,5,FALSE),0)</f>
        <v>3166691.2</v>
      </c>
      <c r="AC1219" s="11">
        <v>25</v>
      </c>
      <c r="AD1219" s="11">
        <v>6.58</v>
      </c>
      <c r="AE1219" s="10"/>
      <c r="AF1219" s="10"/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803</v>
      </c>
      <c r="AA1220" s="11">
        <f t="shared" si="19"/>
        <v>29.7</v>
      </c>
      <c r="AB1220" s="5">
        <f>IFERROR(VLOOKUP(C1220,[2]Sheet1!$B:$F,5,FALSE),0)</f>
        <v>1182467.46</v>
      </c>
      <c r="AC1220" s="11">
        <v>20</v>
      </c>
      <c r="AD1220" s="11">
        <v>6.32</v>
      </c>
      <c r="AE1220" s="10"/>
      <c r="AF1220" s="10"/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0"/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1185</v>
      </c>
      <c r="AA1222" s="11">
        <f t="shared" si="19"/>
        <v>35.9</v>
      </c>
      <c r="AB1222" s="5">
        <f>IFERROR(VLOOKUP(C1222,[2]Sheet1!$B:$F,5,FALSE),0)</f>
        <v>967135.62</v>
      </c>
      <c r="AC1222" s="11">
        <v>20</v>
      </c>
      <c r="AD1222" s="11">
        <v>1.05</v>
      </c>
      <c r="AE1222" s="10"/>
      <c r="AF1222" s="10"/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1085</v>
      </c>
      <c r="AA1223" s="11">
        <f t="shared" si="19"/>
        <v>17.8</v>
      </c>
      <c r="AB1223" s="5">
        <f>IFERROR(VLOOKUP(C1223,[2]Sheet1!$B:$F,5,FALSE),0)</f>
        <v>1856700.13</v>
      </c>
      <c r="AC1223" s="11">
        <v>27.47</v>
      </c>
      <c r="AD1223" s="11">
        <v>1.45</v>
      </c>
      <c r="AE1223" s="10"/>
      <c r="AF1223" s="10"/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1490</v>
      </c>
      <c r="AA1224" s="11">
        <f t="shared" si="19"/>
        <v>71</v>
      </c>
      <c r="AB1224" s="5">
        <f>IFERROR(VLOOKUP(C1224,[2]Sheet1!$B:$F,5,FALSE),0)</f>
        <v>285714</v>
      </c>
      <c r="AC1224" s="11">
        <v>0</v>
      </c>
      <c r="AD1224" s="11">
        <v>0</v>
      </c>
      <c r="AE1224" s="10"/>
      <c r="AF1224" s="10"/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0"/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670.1</v>
      </c>
      <c r="AA1226" s="11">
        <f t="shared" si="19"/>
        <v>29.1</v>
      </c>
      <c r="AB1226" s="5">
        <f>IFERROR(VLOOKUP(C1226,[2]Sheet1!$B:$F,5,FALSE),0)</f>
        <v>2940622.5</v>
      </c>
      <c r="AC1226" s="11">
        <v>0</v>
      </c>
      <c r="AD1226" s="11">
        <v>0</v>
      </c>
      <c r="AE1226" s="10"/>
      <c r="AF1226" s="10"/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0"/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995</v>
      </c>
      <c r="AA1228" s="11">
        <f t="shared" si="19"/>
        <v>45.2</v>
      </c>
      <c r="AB1228" s="5">
        <f>IFERROR(VLOOKUP(C1228,[2]Sheet1!$B:$F,5,FALSE),0)</f>
        <v>475130.92</v>
      </c>
      <c r="AC1228" s="11">
        <v>0</v>
      </c>
      <c r="AD1228" s="11">
        <v>0</v>
      </c>
      <c r="AE1228" s="10"/>
      <c r="AF1228" s="10"/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1946</v>
      </c>
      <c r="AA1229" s="11">
        <f t="shared" si="19"/>
        <v>176.9</v>
      </c>
      <c r="AB1229" s="5">
        <f>IFERROR(VLOOKUP(C1229,[2]Sheet1!$B:$F,5,FALSE),0)</f>
        <v>327126.26</v>
      </c>
      <c r="AC1229" s="11">
        <v>0</v>
      </c>
      <c r="AD1229" s="11">
        <v>0</v>
      </c>
      <c r="AE1229" s="10"/>
      <c r="AF1229" s="10"/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676</v>
      </c>
      <c r="AA1230" s="11">
        <f t="shared" si="19"/>
        <v>30.7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0"/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0</v>
      </c>
      <c r="AA1231" s="11">
        <f t="shared" si="19"/>
        <v>0</v>
      </c>
      <c r="AB1231" s="5">
        <f>IFERROR(VLOOKUP(C1231,[2]Sheet1!$B:$F,5,FALSE),0)</f>
        <v>435600</v>
      </c>
      <c r="AC1231" s="11">
        <v>0</v>
      </c>
      <c r="AD1231" s="11">
        <v>0</v>
      </c>
      <c r="AE1231" s="10"/>
      <c r="AF1231" s="10"/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0"/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0"/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0"/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1334</v>
      </c>
      <c r="AA1235" s="11">
        <f t="shared" si="19"/>
        <v>4.0999999999999996</v>
      </c>
      <c r="AB1235" s="5">
        <f>IFERROR(VLOOKUP(C1235,[2]Sheet1!$B:$F,5,FALSE),0)</f>
        <v>4446785.1900000004</v>
      </c>
      <c r="AC1235" s="11">
        <v>0</v>
      </c>
      <c r="AD1235" s="11">
        <v>0</v>
      </c>
      <c r="AE1235" s="10"/>
      <c r="AF1235" s="10"/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1318</v>
      </c>
      <c r="AA1236" s="11">
        <f t="shared" si="19"/>
        <v>36.6</v>
      </c>
      <c r="AB1236" s="5">
        <f>IFERROR(VLOOKUP(C1236,[2]Sheet1!$B:$F,5,FALSE),0)</f>
        <v>469246.74</v>
      </c>
      <c r="AC1236" s="11">
        <v>20</v>
      </c>
      <c r="AD1236" s="11">
        <v>1.05</v>
      </c>
      <c r="AE1236" s="10"/>
      <c r="AF1236" s="10"/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796</v>
      </c>
      <c r="AA1237" s="11">
        <f t="shared" si="19"/>
        <v>30.6</v>
      </c>
      <c r="AB1237" s="5">
        <f>IFERROR(VLOOKUP(C1237,[2]Sheet1!$B:$F,5,FALSE),0)</f>
        <v>1023343.2</v>
      </c>
      <c r="AC1237" s="11">
        <v>10.5</v>
      </c>
      <c r="AD1237" s="11">
        <v>0.55000000000000004</v>
      </c>
      <c r="AE1237" s="10"/>
      <c r="AF1237" s="10"/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0"/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1225</v>
      </c>
      <c r="AA1239" s="11">
        <f t="shared" si="19"/>
        <v>87.5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0"/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1285.0999999999999</v>
      </c>
      <c r="AA1240" s="11">
        <f t="shared" si="19"/>
        <v>24.7</v>
      </c>
      <c r="AB1240" s="5">
        <f>IFERROR(VLOOKUP(C1240,[2]Sheet1!$B:$F,5,FALSE),0)</f>
        <v>596385</v>
      </c>
      <c r="AC1240" s="11">
        <v>0</v>
      </c>
      <c r="AD1240" s="11">
        <v>0</v>
      </c>
      <c r="AE1240" s="10"/>
      <c r="AF1240" s="10"/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2013</v>
      </c>
      <c r="AA1241" s="11">
        <f t="shared" si="19"/>
        <v>28.8</v>
      </c>
      <c r="AB1241" s="5">
        <f>IFERROR(VLOOKUP(C1241,[2]Sheet1!$B:$F,5,FALSE),0)</f>
        <v>740597.22</v>
      </c>
      <c r="AC1241" s="11">
        <v>17.810300000000002</v>
      </c>
      <c r="AD1241" s="11">
        <v>0</v>
      </c>
      <c r="AE1241" s="10"/>
      <c r="AF1241" s="10"/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0"/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919</v>
      </c>
      <c r="AA1243" s="11">
        <f t="shared" si="19"/>
        <v>229.8</v>
      </c>
      <c r="AB1243" s="5">
        <f>IFERROR(VLOOKUP(C1243,[2]Sheet1!$B:$F,5,FALSE),0)</f>
        <v>1664409.36</v>
      </c>
      <c r="AC1243" s="11">
        <v>0</v>
      </c>
      <c r="AD1243" s="11">
        <v>0</v>
      </c>
      <c r="AE1243" s="10"/>
      <c r="AF1243" s="10"/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833</v>
      </c>
      <c r="AA1244" s="11">
        <f t="shared" si="19"/>
        <v>15.7</v>
      </c>
      <c r="AB1244" s="5">
        <f>IFERROR(VLOOKUP(C1244,[2]Sheet1!$B:$F,5,FALSE),0)</f>
        <v>14588143.289999999</v>
      </c>
      <c r="AC1244" s="11">
        <v>22</v>
      </c>
      <c r="AD1244" s="11">
        <v>7</v>
      </c>
      <c r="AE1244" s="10"/>
      <c r="AF1244" s="10"/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709</v>
      </c>
      <c r="AA1245" s="11">
        <f t="shared" si="19"/>
        <v>20.3</v>
      </c>
      <c r="AB1245" s="5">
        <f>IFERROR(VLOOKUP(C1245,[2]Sheet1!$B:$F,5,FALSE),0)</f>
        <v>7600332.0300000003</v>
      </c>
      <c r="AC1245" s="11">
        <v>15</v>
      </c>
      <c r="AD1245" s="11">
        <v>5</v>
      </c>
      <c r="AE1245" s="10"/>
      <c r="AF1245" s="10"/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634</v>
      </c>
      <c r="AA1246" s="11">
        <f t="shared" si="19"/>
        <v>45.3</v>
      </c>
      <c r="AB1246" s="5">
        <f>IFERROR(VLOOKUP(C1246,[2]Sheet1!$B:$F,5,FALSE),0)</f>
        <v>6045751.8200000003</v>
      </c>
      <c r="AC1246" s="11">
        <v>9.5</v>
      </c>
      <c r="AD1246" s="11">
        <v>4.1841999999999997</v>
      </c>
      <c r="AE1246" s="10"/>
      <c r="AF1246" s="10"/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820</v>
      </c>
      <c r="AA1247" s="11">
        <f t="shared" si="19"/>
        <v>410</v>
      </c>
      <c r="AB1247" s="5">
        <f>IFERROR(VLOOKUP(C1247,[2]Sheet1!$B:$F,5,FALSE),0)</f>
        <v>1320997.53</v>
      </c>
      <c r="AC1247" s="11">
        <v>10</v>
      </c>
      <c r="AD1247" s="11">
        <v>0</v>
      </c>
      <c r="AE1247" s="10"/>
      <c r="AF1247" s="10"/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zdelist</v>
      </c>
      <c r="Z1248">
        <f>IFERROR(VLOOKUP(C1248,[1]LP!$B:$C,2,FALSE),0)</f>
        <v>0</v>
      </c>
      <c r="AA1248" s="11">
        <f t="shared" si="19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0"/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0"/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664</v>
      </c>
      <c r="AA1250" s="11">
        <f t="shared" si="19"/>
        <v>15.8</v>
      </c>
      <c r="AB1250" s="5">
        <f>IFERROR(VLOOKUP(C1250,[2]Sheet1!$B:$F,5,FALSE),0)</f>
        <v>12799190.779999999</v>
      </c>
      <c r="AC1250" s="11">
        <v>13</v>
      </c>
      <c r="AD1250" s="11">
        <v>0.68</v>
      </c>
      <c r="AE1250" s="10"/>
      <c r="AF1250" s="10"/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0"/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815</v>
      </c>
      <c r="AA1252" s="11">
        <f t="shared" si="19"/>
        <v>14.1</v>
      </c>
      <c r="AB1252" s="5">
        <f>IFERROR(VLOOKUP(C1252,[2]Sheet1!$B:$F,5,FALSE),0)</f>
        <v>11419121.380000001</v>
      </c>
      <c r="AC1252" s="11">
        <v>25</v>
      </c>
      <c r="AD1252" s="11">
        <v>1.3157000000000001</v>
      </c>
      <c r="AE1252" s="10"/>
      <c r="AF1252" s="10"/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691</v>
      </c>
      <c r="AA1253" s="11">
        <f t="shared" si="19"/>
        <v>30</v>
      </c>
      <c r="AB1253" s="5">
        <f>IFERROR(VLOOKUP(C1253,[2]Sheet1!$B:$F,5,FALSE),0)</f>
        <v>3288414.49</v>
      </c>
      <c r="AC1253" s="11">
        <v>12.390700000000001</v>
      </c>
      <c r="AD1253" s="11">
        <v>0.65210000000000001</v>
      </c>
      <c r="AE1253" s="10"/>
      <c r="AF1253" s="10"/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0"/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756</v>
      </c>
      <c r="AA1255" s="11">
        <f t="shared" si="19"/>
        <v>14.8</v>
      </c>
      <c r="AB1255" s="5">
        <f>IFERROR(VLOOKUP(C1255,[2]Sheet1!$B:$F,5,FALSE),0)</f>
        <v>4349998.3600000003</v>
      </c>
      <c r="AC1255" s="11">
        <v>19.005700000000001</v>
      </c>
      <c r="AD1255" s="11">
        <v>1</v>
      </c>
      <c r="AE1255" s="10"/>
      <c r="AF1255" s="10"/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1130</v>
      </c>
      <c r="AA1256" s="11">
        <f t="shared" si="19"/>
        <v>59.5</v>
      </c>
      <c r="AB1256" s="5">
        <f>IFERROR(VLOOKUP(C1256,[2]Sheet1!$B:$F,5,FALSE),0)</f>
        <v>784011.01</v>
      </c>
      <c r="AC1256" s="11">
        <v>12</v>
      </c>
      <c r="AD1256" s="11">
        <v>0.63149999999999995</v>
      </c>
      <c r="AE1256" s="10"/>
      <c r="AF1256" s="10"/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0"/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944.7</v>
      </c>
      <c r="AA1258" s="11">
        <f t="shared" si="19"/>
        <v>20.100000000000001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0"/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zdelist</v>
      </c>
      <c r="Z1259">
        <f>IFERROR(VLOOKUP(C1259,[1]LP!$B:$C,2,FALSE),0)</f>
        <v>0</v>
      </c>
      <c r="AA1259" s="11">
        <f t="shared" si="19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0"/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0"/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1230</v>
      </c>
      <c r="AA1261" s="11">
        <f t="shared" si="19"/>
        <v>32.4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0"/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0"/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0"/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800</v>
      </c>
      <c r="AA1264" s="11">
        <f t="shared" si="19"/>
        <v>22.9</v>
      </c>
      <c r="AB1264" s="5">
        <f>IFERROR(VLOOKUP(C1264,[2]Sheet1!$B:$F,5,FALSE),0)</f>
        <v>1908048.36</v>
      </c>
      <c r="AC1264" s="11">
        <v>19</v>
      </c>
      <c r="AD1264" s="11">
        <v>1</v>
      </c>
      <c r="AE1264" s="10"/>
      <c r="AF1264" s="10"/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700</v>
      </c>
      <c r="AA1265" s="11">
        <f t="shared" si="19"/>
        <v>63.6</v>
      </c>
      <c r="AB1265" s="5">
        <f>IFERROR(VLOOKUP(C1265,[2]Sheet1!$B:$F,5,FALSE),0)</f>
        <v>3777404.26</v>
      </c>
      <c r="AC1265" s="11">
        <v>9</v>
      </c>
      <c r="AD1265" s="11">
        <v>3.63</v>
      </c>
      <c r="AE1265" s="10"/>
      <c r="AF1265" s="10"/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635</v>
      </c>
      <c r="AA1266" s="11">
        <f t="shared" si="19"/>
        <v>42.3</v>
      </c>
      <c r="AB1266" s="5">
        <f>IFERROR(VLOOKUP(C1266,[2]Sheet1!$B:$F,5,FALSE),0)</f>
        <v>2164347.4500000002</v>
      </c>
      <c r="AC1266" s="11">
        <v>19</v>
      </c>
      <c r="AD1266" s="11">
        <v>1</v>
      </c>
      <c r="AE1266" s="10"/>
      <c r="AF1266" s="10"/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693</v>
      </c>
      <c r="AA1267" s="11">
        <f t="shared" si="19"/>
        <v>46.2</v>
      </c>
      <c r="AB1267" s="5">
        <f>IFERROR(VLOOKUP(C1267,[2]Sheet1!$B:$F,5,FALSE),0)</f>
        <v>4039202.89</v>
      </c>
      <c r="AC1267" s="11">
        <v>16.939900000000002</v>
      </c>
      <c r="AD1267" s="11">
        <v>0.89159999999999995</v>
      </c>
      <c r="AE1267" s="10"/>
      <c r="AF1267" s="10"/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770</v>
      </c>
      <c r="AA1268" s="11">
        <f t="shared" si="19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0"/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819</v>
      </c>
      <c r="AA1269" s="11">
        <f t="shared" si="19"/>
        <v>48.2</v>
      </c>
      <c r="AB1269" s="5">
        <f>IFERROR(VLOOKUP(C1269,[2]Sheet1!$B:$F,5,FALSE),0)</f>
        <v>2085252</v>
      </c>
      <c r="AC1269" s="11">
        <v>15</v>
      </c>
      <c r="AD1269" s="11">
        <v>0.78949999999999998</v>
      </c>
      <c r="AE1269" s="10"/>
      <c r="AF1269" s="10"/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1198</v>
      </c>
      <c r="AA1270" s="11">
        <f t="shared" si="19"/>
        <v>21</v>
      </c>
      <c r="AB1270" s="5">
        <f>IFERROR(VLOOKUP(C1270,[2]Sheet1!$B:$F,5,FALSE),0)</f>
        <v>3026859.21</v>
      </c>
      <c r="AC1270" s="11">
        <v>21</v>
      </c>
      <c r="AD1270" s="11">
        <v>6</v>
      </c>
      <c r="AE1270" s="10"/>
      <c r="AF1270" s="10"/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0"/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1180</v>
      </c>
      <c r="AA1272" s="11">
        <f t="shared" si="19"/>
        <v>62.1</v>
      </c>
      <c r="AB1272" s="5">
        <f>IFERROR(VLOOKUP(C1272,[2]Sheet1!$B:$F,5,FALSE),0)</f>
        <v>490582.02</v>
      </c>
      <c r="AC1272" s="11">
        <v>15</v>
      </c>
      <c r="AD1272" s="11">
        <v>0.79</v>
      </c>
      <c r="AE1272" s="10"/>
      <c r="AF1272" s="10"/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0"/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0"/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1186.9000000000001</v>
      </c>
      <c r="AA1275" s="11">
        <f t="shared" si="19"/>
        <v>56.5</v>
      </c>
      <c r="AB1275" s="5">
        <f>IFERROR(VLOOKUP(C1275,[2]Sheet1!$B:$F,5,FALSE),0)</f>
        <v>1616622.66</v>
      </c>
      <c r="AC1275" s="11">
        <v>14.25</v>
      </c>
      <c r="AD1275" s="11">
        <v>0.75</v>
      </c>
      <c r="AE1275" s="10"/>
      <c r="AF1275" s="10"/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1152.0999999999999</v>
      </c>
      <c r="AA1276" s="11">
        <f t="shared" si="19"/>
        <v>19.899999999999999</v>
      </c>
      <c r="AB1276" s="5">
        <f>IFERROR(VLOOKUP(C1276,[2]Sheet1!$B:$F,5,FALSE),0)</f>
        <v>3166691.2</v>
      </c>
      <c r="AC1276" s="11">
        <v>25</v>
      </c>
      <c r="AD1276" s="11">
        <v>6.58</v>
      </c>
      <c r="AE1276" s="10"/>
      <c r="AF1276" s="10"/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803</v>
      </c>
      <c r="AA1277" s="11">
        <f t="shared" si="19"/>
        <v>33.5</v>
      </c>
      <c r="AB1277" s="5">
        <f>IFERROR(VLOOKUP(C1277,[2]Sheet1!$B:$F,5,FALSE),0)</f>
        <v>1182467.46</v>
      </c>
      <c r="AC1277" s="11">
        <v>20</v>
      </c>
      <c r="AD1277" s="11">
        <v>6.32</v>
      </c>
      <c r="AE1277" s="10"/>
      <c r="AF1277" s="10"/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0"/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1185</v>
      </c>
      <c r="AA1279" s="11">
        <f t="shared" si="19"/>
        <v>59.3</v>
      </c>
      <c r="AB1279" s="5">
        <f>IFERROR(VLOOKUP(C1279,[2]Sheet1!$B:$F,5,FALSE),0)</f>
        <v>967135.62</v>
      </c>
      <c r="AC1279" s="11">
        <v>20</v>
      </c>
      <c r="AD1279" s="11">
        <v>1.05</v>
      </c>
      <c r="AE1279" s="10"/>
      <c r="AF1279" s="10"/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1085</v>
      </c>
      <c r="AA1280" s="11">
        <f t="shared" si="19"/>
        <v>25.2</v>
      </c>
      <c r="AB1280" s="5">
        <f>IFERROR(VLOOKUP(C1280,[2]Sheet1!$B:$F,5,FALSE),0)</f>
        <v>1856700.13</v>
      </c>
      <c r="AC1280" s="11">
        <v>27.47</v>
      </c>
      <c r="AD1280" s="11">
        <v>1.45</v>
      </c>
      <c r="AE1280" s="10"/>
      <c r="AF1280" s="10"/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1490</v>
      </c>
      <c r="AA1281" s="11">
        <f t="shared" si="19"/>
        <v>99.3</v>
      </c>
      <c r="AB1281" s="5">
        <f>IFERROR(VLOOKUP(C1281,[2]Sheet1!$B:$F,5,FALSE),0)</f>
        <v>285714</v>
      </c>
      <c r="AC1281" s="11">
        <v>0</v>
      </c>
      <c r="AD1281" s="11">
        <v>0</v>
      </c>
      <c r="AE1281" s="10"/>
      <c r="AF1281" s="10"/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0"/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670.1</v>
      </c>
      <c r="AA1283" s="11">
        <f t="shared" ref="AA1283:AA1346" si="20">ROUND(IFERROR(Z1283/M1283,0),1)</f>
        <v>95.7</v>
      </c>
      <c r="AB1283" s="5">
        <f>IFERROR(VLOOKUP(C1283,[2]Sheet1!$B:$F,5,FALSE),0)</f>
        <v>2940622.5</v>
      </c>
      <c r="AC1283" s="11">
        <v>0</v>
      </c>
      <c r="AD1283" s="11">
        <v>0</v>
      </c>
      <c r="AE1283" s="10"/>
      <c r="AF1283" s="10"/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0"/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1736</v>
      </c>
      <c r="AA1285" s="11">
        <f t="shared" si="20"/>
        <v>25.9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0"/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995</v>
      </c>
      <c r="AA1286" s="11">
        <f t="shared" si="20"/>
        <v>52.4</v>
      </c>
      <c r="AB1286" s="5">
        <f>IFERROR(VLOOKUP(C1286,[2]Sheet1!$B:$F,5,FALSE),0)</f>
        <v>475130.92</v>
      </c>
      <c r="AC1286" s="11">
        <v>0</v>
      </c>
      <c r="AD1286" s="11">
        <v>0</v>
      </c>
      <c r="AE1286" s="10"/>
      <c r="AF1286" s="10"/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1946</v>
      </c>
      <c r="AA1287" s="11">
        <f t="shared" si="20"/>
        <v>648.70000000000005</v>
      </c>
      <c r="AB1287" s="5">
        <f>IFERROR(VLOOKUP(C1287,[2]Sheet1!$B:$F,5,FALSE),0)</f>
        <v>327126.26</v>
      </c>
      <c r="AC1287" s="11">
        <v>0</v>
      </c>
      <c r="AD1287" s="11">
        <v>0</v>
      </c>
      <c r="AE1287" s="10"/>
      <c r="AF1287" s="10"/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676</v>
      </c>
      <c r="AA1288" s="11">
        <f t="shared" si="20"/>
        <v>42.3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0"/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0</v>
      </c>
      <c r="AA1289" s="11">
        <f t="shared" si="20"/>
        <v>0</v>
      </c>
      <c r="AB1289" s="5">
        <f>IFERROR(VLOOKUP(C1289,[2]Sheet1!$B:$F,5,FALSE),0)</f>
        <v>435600</v>
      </c>
      <c r="AC1289" s="11">
        <v>0</v>
      </c>
      <c r="AD1289" s="11">
        <v>0</v>
      </c>
      <c r="AE1289" s="10"/>
      <c r="AF1289" s="10"/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0"/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0"/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803</v>
      </c>
      <c r="AA1292" s="11">
        <f t="shared" si="20"/>
        <v>47.2</v>
      </c>
      <c r="AB1292" s="5">
        <f>IFERROR(VLOOKUP(C1292,[2]Sheet1!$B:$F,5,FALSE),0)</f>
        <v>1261452.54</v>
      </c>
      <c r="AC1292" s="11">
        <v>18</v>
      </c>
      <c r="AD1292" s="11">
        <v>0.94740000000000002</v>
      </c>
      <c r="AE1292" s="10"/>
      <c r="AF1292" s="10"/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0"/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1318</v>
      </c>
      <c r="AA1294" s="11">
        <f t="shared" si="20"/>
        <v>59.9</v>
      </c>
      <c r="AB1294" s="5">
        <f>IFERROR(VLOOKUP(C1294,[2]Sheet1!$B:$F,5,FALSE),0)</f>
        <v>469246.74</v>
      </c>
      <c r="AC1294" s="11">
        <v>20</v>
      </c>
      <c r="AD1294" s="11">
        <v>1.05</v>
      </c>
      <c r="AE1294" s="10"/>
      <c r="AF1294" s="10"/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796</v>
      </c>
      <c r="AA1295" s="11">
        <f t="shared" si="20"/>
        <v>44.2</v>
      </c>
      <c r="AB1295" s="5">
        <f>IFERROR(VLOOKUP(C1295,[2]Sheet1!$B:$F,5,FALSE),0)</f>
        <v>1023343.2</v>
      </c>
      <c r="AC1295" s="11">
        <v>10.5</v>
      </c>
      <c r="AD1295" s="11">
        <v>0.55000000000000004</v>
      </c>
      <c r="AE1295" s="10"/>
      <c r="AF1295" s="10"/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0"/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1225</v>
      </c>
      <c r="AA1297" s="11">
        <f t="shared" si="20"/>
        <v>122.5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0"/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1285.0999999999999</v>
      </c>
      <c r="AA1298" s="11">
        <f t="shared" si="20"/>
        <v>34.700000000000003</v>
      </c>
      <c r="AB1298" s="5">
        <f>IFERROR(VLOOKUP(C1298,[2]Sheet1!$B:$F,5,FALSE),0)</f>
        <v>596385</v>
      </c>
      <c r="AC1298" s="11">
        <v>0</v>
      </c>
      <c r="AD1298" s="11">
        <v>0</v>
      </c>
      <c r="AE1298" s="10"/>
      <c r="AF1298" s="10"/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837</v>
      </c>
      <c r="AA1299" s="11">
        <f t="shared" si="20"/>
        <v>46.5</v>
      </c>
      <c r="AB1299" s="5">
        <f>IFERROR(VLOOKUP(C1299,[2]Sheet1!$B:$F,5,FALSE),0)</f>
        <v>1468573.64</v>
      </c>
      <c r="AC1299" s="11">
        <v>8.85</v>
      </c>
      <c r="AD1299" s="11">
        <v>0</v>
      </c>
      <c r="AE1299" s="10"/>
      <c r="AF1299" s="10"/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2013</v>
      </c>
      <c r="AA1300" s="11">
        <f t="shared" si="20"/>
        <v>39.5</v>
      </c>
      <c r="AB1300" s="5">
        <f>IFERROR(VLOOKUP(C1300,[2]Sheet1!$B:$F,5,FALSE),0)</f>
        <v>740597.22</v>
      </c>
      <c r="AC1300" s="11">
        <v>17.810300000000002</v>
      </c>
      <c r="AD1300" s="11">
        <v>0</v>
      </c>
      <c r="AE1300" s="10"/>
      <c r="AF1300" s="10"/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0"/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833</v>
      </c>
      <c r="AA1302" s="11">
        <f t="shared" si="20"/>
        <v>19.399999999999999</v>
      </c>
      <c r="AB1302" s="5">
        <f>IFERROR(VLOOKUP(C1302,[2]Sheet1!$B:$F,5,FALSE),0)</f>
        <v>14588143.289999999</v>
      </c>
      <c r="AC1302" s="11">
        <v>22</v>
      </c>
      <c r="AD1302" s="11">
        <v>7</v>
      </c>
      <c r="AE1302" s="10"/>
      <c r="AF1302" s="10"/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709</v>
      </c>
      <c r="AA1303" s="11">
        <f t="shared" si="20"/>
        <v>26.3</v>
      </c>
      <c r="AB1303" s="5">
        <f>IFERROR(VLOOKUP(C1303,[2]Sheet1!$B:$F,5,FALSE),0)</f>
        <v>7600332.0300000003</v>
      </c>
      <c r="AC1303" s="11">
        <v>15</v>
      </c>
      <c r="AD1303" s="11">
        <v>5</v>
      </c>
      <c r="AE1303" s="10"/>
      <c r="AF1303" s="10"/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634</v>
      </c>
      <c r="AA1304" s="11">
        <f t="shared" si="20"/>
        <v>37.299999999999997</v>
      </c>
      <c r="AB1304" s="5">
        <f>IFERROR(VLOOKUP(C1304,[2]Sheet1!$B:$F,5,FALSE),0)</f>
        <v>6045751.8200000003</v>
      </c>
      <c r="AC1304" s="11">
        <v>9.5</v>
      </c>
      <c r="AD1304" s="11">
        <v>4.1841999999999997</v>
      </c>
      <c r="AE1304" s="10"/>
      <c r="AF1304" s="10"/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820</v>
      </c>
      <c r="AA1305" s="11">
        <f t="shared" si="20"/>
        <v>410</v>
      </c>
      <c r="AB1305" s="5">
        <f>IFERROR(VLOOKUP(C1305,[2]Sheet1!$B:$F,5,FALSE),0)</f>
        <v>1320997.53</v>
      </c>
      <c r="AC1305" s="11">
        <v>10</v>
      </c>
      <c r="AD1305" s="11">
        <v>0</v>
      </c>
      <c r="AE1305" s="10"/>
      <c r="AF1305" s="10"/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zdelist</v>
      </c>
      <c r="Z1306">
        <f>IFERROR(VLOOKUP(C1306,[1]LP!$B:$C,2,FALSE),0)</f>
        <v>0</v>
      </c>
      <c r="AA1306" s="11">
        <f t="shared" si="2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0"/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0"/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664</v>
      </c>
      <c r="AA1308" s="11">
        <f t="shared" si="20"/>
        <v>34.9</v>
      </c>
      <c r="AB1308" s="5">
        <f>IFERROR(VLOOKUP(C1308,[2]Sheet1!$B:$F,5,FALSE),0)</f>
        <v>12799190.779999999</v>
      </c>
      <c r="AC1308" s="11">
        <v>13</v>
      </c>
      <c r="AD1308" s="11">
        <v>0.68</v>
      </c>
      <c r="AE1308" s="10"/>
      <c r="AF1308" s="10"/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0"/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815</v>
      </c>
      <c r="AA1310" s="11">
        <f t="shared" si="20"/>
        <v>14.8</v>
      </c>
      <c r="AB1310" s="5">
        <f>IFERROR(VLOOKUP(C1310,[2]Sheet1!$B:$F,5,FALSE),0)</f>
        <v>11419121.380000001</v>
      </c>
      <c r="AC1310" s="11">
        <v>25</v>
      </c>
      <c r="AD1310" s="11">
        <v>1.3157000000000001</v>
      </c>
      <c r="AE1310" s="10"/>
      <c r="AF1310" s="10"/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691</v>
      </c>
      <c r="AA1311" s="11">
        <f t="shared" si="20"/>
        <v>30</v>
      </c>
      <c r="AB1311" s="5">
        <f>IFERROR(VLOOKUP(C1311,[2]Sheet1!$B:$F,5,FALSE),0)</f>
        <v>3288414.49</v>
      </c>
      <c r="AC1311" s="11">
        <v>12.390700000000001</v>
      </c>
      <c r="AD1311" s="11">
        <v>0.65210000000000001</v>
      </c>
      <c r="AE1311" s="10"/>
      <c r="AF1311" s="10"/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0"/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756</v>
      </c>
      <c r="AA1313" s="11">
        <f t="shared" si="20"/>
        <v>16.8</v>
      </c>
      <c r="AB1313" s="5">
        <f>IFERROR(VLOOKUP(C1313,[2]Sheet1!$B:$F,5,FALSE),0)</f>
        <v>4349998.3600000003</v>
      </c>
      <c r="AC1313" s="11">
        <v>19.005700000000001</v>
      </c>
      <c r="AD1313" s="11">
        <v>1</v>
      </c>
      <c r="AE1313" s="10"/>
      <c r="AF1313" s="10"/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1130</v>
      </c>
      <c r="AA1314" s="11">
        <f t="shared" si="20"/>
        <v>51.4</v>
      </c>
      <c r="AB1314" s="5">
        <f>IFERROR(VLOOKUP(C1314,[2]Sheet1!$B:$F,5,FALSE),0)</f>
        <v>784011.01</v>
      </c>
      <c r="AC1314" s="11">
        <v>12</v>
      </c>
      <c r="AD1314" s="11">
        <v>0.63149999999999995</v>
      </c>
      <c r="AE1314" s="10"/>
      <c r="AF1314" s="10"/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0"/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944.7</v>
      </c>
      <c r="AA1316" s="11">
        <f t="shared" si="20"/>
        <v>36.299999999999997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0"/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zdelist</v>
      </c>
      <c r="Z1317">
        <f>IFERROR(VLOOKUP(C1317,[1]LP!$B:$C,2,FALSE),0)</f>
        <v>0</v>
      </c>
      <c r="AA1317" s="11">
        <f t="shared" si="2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0"/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0"/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1230</v>
      </c>
      <c r="AA1319" s="11">
        <f t="shared" si="20"/>
        <v>43.9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0"/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0"/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800</v>
      </c>
      <c r="AA1321" s="11">
        <f t="shared" si="20"/>
        <v>30.8</v>
      </c>
      <c r="AB1321" s="5">
        <f>IFERROR(VLOOKUP(C1321,[2]Sheet1!$B:$F,5,FALSE),0)</f>
        <v>1908048.36</v>
      </c>
      <c r="AC1321" s="11">
        <v>19</v>
      </c>
      <c r="AD1321" s="11">
        <v>1</v>
      </c>
      <c r="AE1321" s="10"/>
      <c r="AF1321" s="10"/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700</v>
      </c>
      <c r="AA1322" s="11">
        <f t="shared" si="20"/>
        <v>58.3</v>
      </c>
      <c r="AB1322" s="5">
        <f>IFERROR(VLOOKUP(C1322,[2]Sheet1!$B:$F,5,FALSE),0)</f>
        <v>3777404.26</v>
      </c>
      <c r="AC1322" s="11">
        <v>9</v>
      </c>
      <c r="AD1322" s="11">
        <v>3.63</v>
      </c>
      <c r="AE1322" s="10"/>
      <c r="AF1322" s="10"/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635</v>
      </c>
      <c r="AA1323" s="11">
        <f t="shared" si="20"/>
        <v>37.4</v>
      </c>
      <c r="AB1323" s="5">
        <f>IFERROR(VLOOKUP(C1323,[2]Sheet1!$B:$F,5,FALSE),0)</f>
        <v>2164347.4500000002</v>
      </c>
      <c r="AC1323" s="11">
        <v>19</v>
      </c>
      <c r="AD1323" s="11">
        <v>1</v>
      </c>
      <c r="AE1323" s="10"/>
      <c r="AF1323" s="10"/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693</v>
      </c>
      <c r="AA1324" s="11">
        <f t="shared" si="20"/>
        <v>36.5</v>
      </c>
      <c r="AB1324" s="5">
        <f>IFERROR(VLOOKUP(C1324,[2]Sheet1!$B:$F,5,FALSE),0)</f>
        <v>4039202.89</v>
      </c>
      <c r="AC1324" s="11">
        <v>16.939900000000002</v>
      </c>
      <c r="AD1324" s="11">
        <v>0.89159999999999995</v>
      </c>
      <c r="AE1324" s="10"/>
      <c r="AF1324" s="10"/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770</v>
      </c>
      <c r="AA1325" s="11">
        <f t="shared" si="20"/>
        <v>192.5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0"/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819</v>
      </c>
      <c r="AA1326" s="11">
        <f t="shared" si="20"/>
        <v>51.2</v>
      </c>
      <c r="AB1326" s="5">
        <f>IFERROR(VLOOKUP(C1326,[2]Sheet1!$B:$F,5,FALSE),0)</f>
        <v>2085252</v>
      </c>
      <c r="AC1326" s="11">
        <v>15</v>
      </c>
      <c r="AD1326" s="11">
        <v>0.78949999999999998</v>
      </c>
      <c r="AE1326" s="10"/>
      <c r="AF1326" s="10"/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1198</v>
      </c>
      <c r="AA1327" s="11">
        <f t="shared" si="20"/>
        <v>39.9</v>
      </c>
      <c r="AB1327" s="5">
        <f>IFERROR(VLOOKUP(C1327,[2]Sheet1!$B:$F,5,FALSE),0)</f>
        <v>3026859.21</v>
      </c>
      <c r="AC1327" s="11">
        <v>21</v>
      </c>
      <c r="AD1327" s="11">
        <v>6</v>
      </c>
      <c r="AE1327" s="10"/>
      <c r="AF1327" s="10"/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0"/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1180</v>
      </c>
      <c r="AA1329" s="11">
        <f t="shared" si="20"/>
        <v>53.6</v>
      </c>
      <c r="AB1329" s="5">
        <f>IFERROR(VLOOKUP(C1329,[2]Sheet1!$B:$F,5,FALSE),0)</f>
        <v>490582.02</v>
      </c>
      <c r="AC1329" s="11">
        <v>15</v>
      </c>
      <c r="AD1329" s="11">
        <v>0.79</v>
      </c>
      <c r="AE1329" s="10"/>
      <c r="AF1329" s="10"/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0"/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0"/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1186.9000000000001</v>
      </c>
      <c r="AA1332" s="11">
        <f t="shared" si="20"/>
        <v>56.5</v>
      </c>
      <c r="AB1332" s="5">
        <f>IFERROR(VLOOKUP(C1332,[2]Sheet1!$B:$F,5,FALSE),0)</f>
        <v>1616622.66</v>
      </c>
      <c r="AC1332" s="11">
        <v>14.25</v>
      </c>
      <c r="AD1332" s="11">
        <v>0.75</v>
      </c>
      <c r="AE1332" s="10"/>
      <c r="AF1332" s="10"/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1152.0999999999999</v>
      </c>
      <c r="AA1333" s="11">
        <f t="shared" si="20"/>
        <v>23</v>
      </c>
      <c r="AB1333" s="5">
        <f>IFERROR(VLOOKUP(C1333,[2]Sheet1!$B:$F,5,FALSE),0)</f>
        <v>3166691.2</v>
      </c>
      <c r="AC1333" s="11">
        <v>25</v>
      </c>
      <c r="AD1333" s="11">
        <v>6.58</v>
      </c>
      <c r="AE1333" s="10"/>
      <c r="AF1333" s="10"/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803</v>
      </c>
      <c r="AA1334" s="11">
        <f t="shared" si="20"/>
        <v>29.7</v>
      </c>
      <c r="AB1334" s="5">
        <f>IFERROR(VLOOKUP(C1334,[2]Sheet1!$B:$F,5,FALSE),0)</f>
        <v>1182467.46</v>
      </c>
      <c r="AC1334" s="11">
        <v>20</v>
      </c>
      <c r="AD1334" s="11">
        <v>6.32</v>
      </c>
      <c r="AE1334" s="10"/>
      <c r="AF1334" s="10"/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0"/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1185</v>
      </c>
      <c r="AA1336" s="11">
        <f t="shared" si="20"/>
        <v>74.099999999999994</v>
      </c>
      <c r="AB1336" s="5">
        <f>IFERROR(VLOOKUP(C1336,[2]Sheet1!$B:$F,5,FALSE),0)</f>
        <v>967135.62</v>
      </c>
      <c r="AC1336" s="11">
        <v>20</v>
      </c>
      <c r="AD1336" s="11">
        <v>1.05</v>
      </c>
      <c r="AE1336" s="10"/>
      <c r="AF1336" s="10"/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1085</v>
      </c>
      <c r="AA1337" s="11">
        <f t="shared" si="20"/>
        <v>36.200000000000003</v>
      </c>
      <c r="AB1337" s="5">
        <f>IFERROR(VLOOKUP(C1337,[2]Sheet1!$B:$F,5,FALSE),0)</f>
        <v>1856700.13</v>
      </c>
      <c r="AC1337" s="11">
        <v>27.47</v>
      </c>
      <c r="AD1337" s="11">
        <v>1.45</v>
      </c>
      <c r="AE1337" s="10"/>
      <c r="AF1337" s="10"/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1490</v>
      </c>
      <c r="AA1338" s="11">
        <f t="shared" si="20"/>
        <v>71</v>
      </c>
      <c r="AB1338" s="5">
        <f>IFERROR(VLOOKUP(C1338,[2]Sheet1!$B:$F,5,FALSE),0)</f>
        <v>285714</v>
      </c>
      <c r="AC1338" s="11">
        <v>0</v>
      </c>
      <c r="AD1338" s="11">
        <v>0</v>
      </c>
      <c r="AE1338" s="10"/>
      <c r="AF1338" s="10"/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670.1</v>
      </c>
      <c r="AA1339" s="11">
        <f t="shared" si="20"/>
        <v>83.8</v>
      </c>
      <c r="AB1339" s="5">
        <f>IFERROR(VLOOKUP(C1339,[2]Sheet1!$B:$F,5,FALSE),0)</f>
        <v>2940622.5</v>
      </c>
      <c r="AC1339" s="11">
        <v>0</v>
      </c>
      <c r="AD1339" s="11">
        <v>0</v>
      </c>
      <c r="AE1339" s="10"/>
      <c r="AF1339" s="10"/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0"/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1736</v>
      </c>
      <c r="AA1341" s="11">
        <f t="shared" si="20"/>
        <v>29.4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0"/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1946</v>
      </c>
      <c r="AA1342" s="11">
        <f t="shared" si="20"/>
        <v>486.5</v>
      </c>
      <c r="AB1342" s="5">
        <f>IFERROR(VLOOKUP(C1342,[2]Sheet1!$B:$F,5,FALSE),0)</f>
        <v>327126.26</v>
      </c>
      <c r="AC1342" s="11">
        <v>0</v>
      </c>
      <c r="AD1342" s="11">
        <v>0</v>
      </c>
      <c r="AE1342" s="10"/>
      <c r="AF1342" s="10"/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676</v>
      </c>
      <c r="AA1343" s="11">
        <f t="shared" si="20"/>
        <v>52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0"/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0</v>
      </c>
      <c r="AA1344" s="11">
        <f t="shared" si="20"/>
        <v>0</v>
      </c>
      <c r="AB1344" s="5">
        <f>IFERROR(VLOOKUP(C1344,[2]Sheet1!$B:$F,5,FALSE),0)</f>
        <v>435600</v>
      </c>
      <c r="AC1344" s="11">
        <v>0</v>
      </c>
      <c r="AD1344" s="11">
        <v>0</v>
      </c>
      <c r="AE1344" s="10"/>
      <c r="AF1344" s="10"/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0"/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803</v>
      </c>
      <c r="AA1346" s="11">
        <f t="shared" si="20"/>
        <v>44.6</v>
      </c>
      <c r="AB1346" s="5">
        <f>IFERROR(VLOOKUP(C1346,[2]Sheet1!$B:$F,5,FALSE),0)</f>
        <v>1261452.54</v>
      </c>
      <c r="AC1346" s="11">
        <v>18</v>
      </c>
      <c r="AD1346" s="11">
        <v>0.94740000000000002</v>
      </c>
      <c r="AE1346" s="10"/>
      <c r="AF1346" s="10"/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0"/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1334</v>
      </c>
      <c r="AA1348" s="11">
        <f t="shared" si="21"/>
        <v>5.5</v>
      </c>
      <c r="AB1348" s="5">
        <f>IFERROR(VLOOKUP(C1348,[2]Sheet1!$B:$F,5,FALSE),0)</f>
        <v>4446785.1900000004</v>
      </c>
      <c r="AC1348" s="11">
        <v>0</v>
      </c>
      <c r="AD1348" s="11">
        <v>0</v>
      </c>
      <c r="AE1348" s="10"/>
      <c r="AF1348" s="10"/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1318</v>
      </c>
      <c r="AA1349" s="11">
        <f t="shared" si="21"/>
        <v>45.4</v>
      </c>
      <c r="AB1349" s="5">
        <f>IFERROR(VLOOKUP(C1349,[2]Sheet1!$B:$F,5,FALSE),0)</f>
        <v>469246.74</v>
      </c>
      <c r="AC1349" s="11">
        <v>20</v>
      </c>
      <c r="AD1349" s="11">
        <v>1.05</v>
      </c>
      <c r="AE1349" s="10"/>
      <c r="AF1349" s="10"/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796</v>
      </c>
      <c r="AA1350" s="11">
        <f t="shared" si="21"/>
        <v>44.2</v>
      </c>
      <c r="AB1350" s="5">
        <f>IFERROR(VLOOKUP(C1350,[2]Sheet1!$B:$F,5,FALSE),0)</f>
        <v>1023343.2</v>
      </c>
      <c r="AC1350" s="11">
        <v>10.5</v>
      </c>
      <c r="AD1350" s="11">
        <v>0.55000000000000004</v>
      </c>
      <c r="AE1350" s="10"/>
      <c r="AF1350" s="10"/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0"/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1225</v>
      </c>
      <c r="AA1352" s="11">
        <f t="shared" si="21"/>
        <v>-1225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0"/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1285.0999999999999</v>
      </c>
      <c r="AA1353" s="11">
        <f t="shared" si="21"/>
        <v>47.6</v>
      </c>
      <c r="AB1353" s="5">
        <f>IFERROR(VLOOKUP(C1353,[2]Sheet1!$B:$F,5,FALSE),0)</f>
        <v>596385</v>
      </c>
      <c r="AC1353" s="11">
        <v>0</v>
      </c>
      <c r="AD1353" s="11">
        <v>0</v>
      </c>
      <c r="AE1353" s="10"/>
      <c r="AF1353" s="10"/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837</v>
      </c>
      <c r="AA1354" s="11">
        <f t="shared" si="21"/>
        <v>69.8</v>
      </c>
      <c r="AB1354" s="5">
        <f>IFERROR(VLOOKUP(C1354,[2]Sheet1!$B:$F,5,FALSE),0)</f>
        <v>1468573.64</v>
      </c>
      <c r="AC1354" s="11">
        <v>8.85</v>
      </c>
      <c r="AD1354" s="11">
        <v>0</v>
      </c>
      <c r="AE1354" s="10"/>
      <c r="AF1354" s="10"/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2013</v>
      </c>
      <c r="AA1355" s="11">
        <f t="shared" si="21"/>
        <v>91.5</v>
      </c>
      <c r="AB1355" s="5">
        <f>IFERROR(VLOOKUP(C1355,[2]Sheet1!$B:$F,5,FALSE),0)</f>
        <v>740597.22</v>
      </c>
      <c r="AC1355" s="11">
        <v>17.810300000000002</v>
      </c>
      <c r="AD1355" s="11">
        <v>0</v>
      </c>
      <c r="AE1355" s="10"/>
      <c r="AF1355" s="10"/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0"/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919</v>
      </c>
      <c r="AA1357" s="11">
        <f t="shared" si="21"/>
        <v>91.9</v>
      </c>
      <c r="AB1357" s="5">
        <f>IFERROR(VLOOKUP(C1357,[2]Sheet1!$B:$F,5,FALSE),0)</f>
        <v>1664409.36</v>
      </c>
      <c r="AC1357" s="11">
        <v>0</v>
      </c>
      <c r="AD1357" s="11">
        <v>0</v>
      </c>
      <c r="AE1357" s="10"/>
      <c r="AF1357" s="10"/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833</v>
      </c>
      <c r="AA1358" s="11">
        <f t="shared" si="21"/>
        <v>49</v>
      </c>
      <c r="AB1358" s="5">
        <f>IFERROR(VLOOKUP(C1358,[2]Sheet1!$B:$F,5,FALSE),0)</f>
        <v>14588143.289999999</v>
      </c>
      <c r="AC1358" s="11">
        <v>27</v>
      </c>
      <c r="AD1358" s="11">
        <v>3</v>
      </c>
      <c r="AE1358" s="10"/>
      <c r="AF1358" s="10"/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709</v>
      </c>
      <c r="AA1359" s="11">
        <f t="shared" si="21"/>
        <v>9</v>
      </c>
      <c r="AB1359" s="5">
        <f>IFERROR(VLOOKUP(C1359,[2]Sheet1!$B:$F,5,FALSE),0)</f>
        <v>7600332.0300000003</v>
      </c>
      <c r="AC1359" s="11">
        <v>20</v>
      </c>
      <c r="AD1359" s="11">
        <v>1.0529999999999999</v>
      </c>
      <c r="AE1359" s="10"/>
      <c r="AF1359" s="10"/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634</v>
      </c>
      <c r="AA1360" s="11">
        <f t="shared" si="21"/>
        <v>45.3</v>
      </c>
      <c r="AB1360" s="5">
        <f>IFERROR(VLOOKUP(C1360,[2]Sheet1!$B:$F,5,FALSE),0)</f>
        <v>6045751.8200000003</v>
      </c>
      <c r="AC1360" s="11">
        <v>10</v>
      </c>
      <c r="AD1360" s="11">
        <v>0.53</v>
      </c>
      <c r="AE1360" s="10"/>
      <c r="AF1360" s="10"/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820</v>
      </c>
      <c r="AA1361" s="11">
        <f t="shared" si="21"/>
        <v>-117.1</v>
      </c>
      <c r="AB1361" s="5">
        <f>IFERROR(VLOOKUP(C1361,[2]Sheet1!$B:$F,5,FALSE),0)</f>
        <v>1320997.53</v>
      </c>
      <c r="AC1361" s="11">
        <v>13</v>
      </c>
      <c r="AD1361" s="11">
        <v>0</v>
      </c>
      <c r="AE1361" s="10"/>
      <c r="AF1361" s="10"/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zdelist</v>
      </c>
      <c r="Z1362">
        <f>IFERROR(VLOOKUP(C1362,[1]LP!$B:$C,2,FALSE),0)</f>
        <v>0</v>
      </c>
      <c r="AA1362" s="11">
        <f t="shared" si="21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0"/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664</v>
      </c>
      <c r="AA1363" s="11">
        <f t="shared" si="21"/>
        <v>-9</v>
      </c>
      <c r="AB1363" s="5">
        <f>IFERROR(VLOOKUP(C1363,[2]Sheet1!$B:$F,5,FALSE),0)</f>
        <v>12799190.779999999</v>
      </c>
      <c r="AC1363" s="11">
        <v>29.5</v>
      </c>
      <c r="AD1363" s="11">
        <v>1.5526</v>
      </c>
      <c r="AE1363" s="10"/>
      <c r="AF1363" s="10"/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0"/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815</v>
      </c>
      <c r="AA1365" s="11">
        <f t="shared" si="21"/>
        <v>14.6</v>
      </c>
      <c r="AB1365" s="5">
        <f>IFERROR(VLOOKUP(C1365,[2]Sheet1!$B:$F,5,FALSE),0)</f>
        <v>11419121.380000001</v>
      </c>
      <c r="AC1365" s="11">
        <v>25</v>
      </c>
      <c r="AD1365" s="11">
        <v>1.3158000000000001</v>
      </c>
      <c r="AE1365" s="10"/>
      <c r="AF1365" s="10"/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691</v>
      </c>
      <c r="AA1366" s="11">
        <f t="shared" si="21"/>
        <v>18.2</v>
      </c>
      <c r="AB1366" s="5">
        <f>IFERROR(VLOOKUP(C1366,[2]Sheet1!$B:$F,5,FALSE),0)</f>
        <v>3288414.49</v>
      </c>
      <c r="AC1366" s="11">
        <v>25</v>
      </c>
      <c r="AD1366" s="11">
        <v>0</v>
      </c>
      <c r="AE1366" s="10"/>
      <c r="AF1366" s="10"/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0"/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756</v>
      </c>
      <c r="AA1368" s="11">
        <f t="shared" si="21"/>
        <v>11.8</v>
      </c>
      <c r="AB1368" s="5">
        <f>IFERROR(VLOOKUP(C1368,[2]Sheet1!$B:$F,5,FALSE),0)</f>
        <v>4349998.3600000003</v>
      </c>
      <c r="AC1368" s="11">
        <v>19</v>
      </c>
      <c r="AD1368" s="11">
        <v>6</v>
      </c>
      <c r="AE1368" s="10"/>
      <c r="AF1368" s="10"/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1130</v>
      </c>
      <c r="AA1369" s="11">
        <f t="shared" si="21"/>
        <v>21.7</v>
      </c>
      <c r="AB1369" s="5">
        <f>IFERROR(VLOOKUP(C1369,[2]Sheet1!$B:$F,5,FALSE),0)</f>
        <v>784011.01</v>
      </c>
      <c r="AC1369" s="11">
        <v>25</v>
      </c>
      <c r="AD1369" s="11">
        <v>1.3158000000000001</v>
      </c>
      <c r="AE1369" s="10"/>
      <c r="AF1369" s="10"/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944.7</v>
      </c>
      <c r="AA1370" s="11">
        <f t="shared" si="21"/>
        <v>23.6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0"/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zdelist</v>
      </c>
      <c r="Z1371">
        <f>IFERROR(VLOOKUP(C1371,[1]LP!$B:$C,2,FALSE),0)</f>
        <v>0</v>
      </c>
      <c r="AA1371" s="11">
        <f t="shared" si="21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0"/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0"/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1230</v>
      </c>
      <c r="AA1373" s="11">
        <f t="shared" si="21"/>
        <v>21.2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0"/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0"/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800</v>
      </c>
      <c r="AA1375" s="11">
        <f t="shared" si="21"/>
        <v>25.8</v>
      </c>
      <c r="AB1375" s="5">
        <f>IFERROR(VLOOKUP(C1375,[2]Sheet1!$B:$F,5,FALSE),0)</f>
        <v>1908048.36</v>
      </c>
      <c r="AC1375" s="11">
        <v>20.030999999999999</v>
      </c>
      <c r="AD1375" s="11">
        <v>1.054</v>
      </c>
      <c r="AE1375" s="10"/>
      <c r="AF1375" s="10"/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700</v>
      </c>
      <c r="AA1376" s="11">
        <f t="shared" si="21"/>
        <v>41.2</v>
      </c>
      <c r="AB1376" s="5">
        <f>IFERROR(VLOOKUP(C1376,[2]Sheet1!$B:$F,5,FALSE),0)</f>
        <v>3777404.26</v>
      </c>
      <c r="AC1376" s="11">
        <v>10</v>
      </c>
      <c r="AD1376" s="11">
        <v>0.52629999999999999</v>
      </c>
      <c r="AE1376" s="10"/>
      <c r="AF1376" s="10"/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635</v>
      </c>
      <c r="AA1377" s="11">
        <f t="shared" si="21"/>
        <v>22.7</v>
      </c>
      <c r="AB1377" s="5">
        <f>IFERROR(VLOOKUP(C1377,[2]Sheet1!$B:$F,5,FALSE),0)</f>
        <v>2164347.4500000002</v>
      </c>
      <c r="AC1377" s="11">
        <v>21.5</v>
      </c>
      <c r="AD1377" s="11">
        <v>1.1299999999999999</v>
      </c>
      <c r="AE1377" s="10"/>
      <c r="AF1377" s="10"/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693</v>
      </c>
      <c r="AA1378" s="11">
        <f t="shared" si="21"/>
        <v>46.2</v>
      </c>
      <c r="AB1378" s="5">
        <f>IFERROR(VLOOKUP(C1378,[2]Sheet1!$B:$F,5,FALSE),0)</f>
        <v>4039202.89</v>
      </c>
      <c r="AC1378" s="11">
        <v>20</v>
      </c>
      <c r="AD1378" s="11">
        <v>1.0526</v>
      </c>
      <c r="AE1378" s="10"/>
      <c r="AF1378" s="10"/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770</v>
      </c>
      <c r="AA1379" s="11">
        <f t="shared" si="21"/>
        <v>17.100000000000001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0"/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819</v>
      </c>
      <c r="AA1380" s="11">
        <f t="shared" si="21"/>
        <v>-819</v>
      </c>
      <c r="AB1380" s="5">
        <f>IFERROR(VLOOKUP(C1380,[2]Sheet1!$B:$F,5,FALSE),0)</f>
        <v>2085252</v>
      </c>
      <c r="AC1380" s="11">
        <v>25</v>
      </c>
      <c r="AD1380" s="11">
        <v>1.3158000000000001</v>
      </c>
      <c r="AE1380" s="10"/>
      <c r="AF1380" s="10"/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1198</v>
      </c>
      <c r="AA1381" s="11">
        <f t="shared" si="21"/>
        <v>19.3</v>
      </c>
      <c r="AB1381" s="5">
        <f>IFERROR(VLOOKUP(C1381,[2]Sheet1!$B:$F,5,FALSE),0)</f>
        <v>3026859.21</v>
      </c>
      <c r="AC1381" s="11">
        <v>40</v>
      </c>
      <c r="AD1381" s="11">
        <v>5</v>
      </c>
      <c r="AE1381" s="10"/>
      <c r="AF1381" s="10"/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0"/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1180</v>
      </c>
      <c r="AA1383" s="11">
        <f t="shared" si="21"/>
        <v>295</v>
      </c>
      <c r="AB1383" s="5">
        <f>IFERROR(VLOOKUP(C1383,[2]Sheet1!$B:$F,5,FALSE),0)</f>
        <v>490582.02</v>
      </c>
      <c r="AC1383" s="11">
        <v>19</v>
      </c>
      <c r="AD1383" s="11">
        <v>1</v>
      </c>
      <c r="AE1383" s="10"/>
      <c r="AF1383" s="10"/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0"/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0"/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1186.9000000000001</v>
      </c>
      <c r="AA1386" s="11">
        <f t="shared" si="21"/>
        <v>31.2</v>
      </c>
      <c r="AB1386" s="5">
        <f>IFERROR(VLOOKUP(C1386,[2]Sheet1!$B:$F,5,FALSE),0)</f>
        <v>1616622.66</v>
      </c>
      <c r="AC1386" s="11">
        <v>27.7</v>
      </c>
      <c r="AD1386" s="11">
        <v>1.46</v>
      </c>
      <c r="AE1386" s="10"/>
      <c r="AF1386" s="10"/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1152.0999999999999</v>
      </c>
      <c r="AA1387" s="11">
        <f t="shared" si="21"/>
        <v>16.2</v>
      </c>
      <c r="AB1387" s="5">
        <f>IFERROR(VLOOKUP(C1387,[2]Sheet1!$B:$F,5,FALSE),0)</f>
        <v>3166691.2</v>
      </c>
      <c r="AC1387" s="11">
        <v>35</v>
      </c>
      <c r="AD1387" s="11">
        <v>7</v>
      </c>
      <c r="AE1387" s="10"/>
      <c r="AF1387" s="10"/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803</v>
      </c>
      <c r="AA1388" s="11">
        <f t="shared" si="21"/>
        <v>42.3</v>
      </c>
      <c r="AB1388" s="5">
        <f>IFERROR(VLOOKUP(C1388,[2]Sheet1!$B:$F,5,FALSE),0)</f>
        <v>1182467.46</v>
      </c>
      <c r="AC1388" s="11">
        <v>20</v>
      </c>
      <c r="AD1388" s="11">
        <v>5</v>
      </c>
      <c r="AE1388" s="10"/>
      <c r="AF1388" s="10"/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0"/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1185</v>
      </c>
      <c r="AA1390" s="11">
        <f t="shared" si="21"/>
        <v>34.9</v>
      </c>
      <c r="AB1390" s="5">
        <f>IFERROR(VLOOKUP(C1390,[2]Sheet1!$B:$F,5,FALSE),0)</f>
        <v>967135.62</v>
      </c>
      <c r="AC1390" s="11">
        <v>26</v>
      </c>
      <c r="AD1390" s="11">
        <v>0</v>
      </c>
      <c r="AE1390" s="10"/>
      <c r="AF1390" s="10"/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1085</v>
      </c>
      <c r="AA1391" s="11">
        <f t="shared" si="21"/>
        <v>38.799999999999997</v>
      </c>
      <c r="AB1391" s="5">
        <f>IFERROR(VLOOKUP(C1391,[2]Sheet1!$B:$F,5,FALSE),0)</f>
        <v>1856700.13</v>
      </c>
      <c r="AC1391" s="11">
        <v>28</v>
      </c>
      <c r="AD1391" s="11">
        <v>0</v>
      </c>
      <c r="AE1391" s="10"/>
      <c r="AF1391" s="10"/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1490</v>
      </c>
      <c r="AA1392" s="11">
        <f t="shared" si="21"/>
        <v>53.2</v>
      </c>
      <c r="AB1392" s="5">
        <f>IFERROR(VLOOKUP(C1392,[2]Sheet1!$B:$F,5,FALSE),0)</f>
        <v>285714</v>
      </c>
      <c r="AC1392" s="11">
        <v>30</v>
      </c>
      <c r="AD1392" s="11">
        <v>1.5789</v>
      </c>
      <c r="AE1392" s="10"/>
      <c r="AF1392" s="10"/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670.1</v>
      </c>
      <c r="AA1393" s="11">
        <f t="shared" si="21"/>
        <v>39.4</v>
      </c>
      <c r="AB1393" s="5">
        <f>IFERROR(VLOOKUP(C1393,[2]Sheet1!$B:$F,5,FALSE),0)</f>
        <v>2940622.5</v>
      </c>
      <c r="AC1393" s="11">
        <v>0</v>
      </c>
      <c r="AD1393" s="11">
        <v>0</v>
      </c>
      <c r="AE1393" s="10"/>
      <c r="AF1393" s="10"/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0"/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1736</v>
      </c>
      <c r="AA1395" s="11">
        <f t="shared" si="21"/>
        <v>13.1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0"/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1946</v>
      </c>
      <c r="AA1396" s="11">
        <f t="shared" si="21"/>
        <v>176.9</v>
      </c>
      <c r="AB1396" s="5">
        <f>IFERROR(VLOOKUP(C1396,[2]Sheet1!$B:$F,5,FALSE),0)</f>
        <v>327126.26</v>
      </c>
      <c r="AC1396" s="11">
        <v>16.906400000000001</v>
      </c>
      <c r="AD1396" s="11">
        <v>0.88939999999999997</v>
      </c>
      <c r="AE1396" s="10"/>
      <c r="AF1396" s="10"/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676</v>
      </c>
      <c r="AA1397" s="11">
        <f t="shared" si="21"/>
        <v>37.6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0"/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0</v>
      </c>
      <c r="AA1398" s="11">
        <f t="shared" si="21"/>
        <v>0</v>
      </c>
      <c r="AB1398" s="5">
        <f>IFERROR(VLOOKUP(C1398,[2]Sheet1!$B:$F,5,FALSE),0)</f>
        <v>435600</v>
      </c>
      <c r="AC1398" s="11">
        <v>0</v>
      </c>
      <c r="AD1398" s="11">
        <v>0</v>
      </c>
      <c r="AE1398" s="10"/>
      <c r="AF1398" s="10"/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0"/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803</v>
      </c>
      <c r="AA1400" s="11">
        <f t="shared" si="21"/>
        <v>25.1</v>
      </c>
      <c r="AB1400" s="5">
        <f>IFERROR(VLOOKUP(C1400,[2]Sheet1!$B:$F,5,FALSE),0)</f>
        <v>1261452.54</v>
      </c>
      <c r="AC1400" s="11">
        <v>25</v>
      </c>
      <c r="AD1400" s="11">
        <v>1.32</v>
      </c>
      <c r="AE1400" s="10"/>
      <c r="AF1400" s="10"/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0"/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1334</v>
      </c>
      <c r="AA1402" s="11">
        <f t="shared" si="21"/>
        <v>10.5</v>
      </c>
      <c r="AB1402" s="5">
        <f>IFERROR(VLOOKUP(C1402,[2]Sheet1!$B:$F,5,FALSE),0)</f>
        <v>4446785.1900000004</v>
      </c>
      <c r="AC1402" s="11">
        <v>70</v>
      </c>
      <c r="AD1402" s="11">
        <v>3.68</v>
      </c>
      <c r="AE1402" s="10"/>
      <c r="AF1402" s="10"/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1318</v>
      </c>
      <c r="AA1403" s="11">
        <f t="shared" si="21"/>
        <v>59.9</v>
      </c>
      <c r="AB1403" s="5">
        <f>IFERROR(VLOOKUP(C1403,[2]Sheet1!$B:$F,5,FALSE),0)</f>
        <v>469246.74</v>
      </c>
      <c r="AC1403" s="11">
        <v>32.299999999999997</v>
      </c>
      <c r="AD1403" s="11">
        <v>1.7</v>
      </c>
      <c r="AE1403" s="10"/>
      <c r="AF1403" s="10"/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796</v>
      </c>
      <c r="AA1404" s="11">
        <f t="shared" si="21"/>
        <v>56.9</v>
      </c>
      <c r="AB1404" s="5">
        <f>IFERROR(VLOOKUP(C1404,[2]Sheet1!$B:$F,5,FALSE),0)</f>
        <v>1023343.2</v>
      </c>
      <c r="AC1404" s="11">
        <v>31.05</v>
      </c>
      <c r="AD1404" s="11">
        <v>1.63</v>
      </c>
      <c r="AE1404" s="10"/>
      <c r="AF1404" s="10"/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0"/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1225</v>
      </c>
      <c r="AA1406" s="11">
        <f t="shared" si="21"/>
        <v>-153.1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0"/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1285.0999999999999</v>
      </c>
      <c r="AA1407" s="11">
        <f t="shared" si="21"/>
        <v>85.7</v>
      </c>
      <c r="AB1407" s="5">
        <f>IFERROR(VLOOKUP(C1407,[2]Sheet1!$B:$F,5,FALSE),0)</f>
        <v>596385</v>
      </c>
      <c r="AC1407" s="11">
        <v>0</v>
      </c>
      <c r="AD1407" s="11">
        <v>0</v>
      </c>
      <c r="AE1407" s="10"/>
      <c r="AF1407" s="10"/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837</v>
      </c>
      <c r="AA1408" s="11">
        <f t="shared" si="21"/>
        <v>41.9</v>
      </c>
      <c r="AB1408" s="5">
        <f>IFERROR(VLOOKUP(C1408,[2]Sheet1!$B:$F,5,FALSE),0)</f>
        <v>1468573.64</v>
      </c>
      <c r="AC1408" s="11">
        <v>21</v>
      </c>
      <c r="AD1408" s="11">
        <v>0</v>
      </c>
      <c r="AE1408" s="10"/>
      <c r="AF1408" s="10"/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2013</v>
      </c>
      <c r="AA1409" s="11">
        <f t="shared" si="21"/>
        <v>118.4</v>
      </c>
      <c r="AB1409" s="5">
        <f>IFERROR(VLOOKUP(C1409,[2]Sheet1!$B:$F,5,FALSE),0)</f>
        <v>740597.22</v>
      </c>
      <c r="AC1409" s="11">
        <v>30</v>
      </c>
      <c r="AD1409" s="11">
        <v>0</v>
      </c>
      <c r="AE1409" s="10"/>
      <c r="AF1409" s="10"/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0"/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919</v>
      </c>
      <c r="AA1411" s="11">
        <f t="shared" ref="AA1411:AA1474" si="22">ROUND(IFERROR(Z1411/M1411,0),1)</f>
        <v>48.4</v>
      </c>
      <c r="AB1411" s="5">
        <f>IFERROR(VLOOKUP(C1411,[2]Sheet1!$B:$F,5,FALSE),0)</f>
        <v>1664409.36</v>
      </c>
      <c r="AC1411" s="11">
        <v>20</v>
      </c>
      <c r="AD1411" s="11">
        <v>0</v>
      </c>
      <c r="AE1411" s="10"/>
      <c r="AF1411" s="10"/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833</v>
      </c>
      <c r="AA1412" s="11">
        <f t="shared" si="22"/>
        <v>12.4</v>
      </c>
      <c r="AB1412" s="5">
        <f>IFERROR(VLOOKUP(C1412,[2]Sheet1!$B:$F,5,FALSE),0)</f>
        <v>14588143.289999999</v>
      </c>
      <c r="AC1412" s="11">
        <v>27</v>
      </c>
      <c r="AD1412" s="11">
        <v>3</v>
      </c>
      <c r="AE1412" s="10"/>
      <c r="AF1412" s="10"/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709</v>
      </c>
      <c r="AA1413" s="11">
        <f t="shared" si="22"/>
        <v>11.1</v>
      </c>
      <c r="AB1413" s="5">
        <f>IFERROR(VLOOKUP(C1413,[2]Sheet1!$B:$F,5,FALSE),0)</f>
        <v>7600332.0300000003</v>
      </c>
      <c r="AC1413" s="11">
        <v>20</v>
      </c>
      <c r="AD1413" s="11">
        <v>1.0529999999999999</v>
      </c>
      <c r="AE1413" s="10"/>
      <c r="AF1413" s="10"/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634</v>
      </c>
      <c r="AA1414" s="11">
        <f t="shared" si="22"/>
        <v>45.3</v>
      </c>
      <c r="AB1414" s="5">
        <f>IFERROR(VLOOKUP(C1414,[2]Sheet1!$B:$F,5,FALSE),0)</f>
        <v>6045751.8200000003</v>
      </c>
      <c r="AC1414" s="11">
        <v>10</v>
      </c>
      <c r="AD1414" s="11">
        <v>0.53</v>
      </c>
      <c r="AE1414" s="10"/>
      <c r="AF1414" s="10"/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820</v>
      </c>
      <c r="AA1415" s="11">
        <f t="shared" si="22"/>
        <v>37.299999999999997</v>
      </c>
      <c r="AB1415" s="5">
        <f>IFERROR(VLOOKUP(C1415,[2]Sheet1!$B:$F,5,FALSE),0)</f>
        <v>1320997.53</v>
      </c>
      <c r="AC1415" s="11">
        <v>13</v>
      </c>
      <c r="AD1415" s="11">
        <v>0</v>
      </c>
      <c r="AE1415" s="10"/>
      <c r="AF1415" s="10"/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zdelist</v>
      </c>
      <c r="Z1416">
        <f>IFERROR(VLOOKUP(C1416,[1]LP!$B:$C,2,FALSE),0)</f>
        <v>0</v>
      </c>
      <c r="AA1416" s="11">
        <f t="shared" si="22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0"/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664</v>
      </c>
      <c r="AA1417" s="11">
        <f t="shared" si="22"/>
        <v>83</v>
      </c>
      <c r="AB1417" s="5">
        <f>IFERROR(VLOOKUP(C1417,[2]Sheet1!$B:$F,5,FALSE),0)</f>
        <v>12799190.779999999</v>
      </c>
      <c r="AC1417" s="11">
        <v>29.5</v>
      </c>
      <c r="AD1417" s="11">
        <v>1.5526</v>
      </c>
      <c r="AE1417" s="10"/>
      <c r="AF1417" s="10"/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0"/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815</v>
      </c>
      <c r="AA1419" s="11">
        <f t="shared" si="22"/>
        <v>16</v>
      </c>
      <c r="AB1419" s="5">
        <f>IFERROR(VLOOKUP(C1419,[2]Sheet1!$B:$F,5,FALSE),0)</f>
        <v>11419121.380000001</v>
      </c>
      <c r="AC1419" s="11">
        <v>25</v>
      </c>
      <c r="AD1419" s="11">
        <v>1.3158000000000001</v>
      </c>
      <c r="AE1419" s="10"/>
      <c r="AF1419" s="10"/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691</v>
      </c>
      <c r="AA1420" s="11">
        <f t="shared" si="22"/>
        <v>19.2</v>
      </c>
      <c r="AB1420" s="5">
        <f>IFERROR(VLOOKUP(C1420,[2]Sheet1!$B:$F,5,FALSE),0)</f>
        <v>3288414.49</v>
      </c>
      <c r="AC1420" s="11">
        <v>25</v>
      </c>
      <c r="AD1420" s="11">
        <v>0</v>
      </c>
      <c r="AE1420" s="10"/>
      <c r="AF1420" s="10"/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0"/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756</v>
      </c>
      <c r="AA1422" s="11">
        <f t="shared" si="22"/>
        <v>16.100000000000001</v>
      </c>
      <c r="AB1422" s="5">
        <f>IFERROR(VLOOKUP(C1422,[2]Sheet1!$B:$F,5,FALSE),0)</f>
        <v>4349998.3600000003</v>
      </c>
      <c r="AC1422" s="11">
        <v>19</v>
      </c>
      <c r="AD1422" s="11">
        <v>6</v>
      </c>
      <c r="AE1422" s="10"/>
      <c r="AF1422" s="10"/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1130</v>
      </c>
      <c r="AA1423" s="11">
        <f t="shared" si="22"/>
        <v>23.1</v>
      </c>
      <c r="AB1423" s="5">
        <f>IFERROR(VLOOKUP(C1423,[2]Sheet1!$B:$F,5,FALSE),0)</f>
        <v>784011.01</v>
      </c>
      <c r="AC1423" s="11">
        <v>25</v>
      </c>
      <c r="AD1423" s="11">
        <v>1.3158000000000001</v>
      </c>
      <c r="AE1423" s="10"/>
      <c r="AF1423" s="10"/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944.7</v>
      </c>
      <c r="AA1424" s="11">
        <f t="shared" si="22"/>
        <v>16.899999999999999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0"/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zdelist</v>
      </c>
      <c r="Z1425">
        <f>IFERROR(VLOOKUP(C1425,[1]LP!$B:$C,2,FALSE),0)</f>
        <v>0</v>
      </c>
      <c r="AA1425" s="11">
        <f t="shared" si="22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0"/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0"/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1230</v>
      </c>
      <c r="AA1427" s="11">
        <f t="shared" si="22"/>
        <v>17.8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0"/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0"/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800</v>
      </c>
      <c r="AA1429" s="11">
        <f t="shared" si="22"/>
        <v>14.5</v>
      </c>
      <c r="AB1429" s="5">
        <f>IFERROR(VLOOKUP(C1429,[2]Sheet1!$B:$F,5,FALSE),0)</f>
        <v>1908048.36</v>
      </c>
      <c r="AC1429" s="11">
        <v>20.030999999999999</v>
      </c>
      <c r="AD1429" s="11">
        <v>1.054</v>
      </c>
      <c r="AE1429" s="10"/>
      <c r="AF1429" s="10"/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700</v>
      </c>
      <c r="AA1430" s="11">
        <f t="shared" si="22"/>
        <v>50</v>
      </c>
      <c r="AB1430" s="5">
        <f>IFERROR(VLOOKUP(C1430,[2]Sheet1!$B:$F,5,FALSE),0)</f>
        <v>3777404.26</v>
      </c>
      <c r="AC1430" s="11">
        <v>10</v>
      </c>
      <c r="AD1430" s="11">
        <v>0.52629999999999999</v>
      </c>
      <c r="AE1430" s="10"/>
      <c r="AF1430" s="10"/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635</v>
      </c>
      <c r="AA1431" s="11">
        <f t="shared" si="22"/>
        <v>21.9</v>
      </c>
      <c r="AB1431" s="5">
        <f>IFERROR(VLOOKUP(C1431,[2]Sheet1!$B:$F,5,FALSE),0)</f>
        <v>2164347.4500000002</v>
      </c>
      <c r="AC1431" s="11">
        <v>21.5</v>
      </c>
      <c r="AD1431" s="11">
        <v>1.1299999999999999</v>
      </c>
      <c r="AE1431" s="10"/>
      <c r="AF1431" s="10"/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693</v>
      </c>
      <c r="AA1432" s="11">
        <f t="shared" si="22"/>
        <v>24.8</v>
      </c>
      <c r="AB1432" s="5">
        <f>IFERROR(VLOOKUP(C1432,[2]Sheet1!$B:$F,5,FALSE),0)</f>
        <v>4039202.89</v>
      </c>
      <c r="AC1432" s="11">
        <v>20</v>
      </c>
      <c r="AD1432" s="11">
        <v>1.0526</v>
      </c>
      <c r="AE1432" s="10"/>
      <c r="AF1432" s="10"/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770</v>
      </c>
      <c r="AA1433" s="11">
        <f t="shared" si="22"/>
        <v>15.7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0"/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819</v>
      </c>
      <c r="AA1434" s="11">
        <f t="shared" si="22"/>
        <v>15.8</v>
      </c>
      <c r="AB1434" s="5">
        <f>IFERROR(VLOOKUP(C1434,[2]Sheet1!$B:$F,5,FALSE),0)</f>
        <v>2085252</v>
      </c>
      <c r="AC1434" s="11">
        <v>25</v>
      </c>
      <c r="AD1434" s="11">
        <v>1.3158000000000001</v>
      </c>
      <c r="AE1434" s="10"/>
      <c r="AF1434" s="10"/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1198</v>
      </c>
      <c r="AA1435" s="11">
        <f t="shared" si="22"/>
        <v>11.7</v>
      </c>
      <c r="AB1435" s="5">
        <f>IFERROR(VLOOKUP(C1435,[2]Sheet1!$B:$F,5,FALSE),0)</f>
        <v>3026859.21</v>
      </c>
      <c r="AC1435" s="11">
        <v>40</v>
      </c>
      <c r="AD1435" s="11">
        <v>5</v>
      </c>
      <c r="AE1435" s="10"/>
      <c r="AF1435" s="10"/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0"/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1180</v>
      </c>
      <c r="AA1437" s="11">
        <f t="shared" si="22"/>
        <v>25.7</v>
      </c>
      <c r="AB1437" s="5">
        <f>IFERROR(VLOOKUP(C1437,[2]Sheet1!$B:$F,5,FALSE),0)</f>
        <v>490582.02</v>
      </c>
      <c r="AC1437" s="11">
        <v>19</v>
      </c>
      <c r="AD1437" s="11">
        <v>1</v>
      </c>
      <c r="AE1437" s="10"/>
      <c r="AF1437" s="10"/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0"/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0"/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1186.9000000000001</v>
      </c>
      <c r="AA1440" s="11">
        <f t="shared" si="22"/>
        <v>20.8</v>
      </c>
      <c r="AB1440" s="5">
        <f>IFERROR(VLOOKUP(C1440,[2]Sheet1!$B:$F,5,FALSE),0)</f>
        <v>1616622.66</v>
      </c>
      <c r="AC1440" s="11">
        <v>27.7</v>
      </c>
      <c r="AD1440" s="11">
        <v>1.46</v>
      </c>
      <c r="AE1440" s="10"/>
      <c r="AF1440" s="10"/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1152.0999999999999</v>
      </c>
      <c r="AA1441" s="11">
        <f t="shared" si="22"/>
        <v>16</v>
      </c>
      <c r="AB1441" s="5">
        <f>IFERROR(VLOOKUP(C1441,[2]Sheet1!$B:$F,5,FALSE),0)</f>
        <v>3166691.2</v>
      </c>
      <c r="AC1441" s="11">
        <v>35</v>
      </c>
      <c r="AD1441" s="11">
        <v>7</v>
      </c>
      <c r="AE1441" s="10"/>
      <c r="AF1441" s="10"/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803</v>
      </c>
      <c r="AA1442" s="11">
        <f t="shared" si="22"/>
        <v>25.1</v>
      </c>
      <c r="AB1442" s="5">
        <f>IFERROR(VLOOKUP(C1442,[2]Sheet1!$B:$F,5,FALSE),0)</f>
        <v>1182467.46</v>
      </c>
      <c r="AC1442" s="11">
        <v>20</v>
      </c>
      <c r="AD1442" s="11">
        <v>5</v>
      </c>
      <c r="AE1442" s="10"/>
      <c r="AF1442" s="10"/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0"/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1185</v>
      </c>
      <c r="AA1444" s="11">
        <f t="shared" si="22"/>
        <v>29.6</v>
      </c>
      <c r="AB1444" s="5">
        <f>IFERROR(VLOOKUP(C1444,[2]Sheet1!$B:$F,5,FALSE),0)</f>
        <v>967135.62</v>
      </c>
      <c r="AC1444" s="11">
        <v>26</v>
      </c>
      <c r="AD1444" s="11">
        <v>0</v>
      </c>
      <c r="AE1444" s="10"/>
      <c r="AF1444" s="10"/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1085</v>
      </c>
      <c r="AA1445" s="11">
        <f t="shared" si="22"/>
        <v>14.9</v>
      </c>
      <c r="AB1445" s="5">
        <f>IFERROR(VLOOKUP(C1445,[2]Sheet1!$B:$F,5,FALSE),0)</f>
        <v>1856700.13</v>
      </c>
      <c r="AC1445" s="11">
        <v>28</v>
      </c>
      <c r="AD1445" s="11">
        <v>0</v>
      </c>
      <c r="AE1445" s="10"/>
      <c r="AF1445" s="10"/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1490</v>
      </c>
      <c r="AA1446" s="11">
        <f t="shared" si="22"/>
        <v>31</v>
      </c>
      <c r="AB1446" s="5">
        <f>IFERROR(VLOOKUP(C1446,[2]Sheet1!$B:$F,5,FALSE),0)</f>
        <v>285714</v>
      </c>
      <c r="AC1446" s="11">
        <v>30</v>
      </c>
      <c r="AD1446" s="11">
        <v>1.5789</v>
      </c>
      <c r="AE1446" s="10"/>
      <c r="AF1446" s="10"/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670.1</v>
      </c>
      <c r="AA1447" s="11">
        <f t="shared" si="22"/>
        <v>18.600000000000001</v>
      </c>
      <c r="AB1447" s="5">
        <f>IFERROR(VLOOKUP(C1447,[2]Sheet1!$B:$F,5,FALSE),0)</f>
        <v>2940622.5</v>
      </c>
      <c r="AC1447" s="11">
        <v>0</v>
      </c>
      <c r="AD1447" s="11">
        <v>0</v>
      </c>
      <c r="AE1447" s="10"/>
      <c r="AF1447" s="10"/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0"/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1736</v>
      </c>
      <c r="AA1449" s="11">
        <f t="shared" si="22"/>
        <v>9.6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0"/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995</v>
      </c>
      <c r="AA1450" s="11">
        <f t="shared" si="22"/>
        <v>20.7</v>
      </c>
      <c r="AB1450" s="5">
        <f>IFERROR(VLOOKUP(C1450,[2]Sheet1!$B:$F,5,FALSE),0)</f>
        <v>475130.92</v>
      </c>
      <c r="AC1450" s="11">
        <v>17</v>
      </c>
      <c r="AD1450" s="11">
        <v>0</v>
      </c>
      <c r="AE1450" s="10"/>
      <c r="AF1450" s="10"/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1946</v>
      </c>
      <c r="AA1451" s="11">
        <f t="shared" si="22"/>
        <v>59</v>
      </c>
      <c r="AB1451" s="5">
        <f>IFERROR(VLOOKUP(C1451,[2]Sheet1!$B:$F,5,FALSE),0)</f>
        <v>327126.26</v>
      </c>
      <c r="AC1451" s="11">
        <v>16.906400000000001</v>
      </c>
      <c r="AD1451" s="11">
        <v>0.88939999999999997</v>
      </c>
      <c r="AE1451" s="10"/>
      <c r="AF1451" s="10"/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676</v>
      </c>
      <c r="AA1452" s="11">
        <f t="shared" si="22"/>
        <v>30.7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0"/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0</v>
      </c>
      <c r="AA1453" s="11">
        <f t="shared" si="22"/>
        <v>0</v>
      </c>
      <c r="AB1453" s="5">
        <f>IFERROR(VLOOKUP(C1453,[2]Sheet1!$B:$F,5,FALSE),0)</f>
        <v>435600</v>
      </c>
      <c r="AC1453" s="11">
        <v>0</v>
      </c>
      <c r="AD1453" s="11">
        <v>0</v>
      </c>
      <c r="AE1453" s="10"/>
      <c r="AF1453" s="10"/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0"/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803</v>
      </c>
      <c r="AA1455" s="11">
        <f t="shared" si="22"/>
        <v>25.1</v>
      </c>
      <c r="AB1455" s="5">
        <f>IFERROR(VLOOKUP(C1455,[2]Sheet1!$B:$F,5,FALSE),0)</f>
        <v>1261452.54</v>
      </c>
      <c r="AC1455" s="11">
        <v>25</v>
      </c>
      <c r="AD1455" s="11">
        <v>1.32</v>
      </c>
      <c r="AE1455" s="10"/>
      <c r="AF1455" s="10"/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0"/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1334</v>
      </c>
      <c r="AA1457" s="11">
        <f t="shared" si="22"/>
        <v>7.5</v>
      </c>
      <c r="AB1457" s="5">
        <f>IFERROR(VLOOKUP(C1457,[2]Sheet1!$B:$F,5,FALSE),0)</f>
        <v>4446785.1900000004</v>
      </c>
      <c r="AC1457" s="11">
        <v>70</v>
      </c>
      <c r="AD1457" s="11">
        <v>3.68</v>
      </c>
      <c r="AE1457" s="10"/>
      <c r="AF1457" s="10"/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1318</v>
      </c>
      <c r="AA1458" s="11">
        <f t="shared" si="22"/>
        <v>21.6</v>
      </c>
      <c r="AB1458" s="5">
        <f>IFERROR(VLOOKUP(C1458,[2]Sheet1!$B:$F,5,FALSE),0)</f>
        <v>469246.74</v>
      </c>
      <c r="AC1458" s="11">
        <v>32.299999999999997</v>
      </c>
      <c r="AD1458" s="11">
        <v>1.7</v>
      </c>
      <c r="AE1458" s="10"/>
      <c r="AF1458" s="10"/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1365</v>
      </c>
      <c r="AA1459" s="11">
        <f t="shared" si="22"/>
        <v>35.9</v>
      </c>
      <c r="AB1459" s="5">
        <f>IFERROR(VLOOKUP(C1459,[2]Sheet1!$B:$F,5,FALSE),0)</f>
        <v>237633.9</v>
      </c>
      <c r="AC1459" s="11">
        <v>9.33</v>
      </c>
      <c r="AD1459" s="11">
        <v>0.5</v>
      </c>
      <c r="AE1459" s="10"/>
      <c r="AF1459" s="10"/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796</v>
      </c>
      <c r="AA1460" s="11">
        <f t="shared" si="22"/>
        <v>24.1</v>
      </c>
      <c r="AB1460" s="5">
        <f>IFERROR(VLOOKUP(C1460,[2]Sheet1!$B:$F,5,FALSE),0)</f>
        <v>1023343.2</v>
      </c>
      <c r="AC1460" s="11">
        <v>31.05</v>
      </c>
      <c r="AD1460" s="11">
        <v>1.63</v>
      </c>
      <c r="AE1460" s="10"/>
      <c r="AF1460" s="10"/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0"/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1225</v>
      </c>
      <c r="AA1462" s="11">
        <f t="shared" si="22"/>
        <v>-94.2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0"/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1285.0999999999999</v>
      </c>
      <c r="AA1463" s="11">
        <f t="shared" si="22"/>
        <v>15.7</v>
      </c>
      <c r="AB1463" s="5">
        <f>IFERROR(VLOOKUP(C1463,[2]Sheet1!$B:$F,5,FALSE),0)</f>
        <v>596385</v>
      </c>
      <c r="AC1463" s="11">
        <v>0</v>
      </c>
      <c r="AD1463" s="11">
        <v>0</v>
      </c>
      <c r="AE1463" s="10"/>
      <c r="AF1463" s="10"/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837</v>
      </c>
      <c r="AA1464" s="11">
        <f t="shared" si="22"/>
        <v>17.8</v>
      </c>
      <c r="AB1464" s="5">
        <f>IFERROR(VLOOKUP(C1464,[2]Sheet1!$B:$F,5,FALSE),0)</f>
        <v>1468573.64</v>
      </c>
      <c r="AC1464" s="11">
        <v>21</v>
      </c>
      <c r="AD1464" s="11">
        <v>0</v>
      </c>
      <c r="AE1464" s="10"/>
      <c r="AF1464" s="10"/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2013</v>
      </c>
      <c r="AA1465" s="11">
        <f t="shared" si="22"/>
        <v>32</v>
      </c>
      <c r="AB1465" s="5">
        <f>IFERROR(VLOOKUP(C1465,[2]Sheet1!$B:$F,5,FALSE),0)</f>
        <v>740597.22</v>
      </c>
      <c r="AC1465" s="11">
        <v>30</v>
      </c>
      <c r="AD1465" s="11">
        <v>0</v>
      </c>
      <c r="AE1465" s="10"/>
      <c r="AF1465" s="10"/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0"/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919</v>
      </c>
      <c r="AA1467" s="11">
        <f t="shared" si="22"/>
        <v>48.4</v>
      </c>
      <c r="AB1467" s="5">
        <f>IFERROR(VLOOKUP(C1467,[2]Sheet1!$B:$F,5,FALSE),0)</f>
        <v>1664409.36</v>
      </c>
      <c r="AC1467" s="11">
        <v>20</v>
      </c>
      <c r="AD1467" s="11">
        <v>0</v>
      </c>
      <c r="AE1467" s="10"/>
      <c r="AF1467" s="10"/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833</v>
      </c>
      <c r="AA1468" s="11">
        <f t="shared" si="22"/>
        <v>11.9</v>
      </c>
      <c r="AB1468" s="5">
        <f>IFERROR(VLOOKUP(C1468,[2]Sheet1!$B:$F,5,FALSE),0)</f>
        <v>14588143.289999999</v>
      </c>
      <c r="AC1468" s="11">
        <v>27</v>
      </c>
      <c r="AD1468" s="11">
        <v>3</v>
      </c>
      <c r="AE1468" s="10"/>
      <c r="AF1468" s="10"/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709</v>
      </c>
      <c r="AA1469" s="11">
        <f t="shared" si="22"/>
        <v>11.8</v>
      </c>
      <c r="AB1469" s="5">
        <f>IFERROR(VLOOKUP(C1469,[2]Sheet1!$B:$F,5,FALSE),0)</f>
        <v>7600332.0300000003</v>
      </c>
      <c r="AC1469" s="11">
        <v>20</v>
      </c>
      <c r="AD1469" s="11">
        <v>1.0529999999999999</v>
      </c>
      <c r="AE1469" s="10"/>
      <c r="AF1469" s="10"/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634</v>
      </c>
      <c r="AA1470" s="11">
        <f t="shared" si="22"/>
        <v>42.3</v>
      </c>
      <c r="AB1470" s="5">
        <f>IFERROR(VLOOKUP(C1470,[2]Sheet1!$B:$F,5,FALSE),0)</f>
        <v>6045751.8200000003</v>
      </c>
      <c r="AC1470" s="11">
        <v>10</v>
      </c>
      <c r="AD1470" s="11">
        <v>0.53</v>
      </c>
      <c r="AE1470" s="10"/>
      <c r="AF1470" s="10"/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820</v>
      </c>
      <c r="AA1471" s="11">
        <f t="shared" si="22"/>
        <v>25.6</v>
      </c>
      <c r="AB1471" s="5">
        <f>IFERROR(VLOOKUP(C1471,[2]Sheet1!$B:$F,5,FALSE),0)</f>
        <v>1320997.53</v>
      </c>
      <c r="AC1471" s="11">
        <v>13</v>
      </c>
      <c r="AD1471" s="11">
        <v>0</v>
      </c>
      <c r="AE1471" s="10"/>
      <c r="AF1471" s="10"/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zdelist</v>
      </c>
      <c r="Z1472">
        <f>IFERROR(VLOOKUP(C1472,[1]LP!$B:$C,2,FALSE),0)</f>
        <v>0</v>
      </c>
      <c r="AA1472" s="11">
        <f t="shared" si="22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0"/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664</v>
      </c>
      <c r="AA1473" s="11">
        <f t="shared" si="22"/>
        <v>11.9</v>
      </c>
      <c r="AB1473" s="5">
        <f>IFERROR(VLOOKUP(C1473,[2]Sheet1!$B:$F,5,FALSE),0)</f>
        <v>12799190.779999999</v>
      </c>
      <c r="AC1473" s="11">
        <v>29.5</v>
      </c>
      <c r="AD1473" s="11">
        <v>1.5526</v>
      </c>
      <c r="AE1473" s="10"/>
      <c r="AF1473" s="10"/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0"/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815</v>
      </c>
      <c r="AA1475" s="11">
        <f t="shared" ref="AA1475:AA1538" si="23">ROUND(IFERROR(Z1475/M1475,0),1)</f>
        <v>16.3</v>
      </c>
      <c r="AB1475" s="5">
        <f>IFERROR(VLOOKUP(C1475,[2]Sheet1!$B:$F,5,FALSE),0)</f>
        <v>11419121.380000001</v>
      </c>
      <c r="AC1475" s="11">
        <v>25</v>
      </c>
      <c r="AD1475" s="11">
        <v>1.3158000000000001</v>
      </c>
      <c r="AE1475" s="10"/>
      <c r="AF1475" s="10"/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691</v>
      </c>
      <c r="AA1476" s="11">
        <f t="shared" si="23"/>
        <v>18.7</v>
      </c>
      <c r="AB1476" s="5">
        <f>IFERROR(VLOOKUP(C1476,[2]Sheet1!$B:$F,5,FALSE),0)</f>
        <v>3288414.49</v>
      </c>
      <c r="AC1476" s="11">
        <v>25</v>
      </c>
      <c r="AD1476" s="11">
        <v>0</v>
      </c>
      <c r="AE1476" s="10"/>
      <c r="AF1476" s="10"/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0"/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756</v>
      </c>
      <c r="AA1478" s="11">
        <f t="shared" si="23"/>
        <v>37.799999999999997</v>
      </c>
      <c r="AB1478" s="5">
        <f>IFERROR(VLOOKUP(C1478,[2]Sheet1!$B:$F,5,FALSE),0)</f>
        <v>4349998.3600000003</v>
      </c>
      <c r="AC1478" s="11">
        <v>19</v>
      </c>
      <c r="AD1478" s="11">
        <v>6</v>
      </c>
      <c r="AE1478" s="10"/>
      <c r="AF1478" s="10"/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1130</v>
      </c>
      <c r="AA1479" s="11">
        <f t="shared" si="23"/>
        <v>22.6</v>
      </c>
      <c r="AB1479" s="5">
        <f>IFERROR(VLOOKUP(C1479,[2]Sheet1!$B:$F,5,FALSE),0)</f>
        <v>784011.01</v>
      </c>
      <c r="AC1479" s="11">
        <v>25</v>
      </c>
      <c r="AD1479" s="11">
        <v>1.3158000000000001</v>
      </c>
      <c r="AE1479" s="10"/>
      <c r="AF1479" s="10"/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944.7</v>
      </c>
      <c r="AA1480" s="11">
        <f t="shared" si="23"/>
        <v>14.3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0"/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zdelist</v>
      </c>
      <c r="Z1481">
        <f>IFERROR(VLOOKUP(C1481,[1]LP!$B:$C,2,FALSE),0)</f>
        <v>0</v>
      </c>
      <c r="AA1481" s="11">
        <f t="shared" si="23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0"/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0"/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1230</v>
      </c>
      <c r="AA1483" s="11">
        <f t="shared" si="23"/>
        <v>30.8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0"/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0"/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800</v>
      </c>
      <c r="AA1485" s="11">
        <f t="shared" si="23"/>
        <v>15.1</v>
      </c>
      <c r="AB1485" s="5">
        <f>IFERROR(VLOOKUP(C1485,[2]Sheet1!$B:$F,5,FALSE),0)</f>
        <v>1908048.36</v>
      </c>
      <c r="AC1485" s="11">
        <v>20.030999999999999</v>
      </c>
      <c r="AD1485" s="11">
        <v>1.054</v>
      </c>
      <c r="AE1485" s="10"/>
      <c r="AF1485" s="10"/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700</v>
      </c>
      <c r="AA1486" s="11">
        <f t="shared" si="23"/>
        <v>50</v>
      </c>
      <c r="AB1486" s="5">
        <f>IFERROR(VLOOKUP(C1486,[2]Sheet1!$B:$F,5,FALSE),0)</f>
        <v>3777404.26</v>
      </c>
      <c r="AC1486" s="11">
        <v>10</v>
      </c>
      <c r="AD1486" s="11">
        <v>0.52629999999999999</v>
      </c>
      <c r="AE1486" s="10"/>
      <c r="AF1486" s="10"/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635</v>
      </c>
      <c r="AA1487" s="11">
        <f t="shared" si="23"/>
        <v>20.5</v>
      </c>
      <c r="AB1487" s="5">
        <f>IFERROR(VLOOKUP(C1487,[2]Sheet1!$B:$F,5,FALSE),0)</f>
        <v>2164347.4500000002</v>
      </c>
      <c r="AC1487" s="11">
        <v>21.5</v>
      </c>
      <c r="AD1487" s="11">
        <v>1.1299999999999999</v>
      </c>
      <c r="AE1487" s="10"/>
      <c r="AF1487" s="10"/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693</v>
      </c>
      <c r="AA1488" s="11">
        <f t="shared" si="23"/>
        <v>17.3</v>
      </c>
      <c r="AB1488" s="5">
        <f>IFERROR(VLOOKUP(C1488,[2]Sheet1!$B:$F,5,FALSE),0)</f>
        <v>4039202.89</v>
      </c>
      <c r="AC1488" s="11">
        <v>20</v>
      </c>
      <c r="AD1488" s="11">
        <v>1.0526</v>
      </c>
      <c r="AE1488" s="10"/>
      <c r="AF1488" s="10"/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770</v>
      </c>
      <c r="AA1489" s="11">
        <f t="shared" si="23"/>
        <v>20.8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0"/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819</v>
      </c>
      <c r="AA1490" s="11">
        <f t="shared" si="23"/>
        <v>15.5</v>
      </c>
      <c r="AB1490" s="5">
        <f>IFERROR(VLOOKUP(C1490,[2]Sheet1!$B:$F,5,FALSE),0)</f>
        <v>2085252</v>
      </c>
      <c r="AC1490" s="11">
        <v>25</v>
      </c>
      <c r="AD1490" s="11">
        <v>1.3158000000000001</v>
      </c>
      <c r="AE1490" s="10"/>
      <c r="AF1490" s="10"/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1198</v>
      </c>
      <c r="AA1491" s="11">
        <f t="shared" si="23"/>
        <v>11.5</v>
      </c>
      <c r="AB1491" s="5">
        <f>IFERROR(VLOOKUP(C1491,[2]Sheet1!$B:$F,5,FALSE),0)</f>
        <v>3026859.21</v>
      </c>
      <c r="AC1491" s="11">
        <v>40</v>
      </c>
      <c r="AD1491" s="11">
        <v>5</v>
      </c>
      <c r="AE1491" s="10"/>
      <c r="AF1491" s="10"/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0"/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1180</v>
      </c>
      <c r="AA1493" s="11">
        <f t="shared" si="23"/>
        <v>43.7</v>
      </c>
      <c r="AB1493" s="5">
        <f>IFERROR(VLOOKUP(C1493,[2]Sheet1!$B:$F,5,FALSE),0)</f>
        <v>490582.02</v>
      </c>
      <c r="AC1493" s="11">
        <v>19</v>
      </c>
      <c r="AD1493" s="11">
        <v>1</v>
      </c>
      <c r="AE1493" s="10"/>
      <c r="AF1493" s="10"/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0"/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0"/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1186.9000000000001</v>
      </c>
      <c r="AA1496" s="11">
        <f t="shared" si="23"/>
        <v>22</v>
      </c>
      <c r="AB1496" s="5">
        <f>IFERROR(VLOOKUP(C1496,[2]Sheet1!$B:$F,5,FALSE),0)</f>
        <v>1616622.66</v>
      </c>
      <c r="AC1496" s="11">
        <v>27.7</v>
      </c>
      <c r="AD1496" s="11">
        <v>1.46</v>
      </c>
      <c r="AE1496" s="10"/>
      <c r="AF1496" s="10"/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1152.0999999999999</v>
      </c>
      <c r="AA1497" s="11">
        <f t="shared" si="23"/>
        <v>15</v>
      </c>
      <c r="AB1497" s="5">
        <f>IFERROR(VLOOKUP(C1497,[2]Sheet1!$B:$F,5,FALSE),0)</f>
        <v>3166691.2</v>
      </c>
      <c r="AC1497" s="11">
        <v>35</v>
      </c>
      <c r="AD1497" s="11">
        <v>7</v>
      </c>
      <c r="AE1497" s="10"/>
      <c r="AF1497" s="10"/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803</v>
      </c>
      <c r="AA1498" s="11">
        <f t="shared" si="23"/>
        <v>21.1</v>
      </c>
      <c r="AB1498" s="5">
        <f>IFERROR(VLOOKUP(C1498,[2]Sheet1!$B:$F,5,FALSE),0)</f>
        <v>1182467.46</v>
      </c>
      <c r="AC1498" s="11">
        <v>20</v>
      </c>
      <c r="AD1498" s="11">
        <v>5</v>
      </c>
      <c r="AE1498" s="10"/>
      <c r="AF1498" s="10"/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1185</v>
      </c>
      <c r="AA1499" s="11">
        <f t="shared" si="23"/>
        <v>29.6</v>
      </c>
      <c r="AB1499" s="5">
        <f>IFERROR(VLOOKUP(C1499,[2]Sheet1!$B:$F,5,FALSE),0)</f>
        <v>967135.62</v>
      </c>
      <c r="AC1499" s="11">
        <v>26</v>
      </c>
      <c r="AD1499" s="11">
        <v>0</v>
      </c>
      <c r="AE1499" s="10"/>
      <c r="AF1499" s="10"/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1085</v>
      </c>
      <c r="AA1500" s="11">
        <f t="shared" si="23"/>
        <v>12.8</v>
      </c>
      <c r="AB1500" s="5">
        <f>IFERROR(VLOOKUP(C1500,[2]Sheet1!$B:$F,5,FALSE),0)</f>
        <v>1856700.13</v>
      </c>
      <c r="AC1500" s="11">
        <v>28</v>
      </c>
      <c r="AD1500" s="11">
        <v>0</v>
      </c>
      <c r="AE1500" s="10"/>
      <c r="AF1500" s="10"/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1490</v>
      </c>
      <c r="AA1501" s="11">
        <f t="shared" si="23"/>
        <v>34.700000000000003</v>
      </c>
      <c r="AB1501" s="5">
        <f>IFERROR(VLOOKUP(C1501,[2]Sheet1!$B:$F,5,FALSE),0)</f>
        <v>285714</v>
      </c>
      <c r="AC1501" s="11">
        <v>30</v>
      </c>
      <c r="AD1501" s="11">
        <v>1.5789</v>
      </c>
      <c r="AE1501" s="10"/>
      <c r="AF1501" s="10"/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670.1</v>
      </c>
      <c r="AA1502" s="11">
        <f t="shared" si="23"/>
        <v>17.2</v>
      </c>
      <c r="AB1502" s="5">
        <f>IFERROR(VLOOKUP(C1502,[2]Sheet1!$B:$F,5,FALSE),0)</f>
        <v>2940622.5</v>
      </c>
      <c r="AC1502" s="11">
        <v>0</v>
      </c>
      <c r="AD1502" s="11">
        <v>0</v>
      </c>
      <c r="AE1502" s="10"/>
      <c r="AF1502" s="10"/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1779</v>
      </c>
      <c r="AA1503" s="11">
        <f t="shared" si="23"/>
        <v>11.8</v>
      </c>
      <c r="AB1503" s="5">
        <f>IFERROR(VLOOKUP(C1503,[2]Sheet1!$B:$F,5,FALSE),0)</f>
        <v>828750</v>
      </c>
      <c r="AC1503" s="11">
        <v>0</v>
      </c>
      <c r="AD1503" s="11">
        <v>0</v>
      </c>
      <c r="AE1503" s="10"/>
      <c r="AF1503" s="10"/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0"/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1736</v>
      </c>
      <c r="AA1505" s="11">
        <f t="shared" si="23"/>
        <v>20.2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0"/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995</v>
      </c>
      <c r="AA1506" s="11">
        <f t="shared" si="23"/>
        <v>18.399999999999999</v>
      </c>
      <c r="AB1506" s="5">
        <f>IFERROR(VLOOKUP(C1506,[2]Sheet1!$B:$F,5,FALSE),0)</f>
        <v>475130.92</v>
      </c>
      <c r="AC1506" s="11">
        <v>17</v>
      </c>
      <c r="AD1506" s="11">
        <v>0</v>
      </c>
      <c r="AE1506" s="10"/>
      <c r="AF1506" s="10"/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1946</v>
      </c>
      <c r="AA1507" s="11">
        <f t="shared" si="23"/>
        <v>60.8</v>
      </c>
      <c r="AB1507" s="5">
        <f>IFERROR(VLOOKUP(C1507,[2]Sheet1!$B:$F,5,FALSE),0)</f>
        <v>327126.26</v>
      </c>
      <c r="AC1507" s="11">
        <v>16.906400000000001</v>
      </c>
      <c r="AD1507" s="11">
        <v>0.88939999999999997</v>
      </c>
      <c r="AE1507" s="10"/>
      <c r="AF1507" s="10"/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676</v>
      </c>
      <c r="AA1508" s="11">
        <f t="shared" si="23"/>
        <v>20.5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0"/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0</v>
      </c>
      <c r="AA1509" s="11">
        <f t="shared" si="23"/>
        <v>0</v>
      </c>
      <c r="AB1509" s="5">
        <f>IFERROR(VLOOKUP(C1509,[2]Sheet1!$B:$F,5,FALSE),0)</f>
        <v>435600</v>
      </c>
      <c r="AC1509" s="11">
        <v>0</v>
      </c>
      <c r="AD1509" s="11">
        <v>0</v>
      </c>
      <c r="AE1509" s="10"/>
      <c r="AF1509" s="10"/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0"/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803</v>
      </c>
      <c r="AA1511" s="11">
        <f t="shared" si="23"/>
        <v>20.6</v>
      </c>
      <c r="AB1511" s="5">
        <f>IFERROR(VLOOKUP(C1511,[2]Sheet1!$B:$F,5,FALSE),0)</f>
        <v>1261452.54</v>
      </c>
      <c r="AC1511" s="11">
        <v>25</v>
      </c>
      <c r="AD1511" s="11">
        <v>1.32</v>
      </c>
      <c r="AE1511" s="10"/>
      <c r="AF1511" s="10"/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0"/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0"/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1334</v>
      </c>
      <c r="AA1514" s="11">
        <f t="shared" si="23"/>
        <v>7.3</v>
      </c>
      <c r="AB1514" s="5">
        <f>IFERROR(VLOOKUP(C1514,[2]Sheet1!$B:$F,5,FALSE),0)</f>
        <v>4446785.1900000004</v>
      </c>
      <c r="AC1514" s="11">
        <v>70</v>
      </c>
      <c r="AD1514" s="11">
        <v>3.68</v>
      </c>
      <c r="AE1514" s="10"/>
      <c r="AF1514" s="10"/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1318</v>
      </c>
      <c r="AA1515" s="11">
        <f t="shared" si="23"/>
        <v>23.1</v>
      </c>
      <c r="AB1515" s="5">
        <f>IFERROR(VLOOKUP(C1515,[2]Sheet1!$B:$F,5,FALSE),0)</f>
        <v>469246.74</v>
      </c>
      <c r="AC1515" s="11">
        <v>32.299999999999997</v>
      </c>
      <c r="AD1515" s="11">
        <v>1.7</v>
      </c>
      <c r="AE1515" s="10"/>
      <c r="AF1515" s="10"/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796</v>
      </c>
      <c r="AA1516" s="11">
        <f t="shared" si="23"/>
        <v>15.6</v>
      </c>
      <c r="AB1516" s="5">
        <f>IFERROR(VLOOKUP(C1516,[2]Sheet1!$B:$F,5,FALSE),0)</f>
        <v>1023343.2</v>
      </c>
      <c r="AC1516" s="11">
        <v>31.05</v>
      </c>
      <c r="AD1516" s="11">
        <v>1.63</v>
      </c>
      <c r="AE1516" s="10"/>
      <c r="AF1516" s="10"/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0"/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1225</v>
      </c>
      <c r="AA1518" s="11">
        <f t="shared" si="23"/>
        <v>53.3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0"/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1285.0999999999999</v>
      </c>
      <c r="AA1519" s="11">
        <f t="shared" si="23"/>
        <v>24.7</v>
      </c>
      <c r="AB1519" s="5">
        <f>IFERROR(VLOOKUP(C1519,[2]Sheet1!$B:$F,5,FALSE),0)</f>
        <v>596385</v>
      </c>
      <c r="AC1519" s="11">
        <v>0</v>
      </c>
      <c r="AD1519" s="11">
        <v>0</v>
      </c>
      <c r="AE1519" s="10"/>
      <c r="AF1519" s="10"/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837</v>
      </c>
      <c r="AA1520" s="11">
        <f t="shared" si="23"/>
        <v>23.3</v>
      </c>
      <c r="AB1520" s="5">
        <f>IFERROR(VLOOKUP(C1520,[2]Sheet1!$B:$F,5,FALSE),0)</f>
        <v>1468573.64</v>
      </c>
      <c r="AC1520" s="11">
        <v>21</v>
      </c>
      <c r="AD1520" s="11">
        <v>0</v>
      </c>
      <c r="AE1520" s="10"/>
      <c r="AF1520" s="10"/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2013</v>
      </c>
      <c r="AA1521" s="11">
        <f t="shared" si="23"/>
        <v>38</v>
      </c>
      <c r="AB1521" s="5">
        <f>IFERROR(VLOOKUP(C1521,[2]Sheet1!$B:$F,5,FALSE),0)</f>
        <v>740597.22</v>
      </c>
      <c r="AC1521" s="11">
        <v>30</v>
      </c>
      <c r="AD1521" s="11">
        <v>0</v>
      </c>
      <c r="AE1521" s="10"/>
      <c r="AF1521" s="10"/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0"/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919</v>
      </c>
      <c r="AA1523" s="11">
        <f t="shared" si="23"/>
        <v>31.7</v>
      </c>
      <c r="AB1523" s="5">
        <f>IFERROR(VLOOKUP(C1523,[2]Sheet1!$B:$F,5,FALSE),0)</f>
        <v>1664409.36</v>
      </c>
      <c r="AC1523" s="11">
        <v>20</v>
      </c>
      <c r="AD1523" s="11">
        <v>0</v>
      </c>
      <c r="AE1523" s="10"/>
      <c r="AF1523" s="10"/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833</v>
      </c>
      <c r="AA1524" s="11">
        <f t="shared" si="23"/>
        <v>12.6</v>
      </c>
      <c r="AB1524" s="5">
        <f>IFERROR(VLOOKUP(C1524,[2]Sheet1!$B:$F,5,FALSE),0)</f>
        <v>14588143.289999999</v>
      </c>
      <c r="AC1524" s="11">
        <v>27</v>
      </c>
      <c r="AD1524" s="11">
        <v>3</v>
      </c>
      <c r="AE1524" s="10"/>
      <c r="AF1524" s="10"/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709</v>
      </c>
      <c r="AA1525" s="11">
        <f t="shared" si="23"/>
        <v>11.4</v>
      </c>
      <c r="AB1525" s="5">
        <f>IFERROR(VLOOKUP(C1525,[2]Sheet1!$B:$F,5,FALSE),0)</f>
        <v>7600332.0300000003</v>
      </c>
      <c r="AC1525" s="11">
        <v>20</v>
      </c>
      <c r="AD1525" s="11">
        <v>1.0529999999999999</v>
      </c>
      <c r="AE1525" s="10"/>
      <c r="AF1525" s="10"/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634</v>
      </c>
      <c r="AA1526" s="11">
        <f t="shared" si="23"/>
        <v>39.6</v>
      </c>
      <c r="AB1526" s="5">
        <f>IFERROR(VLOOKUP(C1526,[2]Sheet1!$B:$F,5,FALSE),0)</f>
        <v>6045751.8200000003</v>
      </c>
      <c r="AC1526" s="11">
        <v>10</v>
      </c>
      <c r="AD1526" s="11">
        <v>0.53</v>
      </c>
      <c r="AE1526" s="10"/>
      <c r="AF1526" s="10"/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820</v>
      </c>
      <c r="AA1527" s="11">
        <f t="shared" si="23"/>
        <v>41</v>
      </c>
      <c r="AB1527" s="5">
        <f>IFERROR(VLOOKUP(C1527,[2]Sheet1!$B:$F,5,FALSE),0)</f>
        <v>1320997.53</v>
      </c>
      <c r="AC1527" s="11">
        <v>13</v>
      </c>
      <c r="AD1527" s="11">
        <v>0</v>
      </c>
      <c r="AE1527" s="10"/>
      <c r="AF1527" s="10"/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zdelist</v>
      </c>
      <c r="Z1528">
        <f>IFERROR(VLOOKUP(C1528,[1]LP!$B:$C,2,FALSE),0)</f>
        <v>0</v>
      </c>
      <c r="AA1528" s="11">
        <f t="shared" si="23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0"/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664</v>
      </c>
      <c r="AA1529" s="11">
        <f t="shared" si="23"/>
        <v>12.3</v>
      </c>
      <c r="AB1529" s="5">
        <f>IFERROR(VLOOKUP(C1529,[2]Sheet1!$B:$F,5,FALSE),0)</f>
        <v>12799190.779999999</v>
      </c>
      <c r="AC1529" s="11">
        <v>29.5</v>
      </c>
      <c r="AD1529" s="11">
        <v>1.5526</v>
      </c>
      <c r="AE1529" s="10"/>
      <c r="AF1529" s="10"/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0"/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815</v>
      </c>
      <c r="AA1531" s="11">
        <f t="shared" si="23"/>
        <v>16.600000000000001</v>
      </c>
      <c r="AB1531" s="5">
        <f>IFERROR(VLOOKUP(C1531,[2]Sheet1!$B:$F,5,FALSE),0)</f>
        <v>11419121.380000001</v>
      </c>
      <c r="AC1531" s="11">
        <v>25</v>
      </c>
      <c r="AD1531" s="11">
        <v>1.3158000000000001</v>
      </c>
      <c r="AE1531" s="10"/>
      <c r="AF1531" s="10"/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691</v>
      </c>
      <c r="AA1532" s="11">
        <f t="shared" si="23"/>
        <v>18.2</v>
      </c>
      <c r="AB1532" s="5">
        <f>IFERROR(VLOOKUP(C1532,[2]Sheet1!$B:$F,5,FALSE),0)</f>
        <v>3288414.49</v>
      </c>
      <c r="AC1532" s="11">
        <v>25</v>
      </c>
      <c r="AD1532" s="11">
        <v>0</v>
      </c>
      <c r="AE1532" s="10"/>
      <c r="AF1532" s="10"/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0"/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756</v>
      </c>
      <c r="AA1534" s="11">
        <f t="shared" si="23"/>
        <v>11.5</v>
      </c>
      <c r="AB1534" s="5">
        <f>IFERROR(VLOOKUP(C1534,[2]Sheet1!$B:$F,5,FALSE),0)</f>
        <v>4349998.3600000003</v>
      </c>
      <c r="AC1534" s="11">
        <v>19</v>
      </c>
      <c r="AD1534" s="11">
        <v>6</v>
      </c>
      <c r="AE1534" s="10"/>
      <c r="AF1534" s="10"/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1130</v>
      </c>
      <c r="AA1535" s="11">
        <f t="shared" si="23"/>
        <v>24.6</v>
      </c>
      <c r="AB1535" s="5">
        <f>IFERROR(VLOOKUP(C1535,[2]Sheet1!$B:$F,5,FALSE),0)</f>
        <v>784011.01</v>
      </c>
      <c r="AC1535" s="11">
        <v>25</v>
      </c>
      <c r="AD1535" s="11">
        <v>1.3158000000000001</v>
      </c>
      <c r="AE1535" s="10"/>
      <c r="AF1535" s="10"/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944.7</v>
      </c>
      <c r="AA1536" s="11">
        <f t="shared" si="23"/>
        <v>15.7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0"/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zdelist</v>
      </c>
      <c r="Z1537">
        <f>IFERROR(VLOOKUP(C1537,[1]LP!$B:$C,2,FALSE),0)</f>
        <v>0</v>
      </c>
      <c r="AA1537" s="11">
        <f t="shared" si="23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0"/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1230</v>
      </c>
      <c r="AA1538" s="11">
        <f t="shared" si="23"/>
        <v>27.3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0"/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0"/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800</v>
      </c>
      <c r="AA1540" s="11">
        <f t="shared" si="24"/>
        <v>18.2</v>
      </c>
      <c r="AB1540" s="5">
        <f>IFERROR(VLOOKUP(C1540,[2]Sheet1!$B:$F,5,FALSE),0)</f>
        <v>1908048.36</v>
      </c>
      <c r="AC1540" s="11">
        <v>20.030999999999999</v>
      </c>
      <c r="AD1540" s="11">
        <v>1.054</v>
      </c>
      <c r="AE1540" s="10"/>
      <c r="AF1540" s="10"/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700</v>
      </c>
      <c r="AA1541" s="11">
        <f t="shared" si="24"/>
        <v>58.3</v>
      </c>
      <c r="AB1541" s="5">
        <f>IFERROR(VLOOKUP(C1541,[2]Sheet1!$B:$F,5,FALSE),0)</f>
        <v>3777404.26</v>
      </c>
      <c r="AC1541" s="11">
        <v>10</v>
      </c>
      <c r="AD1541" s="11">
        <v>0.52629999999999999</v>
      </c>
      <c r="AE1541" s="10"/>
      <c r="AF1541" s="10"/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635</v>
      </c>
      <c r="AA1542" s="11">
        <f t="shared" si="24"/>
        <v>17.2</v>
      </c>
      <c r="AB1542" s="5">
        <f>IFERROR(VLOOKUP(C1542,[2]Sheet1!$B:$F,5,FALSE),0)</f>
        <v>2164347.4500000002</v>
      </c>
      <c r="AC1542" s="11">
        <v>21.5</v>
      </c>
      <c r="AD1542" s="11">
        <v>1.1299999999999999</v>
      </c>
      <c r="AE1542" s="10"/>
      <c r="AF1542" s="10"/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693</v>
      </c>
      <c r="AA1543" s="11">
        <f t="shared" si="24"/>
        <v>15.4</v>
      </c>
      <c r="AB1543" s="5">
        <f>IFERROR(VLOOKUP(C1543,[2]Sheet1!$B:$F,5,FALSE),0)</f>
        <v>4039202.89</v>
      </c>
      <c r="AC1543" s="11">
        <v>20</v>
      </c>
      <c r="AD1543" s="11">
        <v>1.0526</v>
      </c>
      <c r="AE1543" s="10"/>
      <c r="AF1543" s="10"/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770</v>
      </c>
      <c r="AA1544" s="11">
        <f t="shared" si="24"/>
        <v>19.7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0"/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819</v>
      </c>
      <c r="AA1545" s="11">
        <f t="shared" si="24"/>
        <v>17.100000000000001</v>
      </c>
      <c r="AB1545" s="5">
        <f>IFERROR(VLOOKUP(C1545,[2]Sheet1!$B:$F,5,FALSE),0)</f>
        <v>2085252</v>
      </c>
      <c r="AC1545" s="11">
        <v>25</v>
      </c>
      <c r="AD1545" s="11">
        <v>1.3158000000000001</v>
      </c>
      <c r="AE1545" s="10"/>
      <c r="AF1545" s="10"/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1198</v>
      </c>
      <c r="AA1546" s="11">
        <f t="shared" si="24"/>
        <v>15.4</v>
      </c>
      <c r="AB1546" s="5">
        <f>IFERROR(VLOOKUP(C1546,[2]Sheet1!$B:$F,5,FALSE),0)</f>
        <v>3026859.21</v>
      </c>
      <c r="AC1546" s="11">
        <v>40</v>
      </c>
      <c r="AD1546" s="11">
        <v>5</v>
      </c>
      <c r="AE1546" s="10"/>
      <c r="AF1546" s="10"/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0"/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1180</v>
      </c>
      <c r="AA1548" s="11">
        <f t="shared" si="24"/>
        <v>35.799999999999997</v>
      </c>
      <c r="AB1548" s="5">
        <f>IFERROR(VLOOKUP(C1548,[2]Sheet1!$B:$F,5,FALSE),0)</f>
        <v>490582.02</v>
      </c>
      <c r="AC1548" s="11">
        <v>19</v>
      </c>
      <c r="AD1548" s="11">
        <v>1</v>
      </c>
      <c r="AE1548" s="10"/>
      <c r="AF1548" s="10"/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0"/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0"/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1186.9000000000001</v>
      </c>
      <c r="AA1551" s="11">
        <f t="shared" si="24"/>
        <v>24.7</v>
      </c>
      <c r="AB1551" s="5">
        <f>IFERROR(VLOOKUP(C1551,[2]Sheet1!$B:$F,5,FALSE),0)</f>
        <v>1616622.66</v>
      </c>
      <c r="AC1551" s="11">
        <v>27.7</v>
      </c>
      <c r="AD1551" s="11">
        <v>1.46</v>
      </c>
      <c r="AE1551" s="10"/>
      <c r="AF1551" s="10"/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1152.0999999999999</v>
      </c>
      <c r="AA1552" s="11">
        <f t="shared" si="24"/>
        <v>12.5</v>
      </c>
      <c r="AB1552" s="5">
        <f>IFERROR(VLOOKUP(C1552,[2]Sheet1!$B:$F,5,FALSE),0)</f>
        <v>3166691.2</v>
      </c>
      <c r="AC1552" s="11">
        <v>35</v>
      </c>
      <c r="AD1552" s="11">
        <v>7</v>
      </c>
      <c r="AE1552" s="10"/>
      <c r="AF1552" s="10"/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803</v>
      </c>
      <c r="AA1553" s="11">
        <f t="shared" si="24"/>
        <v>21.1</v>
      </c>
      <c r="AB1553" s="5">
        <f>IFERROR(VLOOKUP(C1553,[2]Sheet1!$B:$F,5,FALSE),0)</f>
        <v>1182467.46</v>
      </c>
      <c r="AC1553" s="11">
        <v>20</v>
      </c>
      <c r="AD1553" s="11">
        <v>5</v>
      </c>
      <c r="AE1553" s="10"/>
      <c r="AF1553" s="10"/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1185</v>
      </c>
      <c r="AA1554" s="11">
        <f t="shared" si="24"/>
        <v>26.9</v>
      </c>
      <c r="AB1554" s="5">
        <f>IFERROR(VLOOKUP(C1554,[2]Sheet1!$B:$F,5,FALSE),0)</f>
        <v>967135.62</v>
      </c>
      <c r="AC1554" s="11">
        <v>26</v>
      </c>
      <c r="AD1554" s="11">
        <v>0</v>
      </c>
      <c r="AE1554" s="10"/>
      <c r="AF1554" s="10"/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1085</v>
      </c>
      <c r="AA1555" s="11">
        <f t="shared" si="24"/>
        <v>20.5</v>
      </c>
      <c r="AB1555" s="5">
        <f>IFERROR(VLOOKUP(C1555,[2]Sheet1!$B:$F,5,FALSE),0)</f>
        <v>1856700.13</v>
      </c>
      <c r="AC1555" s="11">
        <v>28</v>
      </c>
      <c r="AD1555" s="11">
        <v>0</v>
      </c>
      <c r="AE1555" s="10"/>
      <c r="AF1555" s="10"/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1490</v>
      </c>
      <c r="AA1556" s="11">
        <f t="shared" si="24"/>
        <v>29.8</v>
      </c>
      <c r="AB1556" s="5">
        <f>IFERROR(VLOOKUP(C1556,[2]Sheet1!$B:$F,5,FALSE),0)</f>
        <v>285714</v>
      </c>
      <c r="AC1556" s="11">
        <v>30</v>
      </c>
      <c r="AD1556" s="11">
        <v>1.5789</v>
      </c>
      <c r="AE1556" s="10"/>
      <c r="AF1556" s="10"/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670.1</v>
      </c>
      <c r="AA1557" s="11">
        <f t="shared" si="24"/>
        <v>18.100000000000001</v>
      </c>
      <c r="AB1557" s="5">
        <f>IFERROR(VLOOKUP(C1557,[2]Sheet1!$B:$F,5,FALSE),0)</f>
        <v>2940622.5</v>
      </c>
      <c r="AC1557" s="11">
        <v>0</v>
      </c>
      <c r="AD1557" s="11">
        <v>0</v>
      </c>
      <c r="AE1557" s="10"/>
      <c r="AF1557" s="10"/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1779</v>
      </c>
      <c r="AA1558" s="11">
        <f t="shared" si="24"/>
        <v>18.7</v>
      </c>
      <c r="AB1558" s="5">
        <f>IFERROR(VLOOKUP(C1558,[2]Sheet1!$B:$F,5,FALSE),0)</f>
        <v>828750</v>
      </c>
      <c r="AC1558" s="11">
        <v>0</v>
      </c>
      <c r="AD1558" s="11">
        <v>0</v>
      </c>
      <c r="AE1558" s="10"/>
      <c r="AF1558" s="10"/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0"/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1736</v>
      </c>
      <c r="AA1560" s="11">
        <f t="shared" si="24"/>
        <v>18.7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0"/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995</v>
      </c>
      <c r="AA1561" s="11">
        <f t="shared" si="24"/>
        <v>36.9</v>
      </c>
      <c r="AB1561" s="5">
        <f>IFERROR(VLOOKUP(C1561,[2]Sheet1!$B:$F,5,FALSE),0)</f>
        <v>475130.92</v>
      </c>
      <c r="AC1561" s="11">
        <v>17</v>
      </c>
      <c r="AD1561" s="11">
        <v>0</v>
      </c>
      <c r="AE1561" s="10"/>
      <c r="AF1561" s="10"/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1946</v>
      </c>
      <c r="AA1562" s="11">
        <f t="shared" si="24"/>
        <v>84.6</v>
      </c>
      <c r="AB1562" s="5">
        <f>IFERROR(VLOOKUP(C1562,[2]Sheet1!$B:$F,5,FALSE),0)</f>
        <v>327126.26</v>
      </c>
      <c r="AC1562" s="11">
        <v>16.906400000000001</v>
      </c>
      <c r="AD1562" s="11">
        <v>0.88939999999999997</v>
      </c>
      <c r="AE1562" s="10"/>
      <c r="AF1562" s="10"/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676</v>
      </c>
      <c r="AA1563" s="11">
        <f t="shared" si="24"/>
        <v>21.1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0"/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0</v>
      </c>
      <c r="AA1564" s="11">
        <f t="shared" si="24"/>
        <v>0</v>
      </c>
      <c r="AB1564" s="5">
        <f>IFERROR(VLOOKUP(C1564,[2]Sheet1!$B:$F,5,FALSE),0)</f>
        <v>435600</v>
      </c>
      <c r="AC1564" s="11">
        <v>0</v>
      </c>
      <c r="AD1564" s="11">
        <v>0</v>
      </c>
      <c r="AE1564" s="10"/>
      <c r="AF1564" s="10"/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803</v>
      </c>
      <c r="AA1565" s="11">
        <f t="shared" si="24"/>
        <v>17.5</v>
      </c>
      <c r="AB1565" s="5">
        <f>IFERROR(VLOOKUP(C1565,[2]Sheet1!$B:$F,5,FALSE),0)</f>
        <v>1261452.54</v>
      </c>
      <c r="AC1565" s="11">
        <v>25</v>
      </c>
      <c r="AD1565" s="11">
        <v>1.32</v>
      </c>
      <c r="AE1565" s="10"/>
      <c r="AF1565" s="10"/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0"/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0"/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1334</v>
      </c>
      <c r="AA1568" s="11">
        <f t="shared" si="24"/>
        <v>11.8</v>
      </c>
      <c r="AB1568" s="5">
        <f>IFERROR(VLOOKUP(C1568,[2]Sheet1!$B:$F,5,FALSE),0)</f>
        <v>4446785.1900000004</v>
      </c>
      <c r="AC1568" s="11">
        <v>70</v>
      </c>
      <c r="AD1568" s="11">
        <v>3.68</v>
      </c>
      <c r="AE1568" s="10"/>
      <c r="AF1568" s="10"/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1318</v>
      </c>
      <c r="AA1569" s="11">
        <f t="shared" si="24"/>
        <v>21.6</v>
      </c>
      <c r="AB1569" s="5">
        <f>IFERROR(VLOOKUP(C1569,[2]Sheet1!$B:$F,5,FALSE),0)</f>
        <v>469246.74</v>
      </c>
      <c r="AC1569" s="11">
        <v>32.299999999999997</v>
      </c>
      <c r="AD1569" s="11">
        <v>1.7</v>
      </c>
      <c r="AE1569" s="10"/>
      <c r="AF1569" s="10"/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796</v>
      </c>
      <c r="AA1570" s="11">
        <f t="shared" si="24"/>
        <v>14.5</v>
      </c>
      <c r="AB1570" s="5">
        <f>IFERROR(VLOOKUP(C1570,[2]Sheet1!$B:$F,5,FALSE),0)</f>
        <v>1023343.2</v>
      </c>
      <c r="AC1570" s="11">
        <v>31.05</v>
      </c>
      <c r="AD1570" s="11">
        <v>1.63</v>
      </c>
      <c r="AE1570" s="10"/>
      <c r="AF1570" s="10"/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0"/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1225</v>
      </c>
      <c r="AA1572" s="11">
        <f t="shared" si="24"/>
        <v>72.099999999999994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0"/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837</v>
      </c>
      <c r="AA1573" s="11">
        <f t="shared" si="24"/>
        <v>20.399999999999999</v>
      </c>
      <c r="AB1573" s="5">
        <f>IFERROR(VLOOKUP(C1573,[2]Sheet1!$B:$F,5,FALSE),0)</f>
        <v>1468573.64</v>
      </c>
      <c r="AC1573" s="11">
        <v>21</v>
      </c>
      <c r="AD1573" s="11">
        <v>0</v>
      </c>
      <c r="AE1573" s="10"/>
      <c r="AF1573" s="10"/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2013</v>
      </c>
      <c r="AA1574" s="11">
        <f t="shared" si="24"/>
        <v>37.299999999999997</v>
      </c>
      <c r="AB1574" s="5">
        <f>IFERROR(VLOOKUP(C1574,[2]Sheet1!$B:$F,5,FALSE),0)</f>
        <v>740597.22</v>
      </c>
      <c r="AC1574" s="11">
        <v>30</v>
      </c>
      <c r="AD1574" s="11">
        <v>0</v>
      </c>
      <c r="AE1574" s="10"/>
      <c r="AF1574" s="10"/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0"/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919</v>
      </c>
      <c r="AA1576" s="11">
        <f t="shared" si="24"/>
        <v>24.2</v>
      </c>
      <c r="AB1576" s="5">
        <f>IFERROR(VLOOKUP(C1576,[2]Sheet1!$B:$F,5,FALSE),0)</f>
        <v>1664409.36</v>
      </c>
      <c r="AC1576" s="11">
        <v>20</v>
      </c>
      <c r="AD1576" s="11">
        <v>0</v>
      </c>
      <c r="AE1576" s="10"/>
      <c r="AF1576" s="10"/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833</v>
      </c>
      <c r="AA1577" s="11">
        <f t="shared" si="24"/>
        <v>17.7</v>
      </c>
      <c r="AB1577" s="5">
        <f>IFERROR(VLOOKUP(C1577,[2]Sheet1!$B:$F,5,FALSE),0)</f>
        <v>14588143.289999999</v>
      </c>
      <c r="AC1577" s="11">
        <v>22</v>
      </c>
      <c r="AD1577" s="11">
        <v>3.26</v>
      </c>
      <c r="AE1577" s="10"/>
      <c r="AF1577" s="10"/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709</v>
      </c>
      <c r="AA1578" s="11">
        <f t="shared" si="24"/>
        <v>14.2</v>
      </c>
      <c r="AB1578" s="5">
        <f>IFERROR(VLOOKUP(C1578,[2]Sheet1!$B:$F,5,FALSE),0)</f>
        <v>7600332.0300000003</v>
      </c>
      <c r="AC1578" s="11">
        <v>10</v>
      </c>
      <c r="AD1578" s="11">
        <v>11.0526</v>
      </c>
      <c r="AE1578" s="10"/>
      <c r="AF1578" s="10"/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634</v>
      </c>
      <c r="AA1579" s="11">
        <f t="shared" si="24"/>
        <v>52.8</v>
      </c>
      <c r="AB1579" s="5">
        <f>IFERROR(VLOOKUP(C1579,[2]Sheet1!$B:$F,5,FALSE),0)</f>
        <v>6045751.8200000003</v>
      </c>
      <c r="AC1579" s="11">
        <v>19</v>
      </c>
      <c r="AD1579" s="11">
        <v>1</v>
      </c>
      <c r="AE1579" s="10"/>
      <c r="AF1579" s="10"/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820</v>
      </c>
      <c r="AA1580" s="11">
        <f t="shared" si="24"/>
        <v>11.9</v>
      </c>
      <c r="AB1580" s="5">
        <f>IFERROR(VLOOKUP(C1580,[2]Sheet1!$B:$F,5,FALSE),0)</f>
        <v>1320997.53</v>
      </c>
      <c r="AC1580" s="11">
        <v>19</v>
      </c>
      <c r="AD1580" s="11">
        <v>1</v>
      </c>
      <c r="AE1580" s="10"/>
      <c r="AF1580" s="10"/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zdelist</v>
      </c>
      <c r="Z1581">
        <f>IFERROR(VLOOKUP(C1581,[1]LP!$B:$C,2,FALSE),0)</f>
        <v>0</v>
      </c>
      <c r="AA1581" s="11">
        <f t="shared" si="24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0"/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664</v>
      </c>
      <c r="AA1582" s="11">
        <f t="shared" si="24"/>
        <v>13.8</v>
      </c>
      <c r="AB1582" s="5">
        <f>IFERROR(VLOOKUP(C1582,[2]Sheet1!$B:$F,5,FALSE),0)</f>
        <v>12799190.779999999</v>
      </c>
      <c r="AC1582" s="11">
        <v>19</v>
      </c>
      <c r="AD1582" s="11">
        <v>1</v>
      </c>
      <c r="AE1582" s="10"/>
      <c r="AF1582" s="10"/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0"/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815</v>
      </c>
      <c r="AA1584" s="11">
        <f t="shared" si="24"/>
        <v>15.4</v>
      </c>
      <c r="AB1584" s="5">
        <f>IFERROR(VLOOKUP(C1584,[2]Sheet1!$B:$F,5,FALSE),0)</f>
        <v>11419121.380000001</v>
      </c>
      <c r="AC1584" s="11">
        <v>26</v>
      </c>
      <c r="AD1584" s="11">
        <v>1.3684000000000001</v>
      </c>
      <c r="AE1584" s="10"/>
      <c r="AF1584" s="10"/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691</v>
      </c>
      <c r="AA1585" s="11">
        <f t="shared" si="24"/>
        <v>14.7</v>
      </c>
      <c r="AB1585" s="5">
        <f>IFERROR(VLOOKUP(C1585,[2]Sheet1!$B:$F,5,FALSE),0)</f>
        <v>3288414.49</v>
      </c>
      <c r="AC1585" s="11">
        <v>22</v>
      </c>
      <c r="AD1585" s="11">
        <v>1.1578999999999999</v>
      </c>
      <c r="AE1585" s="10"/>
      <c r="AF1585" s="10"/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0"/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756</v>
      </c>
      <c r="AA1587" s="11">
        <f t="shared" si="24"/>
        <v>16.8</v>
      </c>
      <c r="AB1587" s="5">
        <f>IFERROR(VLOOKUP(C1587,[2]Sheet1!$B:$F,5,FALSE),0)</f>
        <v>4349998.3600000003</v>
      </c>
      <c r="AC1587" s="11">
        <v>15</v>
      </c>
      <c r="AD1587" s="11">
        <v>6.05</v>
      </c>
      <c r="AE1587" s="10"/>
      <c r="AF1587" s="10"/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1130</v>
      </c>
      <c r="AA1588" s="11">
        <f t="shared" si="24"/>
        <v>19.5</v>
      </c>
      <c r="AB1588" s="5">
        <f>IFERROR(VLOOKUP(C1588,[2]Sheet1!$B:$F,5,FALSE),0)</f>
        <v>784011.01</v>
      </c>
      <c r="AC1588" s="11">
        <v>15</v>
      </c>
      <c r="AD1588" s="11">
        <v>0.78949999999999998</v>
      </c>
      <c r="AE1588" s="10"/>
      <c r="AF1588" s="10"/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944.7</v>
      </c>
      <c r="AA1589" s="11">
        <f t="shared" si="24"/>
        <v>16.3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0"/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zdelist</v>
      </c>
      <c r="Z1590">
        <f>IFERROR(VLOOKUP(C1590,[1]LP!$B:$C,2,FALSE),0)</f>
        <v>0</v>
      </c>
      <c r="AA1590" s="11">
        <f t="shared" si="24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0"/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1230</v>
      </c>
      <c r="AA1591" s="11">
        <f t="shared" si="24"/>
        <v>22.4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0"/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0"/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800</v>
      </c>
      <c r="AA1593" s="11">
        <f t="shared" si="24"/>
        <v>21.1</v>
      </c>
      <c r="AB1593" s="5">
        <f>IFERROR(VLOOKUP(C1593,[2]Sheet1!$B:$F,5,FALSE),0)</f>
        <v>1908048.36</v>
      </c>
      <c r="AC1593" s="11">
        <v>20</v>
      </c>
      <c r="AD1593" s="11">
        <v>1.0526</v>
      </c>
      <c r="AE1593" s="10"/>
      <c r="AF1593" s="10"/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700</v>
      </c>
      <c r="AA1594" s="11">
        <f t="shared" si="24"/>
        <v>87.5</v>
      </c>
      <c r="AB1594" s="5">
        <f>IFERROR(VLOOKUP(C1594,[2]Sheet1!$B:$F,5,FALSE),0)</f>
        <v>3777404.26</v>
      </c>
      <c r="AC1594" s="11">
        <v>8</v>
      </c>
      <c r="AD1594" s="11">
        <v>3</v>
      </c>
      <c r="AE1594" s="10"/>
      <c r="AF1594" s="10"/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635</v>
      </c>
      <c r="AA1595" s="11">
        <f t="shared" si="24"/>
        <v>26.5</v>
      </c>
      <c r="AB1595" s="5">
        <f>IFERROR(VLOOKUP(C1595,[2]Sheet1!$B:$F,5,FALSE),0)</f>
        <v>2164347.4500000002</v>
      </c>
      <c r="AC1595" s="11">
        <v>10</v>
      </c>
      <c r="AD1595" s="11">
        <v>0.52629999999999999</v>
      </c>
      <c r="AE1595" s="10"/>
      <c r="AF1595" s="10"/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693</v>
      </c>
      <c r="AA1596" s="11">
        <f t="shared" si="24"/>
        <v>13.6</v>
      </c>
      <c r="AB1596" s="5">
        <f>IFERROR(VLOOKUP(C1596,[2]Sheet1!$B:$F,5,FALSE),0)</f>
        <v>4039202.89</v>
      </c>
      <c r="AC1596" s="11">
        <v>10</v>
      </c>
      <c r="AD1596" s="11">
        <v>10</v>
      </c>
      <c r="AE1596" s="10"/>
      <c r="AF1596" s="10"/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770</v>
      </c>
      <c r="AA1597" s="11">
        <f t="shared" si="24"/>
        <v>85.6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0"/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819</v>
      </c>
      <c r="AA1598" s="11">
        <f t="shared" si="24"/>
        <v>13</v>
      </c>
      <c r="AB1598" s="5">
        <f>IFERROR(VLOOKUP(C1598,[2]Sheet1!$B:$F,5,FALSE),0)</f>
        <v>2085252</v>
      </c>
      <c r="AC1598" s="11">
        <v>14.2857</v>
      </c>
      <c r="AD1598" s="11">
        <v>0.71430000000000005</v>
      </c>
      <c r="AE1598" s="10"/>
      <c r="AF1598" s="10"/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1198</v>
      </c>
      <c r="AA1599" s="11">
        <f t="shared" si="24"/>
        <v>11</v>
      </c>
      <c r="AB1599" s="5">
        <f>IFERROR(VLOOKUP(C1599,[2]Sheet1!$B:$F,5,FALSE),0)</f>
        <v>3026859.21</v>
      </c>
      <c r="AC1599" s="11">
        <v>15</v>
      </c>
      <c r="AD1599" s="11">
        <v>0</v>
      </c>
      <c r="AE1599" s="10"/>
      <c r="AF1599" s="10"/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0"/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1180</v>
      </c>
      <c r="AA1601" s="11">
        <f t="shared" si="24"/>
        <v>107.3</v>
      </c>
      <c r="AB1601" s="5">
        <f>IFERROR(VLOOKUP(C1601,[2]Sheet1!$B:$F,5,FALSE),0)</f>
        <v>490582.02</v>
      </c>
      <c r="AC1601" s="11">
        <v>0</v>
      </c>
      <c r="AD1601" s="11">
        <v>0</v>
      </c>
      <c r="AE1601" s="10"/>
      <c r="AF1601" s="10"/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0"/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0"/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1186.9000000000001</v>
      </c>
      <c r="AA1604" s="11">
        <f t="shared" si="25"/>
        <v>20.100000000000001</v>
      </c>
      <c r="AB1604" s="5">
        <f>IFERROR(VLOOKUP(C1604,[2]Sheet1!$B:$F,5,FALSE),0)</f>
        <v>1616622.66</v>
      </c>
      <c r="AC1604" s="11">
        <v>20</v>
      </c>
      <c r="AD1604" s="11">
        <v>0</v>
      </c>
      <c r="AE1604" s="10"/>
      <c r="AF1604" s="10"/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1152.0999999999999</v>
      </c>
      <c r="AA1605" s="11">
        <f t="shared" si="25"/>
        <v>21.3</v>
      </c>
      <c r="AB1605" s="5">
        <f>IFERROR(VLOOKUP(C1605,[2]Sheet1!$B:$F,5,FALSE),0)</f>
        <v>3166691.2</v>
      </c>
      <c r="AC1605" s="11">
        <v>25</v>
      </c>
      <c r="AD1605" s="11">
        <v>5</v>
      </c>
      <c r="AE1605" s="10"/>
      <c r="AF1605" s="10"/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803</v>
      </c>
      <c r="AA1606" s="11">
        <f t="shared" si="25"/>
        <v>50.2</v>
      </c>
      <c r="AB1606" s="5">
        <f>IFERROR(VLOOKUP(C1606,[2]Sheet1!$B:$F,5,FALSE),0)</f>
        <v>1182467.46</v>
      </c>
      <c r="AC1606" s="11">
        <v>15</v>
      </c>
      <c r="AD1606" s="11">
        <v>3</v>
      </c>
      <c r="AE1606" s="10"/>
      <c r="AF1606" s="10"/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1185</v>
      </c>
      <c r="AA1607" s="11">
        <f t="shared" si="25"/>
        <v>35.9</v>
      </c>
      <c r="AB1607" s="5">
        <f>IFERROR(VLOOKUP(C1607,[2]Sheet1!$B:$F,5,FALSE),0)</f>
        <v>967135.62</v>
      </c>
      <c r="AC1607" s="11">
        <v>14.25</v>
      </c>
      <c r="AD1607" s="11">
        <v>0.75</v>
      </c>
      <c r="AE1607" s="10"/>
      <c r="AF1607" s="10"/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1085</v>
      </c>
      <c r="AA1608" s="11">
        <f t="shared" si="25"/>
        <v>27.1</v>
      </c>
      <c r="AB1608" s="5">
        <f>IFERROR(VLOOKUP(C1608,[2]Sheet1!$B:$F,5,FALSE),0)</f>
        <v>1856700.13</v>
      </c>
      <c r="AC1608" s="11">
        <v>12</v>
      </c>
      <c r="AD1608" s="11">
        <v>8</v>
      </c>
      <c r="AE1608" s="10"/>
      <c r="AF1608" s="10"/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1490</v>
      </c>
      <c r="AA1609" s="11">
        <f t="shared" si="25"/>
        <v>186.3</v>
      </c>
      <c r="AB1609" s="5">
        <f>IFERROR(VLOOKUP(C1609,[2]Sheet1!$B:$F,5,FALSE),0)</f>
        <v>285714</v>
      </c>
      <c r="AC1609" s="11">
        <v>11</v>
      </c>
      <c r="AD1609" s="11">
        <v>0.57889999999999997</v>
      </c>
      <c r="AE1609" s="10"/>
      <c r="AF1609" s="10"/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670.1</v>
      </c>
      <c r="AA1610" s="11">
        <f t="shared" si="25"/>
        <v>18.100000000000001</v>
      </c>
      <c r="AB1610" s="5">
        <f>IFERROR(VLOOKUP(C1610,[2]Sheet1!$B:$F,5,FALSE),0)</f>
        <v>2940622.5</v>
      </c>
      <c r="AC1610" s="11">
        <v>0</v>
      </c>
      <c r="AD1610" s="11">
        <v>0</v>
      </c>
      <c r="AE1610" s="10"/>
      <c r="AF1610" s="10"/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1779</v>
      </c>
      <c r="AA1611" s="11">
        <f t="shared" si="25"/>
        <v>15.1</v>
      </c>
      <c r="AB1611" s="5">
        <f>IFERROR(VLOOKUP(C1611,[2]Sheet1!$B:$F,5,FALSE),0)</f>
        <v>828750</v>
      </c>
      <c r="AC1611" s="11">
        <v>0</v>
      </c>
      <c r="AD1611" s="11">
        <v>0</v>
      </c>
      <c r="AE1611" s="10"/>
      <c r="AF1611" s="10"/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0"/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1736</v>
      </c>
      <c r="AA1613" s="11">
        <f t="shared" si="25"/>
        <v>15.1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0"/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995</v>
      </c>
      <c r="AA1614" s="11">
        <f t="shared" si="25"/>
        <v>62.2</v>
      </c>
      <c r="AB1614" s="5">
        <f>IFERROR(VLOOKUP(C1614,[2]Sheet1!$B:$F,5,FALSE),0)</f>
        <v>475130.92</v>
      </c>
      <c r="AC1614" s="11">
        <v>4.75</v>
      </c>
      <c r="AD1614" s="11">
        <v>0.25</v>
      </c>
      <c r="AE1614" s="10"/>
      <c r="AF1614" s="10"/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1946</v>
      </c>
      <c r="AA1615" s="11">
        <f t="shared" si="25"/>
        <v>129.69999999999999</v>
      </c>
      <c r="AB1615" s="5">
        <f>IFERROR(VLOOKUP(C1615,[2]Sheet1!$B:$F,5,FALSE),0)</f>
        <v>327126.26</v>
      </c>
      <c r="AC1615" s="11">
        <v>4</v>
      </c>
      <c r="AD1615" s="11">
        <v>0.21049999999999999</v>
      </c>
      <c r="AE1615" s="10"/>
      <c r="AF1615" s="10"/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676</v>
      </c>
      <c r="AA1616" s="11">
        <f t="shared" si="25"/>
        <v>18.3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0"/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0</v>
      </c>
      <c r="AA1617" s="11">
        <f t="shared" si="25"/>
        <v>0</v>
      </c>
      <c r="AB1617" s="5">
        <f>IFERROR(VLOOKUP(C1617,[2]Sheet1!$B:$F,5,FALSE),0)</f>
        <v>435600</v>
      </c>
      <c r="AC1617" s="11">
        <v>10</v>
      </c>
      <c r="AD1617" s="11">
        <v>5</v>
      </c>
      <c r="AE1617" s="10"/>
      <c r="AF1617" s="10"/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803</v>
      </c>
      <c r="AA1618" s="11">
        <f t="shared" si="25"/>
        <v>15.7</v>
      </c>
      <c r="AB1618" s="5">
        <f>IFERROR(VLOOKUP(C1618,[2]Sheet1!$B:$F,5,FALSE),0)</f>
        <v>1261452.54</v>
      </c>
      <c r="AC1618" s="11">
        <v>19</v>
      </c>
      <c r="AD1618" s="11">
        <v>1</v>
      </c>
      <c r="AE1618" s="10"/>
      <c r="AF1618" s="10"/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0"/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1334</v>
      </c>
      <c r="AA1620" s="11">
        <f t="shared" si="25"/>
        <v>11.5</v>
      </c>
      <c r="AB1620" s="5">
        <f>IFERROR(VLOOKUP(C1620,[2]Sheet1!$B:$F,5,FALSE),0)</f>
        <v>4446785.1900000004</v>
      </c>
      <c r="AC1620" s="11">
        <v>14.285</v>
      </c>
      <c r="AD1620" s="11">
        <v>0.71399999999999997</v>
      </c>
      <c r="AE1620" s="10"/>
      <c r="AF1620" s="10"/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1318</v>
      </c>
      <c r="AA1621" s="11">
        <f t="shared" si="25"/>
        <v>54.9</v>
      </c>
      <c r="AB1621" s="5">
        <f>IFERROR(VLOOKUP(C1621,[2]Sheet1!$B:$F,5,FALSE),0)</f>
        <v>469246.74</v>
      </c>
      <c r="AC1621" s="11">
        <v>20</v>
      </c>
      <c r="AD1621" s="11">
        <v>1.0526</v>
      </c>
      <c r="AE1621" s="10"/>
      <c r="AF1621" s="10"/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1365</v>
      </c>
      <c r="AA1622" s="11">
        <f t="shared" si="25"/>
        <v>-136.5</v>
      </c>
      <c r="AB1622" s="5">
        <f>IFERROR(VLOOKUP(C1622,[2]Sheet1!$B:$F,5,FALSE),0)</f>
        <v>237633.9</v>
      </c>
      <c r="AC1622" s="11">
        <v>0</v>
      </c>
      <c r="AD1622" s="11">
        <v>0</v>
      </c>
      <c r="AE1622" s="10"/>
      <c r="AF1622" s="10"/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796</v>
      </c>
      <c r="AA1623" s="11">
        <f t="shared" si="25"/>
        <v>24.9</v>
      </c>
      <c r="AB1623" s="5">
        <f>IFERROR(VLOOKUP(C1623,[2]Sheet1!$B:$F,5,FALSE),0)</f>
        <v>1023343.2</v>
      </c>
      <c r="AC1623" s="11">
        <v>18</v>
      </c>
      <c r="AD1623" s="11">
        <v>0.95</v>
      </c>
      <c r="AE1623" s="10"/>
      <c r="AF1623" s="10"/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0"/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1225</v>
      </c>
      <c r="AA1625" s="11">
        <f t="shared" si="25"/>
        <v>136.1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0"/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837</v>
      </c>
      <c r="AA1626" s="11">
        <f t="shared" si="25"/>
        <v>39.9</v>
      </c>
      <c r="AB1626" s="5">
        <f>IFERROR(VLOOKUP(C1626,[2]Sheet1!$B:$F,5,FALSE),0)</f>
        <v>1468573.64</v>
      </c>
      <c r="AC1626" s="11">
        <v>0</v>
      </c>
      <c r="AD1626" s="11">
        <v>0</v>
      </c>
      <c r="AE1626" s="10"/>
      <c r="AF1626" s="10"/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2013</v>
      </c>
      <c r="AA1627" s="11">
        <f t="shared" si="25"/>
        <v>125.8</v>
      </c>
      <c r="AB1627" s="5">
        <f>IFERROR(VLOOKUP(C1627,[2]Sheet1!$B:$F,5,FALSE),0)</f>
        <v>740597.22</v>
      </c>
      <c r="AC1627" s="11">
        <v>0</v>
      </c>
      <c r="AD1627" s="11">
        <v>0</v>
      </c>
      <c r="AE1627" s="10"/>
      <c r="AF1627" s="10"/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0"/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919</v>
      </c>
      <c r="AA1629" s="11">
        <f t="shared" si="25"/>
        <v>76.599999999999994</v>
      </c>
      <c r="AB1629" s="5">
        <f>IFERROR(VLOOKUP(C1629,[2]Sheet1!$B:$F,5,FALSE),0)</f>
        <v>1664409.36</v>
      </c>
      <c r="AC1629" s="11">
        <v>7</v>
      </c>
      <c r="AD1629" s="11">
        <v>0.36840000000000001</v>
      </c>
      <c r="AE1629" s="10"/>
      <c r="AF1629" s="10"/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833</v>
      </c>
      <c r="AA1630" s="11">
        <f t="shared" si="25"/>
        <v>19.399999999999999</v>
      </c>
      <c r="AB1630" s="5">
        <f>IFERROR(VLOOKUP(C1630,[2]Sheet1!$B:$F,5,FALSE),0)</f>
        <v>14588143.289999999</v>
      </c>
      <c r="AC1630" s="11">
        <v>22</v>
      </c>
      <c r="AD1630" s="11">
        <v>3.26</v>
      </c>
      <c r="AE1630" s="10"/>
      <c r="AF1630" s="10"/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709</v>
      </c>
      <c r="AA1631" s="11">
        <f t="shared" si="25"/>
        <v>14.8</v>
      </c>
      <c r="AB1631" s="5">
        <f>IFERROR(VLOOKUP(C1631,[2]Sheet1!$B:$F,5,FALSE),0)</f>
        <v>7600332.0300000003</v>
      </c>
      <c r="AC1631" s="11">
        <v>10</v>
      </c>
      <c r="AD1631" s="11">
        <v>11.0526</v>
      </c>
      <c r="AE1631" s="10"/>
      <c r="AF1631" s="10"/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634</v>
      </c>
      <c r="AA1632" s="11">
        <f t="shared" si="25"/>
        <v>28.8</v>
      </c>
      <c r="AB1632" s="5">
        <f>IFERROR(VLOOKUP(C1632,[2]Sheet1!$B:$F,5,FALSE),0)</f>
        <v>6045751.8200000003</v>
      </c>
      <c r="AC1632" s="11">
        <v>19</v>
      </c>
      <c r="AD1632" s="11">
        <v>1</v>
      </c>
      <c r="AE1632" s="10"/>
      <c r="AF1632" s="10"/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820</v>
      </c>
      <c r="AA1633" s="11">
        <f t="shared" si="25"/>
        <v>15.2</v>
      </c>
      <c r="AB1633" s="5">
        <f>IFERROR(VLOOKUP(C1633,[2]Sheet1!$B:$F,5,FALSE),0)</f>
        <v>1320997.53</v>
      </c>
      <c r="AC1633" s="11">
        <v>19</v>
      </c>
      <c r="AD1633" s="11">
        <v>1</v>
      </c>
      <c r="AE1633" s="10"/>
      <c r="AF1633" s="10"/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zdelist</v>
      </c>
      <c r="Z1634">
        <f>IFERROR(VLOOKUP(C1634,[1]LP!$B:$C,2,FALSE),0)</f>
        <v>0</v>
      </c>
      <c r="AA1634" s="11">
        <f t="shared" si="25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0"/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664</v>
      </c>
      <c r="AA1635" s="11">
        <f t="shared" si="25"/>
        <v>14.8</v>
      </c>
      <c r="AB1635" s="5">
        <f>IFERROR(VLOOKUP(C1635,[2]Sheet1!$B:$F,5,FALSE),0)</f>
        <v>12799190.779999999</v>
      </c>
      <c r="AC1635" s="11">
        <v>19</v>
      </c>
      <c r="AD1635" s="11">
        <v>1</v>
      </c>
      <c r="AE1635" s="10"/>
      <c r="AF1635" s="10"/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0"/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815</v>
      </c>
      <c r="AA1637" s="11">
        <f t="shared" si="25"/>
        <v>19.899999999999999</v>
      </c>
      <c r="AB1637" s="5">
        <f>IFERROR(VLOOKUP(C1637,[2]Sheet1!$B:$F,5,FALSE),0)</f>
        <v>11419121.380000001</v>
      </c>
      <c r="AC1637" s="11">
        <v>26</v>
      </c>
      <c r="AD1637" s="11">
        <v>1.3684000000000001</v>
      </c>
      <c r="AE1637" s="10"/>
      <c r="AF1637" s="10"/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691</v>
      </c>
      <c r="AA1638" s="11">
        <f t="shared" si="25"/>
        <v>19.7</v>
      </c>
      <c r="AB1638" s="5">
        <f>IFERROR(VLOOKUP(C1638,[2]Sheet1!$B:$F,5,FALSE),0)</f>
        <v>3288414.49</v>
      </c>
      <c r="AC1638" s="11">
        <v>22</v>
      </c>
      <c r="AD1638" s="11">
        <v>1.1578999999999999</v>
      </c>
      <c r="AE1638" s="10"/>
      <c r="AF1638" s="10"/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0"/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756</v>
      </c>
      <c r="AA1640" s="11">
        <f t="shared" si="25"/>
        <v>18</v>
      </c>
      <c r="AB1640" s="5">
        <f>IFERROR(VLOOKUP(C1640,[2]Sheet1!$B:$F,5,FALSE),0)</f>
        <v>4349998.3600000003</v>
      </c>
      <c r="AC1640" s="11">
        <v>15</v>
      </c>
      <c r="AD1640" s="11">
        <v>6.05</v>
      </c>
      <c r="AE1640" s="10"/>
      <c r="AF1640" s="10"/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1130</v>
      </c>
      <c r="AA1641" s="11">
        <f t="shared" si="25"/>
        <v>27.6</v>
      </c>
      <c r="AB1641" s="5">
        <f>IFERROR(VLOOKUP(C1641,[2]Sheet1!$B:$F,5,FALSE),0)</f>
        <v>784011.01</v>
      </c>
      <c r="AC1641" s="11">
        <v>15</v>
      </c>
      <c r="AD1641" s="11">
        <v>0.78949999999999998</v>
      </c>
      <c r="AE1641" s="10"/>
      <c r="AF1641" s="10"/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944.7</v>
      </c>
      <c r="AA1642" s="11">
        <f t="shared" si="25"/>
        <v>19.7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0"/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zdelist</v>
      </c>
      <c r="Z1643">
        <f>IFERROR(VLOOKUP(C1643,[1]LP!$B:$C,2,FALSE),0)</f>
        <v>0</v>
      </c>
      <c r="AA1643" s="11">
        <f t="shared" si="25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0"/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1230</v>
      </c>
      <c r="AA1644" s="11">
        <f t="shared" si="25"/>
        <v>21.6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0"/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0"/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800</v>
      </c>
      <c r="AA1646" s="11">
        <f t="shared" si="25"/>
        <v>18.600000000000001</v>
      </c>
      <c r="AB1646" s="5">
        <f>IFERROR(VLOOKUP(C1646,[2]Sheet1!$B:$F,5,FALSE),0)</f>
        <v>1908048.36</v>
      </c>
      <c r="AC1646" s="11">
        <v>20</v>
      </c>
      <c r="AD1646" s="11">
        <v>1.0526</v>
      </c>
      <c r="AE1646" s="10"/>
      <c r="AF1646" s="10"/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700</v>
      </c>
      <c r="AA1647" s="11">
        <f t="shared" si="25"/>
        <v>58.3</v>
      </c>
      <c r="AB1647" s="5">
        <f>IFERROR(VLOOKUP(C1647,[2]Sheet1!$B:$F,5,FALSE),0)</f>
        <v>3777404.26</v>
      </c>
      <c r="AC1647" s="11">
        <v>8</v>
      </c>
      <c r="AD1647" s="11">
        <v>3</v>
      </c>
      <c r="AE1647" s="10"/>
      <c r="AF1647" s="10"/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635</v>
      </c>
      <c r="AA1648" s="11">
        <f t="shared" si="25"/>
        <v>28.9</v>
      </c>
      <c r="AB1648" s="5">
        <f>IFERROR(VLOOKUP(C1648,[2]Sheet1!$B:$F,5,FALSE),0)</f>
        <v>2164347.4500000002</v>
      </c>
      <c r="AC1648" s="11">
        <v>10</v>
      </c>
      <c r="AD1648" s="11">
        <v>0.52629999999999999</v>
      </c>
      <c r="AE1648" s="10"/>
      <c r="AF1648" s="10"/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693</v>
      </c>
      <c r="AA1649" s="11">
        <f t="shared" si="25"/>
        <v>15.8</v>
      </c>
      <c r="AB1649" s="5">
        <f>IFERROR(VLOOKUP(C1649,[2]Sheet1!$B:$F,5,FALSE),0)</f>
        <v>4039202.89</v>
      </c>
      <c r="AC1649" s="11">
        <v>10</v>
      </c>
      <c r="AD1649" s="11">
        <v>10</v>
      </c>
      <c r="AE1649" s="10"/>
      <c r="AF1649" s="10"/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770</v>
      </c>
      <c r="AA1650" s="11">
        <f t="shared" si="25"/>
        <v>96.3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0"/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819</v>
      </c>
      <c r="AA1651" s="11">
        <f t="shared" si="25"/>
        <v>15.8</v>
      </c>
      <c r="AB1651" s="5">
        <f>IFERROR(VLOOKUP(C1651,[2]Sheet1!$B:$F,5,FALSE),0)</f>
        <v>2085252</v>
      </c>
      <c r="AC1651" s="11">
        <v>14.2857</v>
      </c>
      <c r="AD1651" s="11">
        <v>0.71430000000000005</v>
      </c>
      <c r="AE1651" s="10"/>
      <c r="AF1651" s="10"/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1198</v>
      </c>
      <c r="AA1652" s="11">
        <f t="shared" si="25"/>
        <v>14.3</v>
      </c>
      <c r="AB1652" s="5">
        <f>IFERROR(VLOOKUP(C1652,[2]Sheet1!$B:$F,5,FALSE),0)</f>
        <v>3026859.21</v>
      </c>
      <c r="AC1652" s="11">
        <v>15</v>
      </c>
      <c r="AD1652" s="11">
        <v>0</v>
      </c>
      <c r="AE1652" s="10"/>
      <c r="AF1652" s="10"/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0"/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1180</v>
      </c>
      <c r="AA1654" s="11">
        <f t="shared" si="25"/>
        <v>90.8</v>
      </c>
      <c r="AB1654" s="5">
        <f>IFERROR(VLOOKUP(C1654,[2]Sheet1!$B:$F,5,FALSE),0)</f>
        <v>490582.02</v>
      </c>
      <c r="AC1654" s="11">
        <v>0</v>
      </c>
      <c r="AD1654" s="11">
        <v>0</v>
      </c>
      <c r="AE1654" s="10"/>
      <c r="AF1654" s="10"/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0"/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1186.9000000000001</v>
      </c>
      <c r="AA1656" s="11">
        <f t="shared" si="25"/>
        <v>29.7</v>
      </c>
      <c r="AB1656" s="5">
        <f>IFERROR(VLOOKUP(C1656,[2]Sheet1!$B:$F,5,FALSE),0)</f>
        <v>1616622.66</v>
      </c>
      <c r="AC1656" s="11">
        <v>20</v>
      </c>
      <c r="AD1656" s="11">
        <v>0</v>
      </c>
      <c r="AE1656" s="10"/>
      <c r="AF1656" s="10"/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1152.0999999999999</v>
      </c>
      <c r="AA1657" s="11">
        <f t="shared" si="25"/>
        <v>10.7</v>
      </c>
      <c r="AB1657" s="5">
        <f>IFERROR(VLOOKUP(C1657,[2]Sheet1!$B:$F,5,FALSE),0)</f>
        <v>3166691.2</v>
      </c>
      <c r="AC1657" s="11">
        <v>25</v>
      </c>
      <c r="AD1657" s="11">
        <v>5</v>
      </c>
      <c r="AE1657" s="10"/>
      <c r="AF1657" s="10"/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803</v>
      </c>
      <c r="AA1658" s="11">
        <f t="shared" si="25"/>
        <v>38.200000000000003</v>
      </c>
      <c r="AB1658" s="5">
        <f>IFERROR(VLOOKUP(C1658,[2]Sheet1!$B:$F,5,FALSE),0)</f>
        <v>1182467.46</v>
      </c>
      <c r="AC1658" s="11">
        <v>15</v>
      </c>
      <c r="AD1658" s="11">
        <v>3</v>
      </c>
      <c r="AE1658" s="10"/>
      <c r="AF1658" s="10"/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1185</v>
      </c>
      <c r="AA1659" s="11">
        <f t="shared" si="25"/>
        <v>30.4</v>
      </c>
      <c r="AB1659" s="5">
        <f>IFERROR(VLOOKUP(C1659,[2]Sheet1!$B:$F,5,FALSE),0)</f>
        <v>967135.62</v>
      </c>
      <c r="AC1659" s="11">
        <v>14.25</v>
      </c>
      <c r="AD1659" s="11">
        <v>0.75</v>
      </c>
      <c r="AE1659" s="10"/>
      <c r="AF1659" s="10"/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1085</v>
      </c>
      <c r="AA1660" s="11">
        <f t="shared" si="25"/>
        <v>20.100000000000001</v>
      </c>
      <c r="AB1660" s="5">
        <f>IFERROR(VLOOKUP(C1660,[2]Sheet1!$B:$F,5,FALSE),0)</f>
        <v>1856700.13</v>
      </c>
      <c r="AC1660" s="11">
        <v>12</v>
      </c>
      <c r="AD1660" s="11">
        <v>8</v>
      </c>
      <c r="AE1660" s="10"/>
      <c r="AF1660" s="10"/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1490</v>
      </c>
      <c r="AA1661" s="11">
        <f t="shared" si="25"/>
        <v>64.8</v>
      </c>
      <c r="AB1661" s="5">
        <f>IFERROR(VLOOKUP(C1661,[2]Sheet1!$B:$F,5,FALSE),0)</f>
        <v>285714</v>
      </c>
      <c r="AC1661" s="11">
        <v>11</v>
      </c>
      <c r="AD1661" s="11">
        <v>0.57889999999999997</v>
      </c>
      <c r="AE1661" s="10"/>
      <c r="AF1661" s="10"/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670.1</v>
      </c>
      <c r="AA1662" s="11">
        <f t="shared" si="25"/>
        <v>17.2</v>
      </c>
      <c r="AB1662" s="5">
        <f>IFERROR(VLOOKUP(C1662,[2]Sheet1!$B:$F,5,FALSE),0)</f>
        <v>2940622.5</v>
      </c>
      <c r="AC1662" s="11">
        <v>0</v>
      </c>
      <c r="AD1662" s="11">
        <v>0</v>
      </c>
      <c r="AE1662" s="10"/>
      <c r="AF1662" s="10"/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1779</v>
      </c>
      <c r="AA1663" s="11">
        <f t="shared" si="25"/>
        <v>21.2</v>
      </c>
      <c r="AB1663" s="5">
        <f>IFERROR(VLOOKUP(C1663,[2]Sheet1!$B:$F,5,FALSE),0)</f>
        <v>828750</v>
      </c>
      <c r="AC1663" s="11">
        <v>0</v>
      </c>
      <c r="AD1663" s="11">
        <v>0</v>
      </c>
      <c r="AE1663" s="10"/>
      <c r="AF1663" s="10"/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1736</v>
      </c>
      <c r="AA1664" s="11">
        <f t="shared" si="25"/>
        <v>15.6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0"/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995</v>
      </c>
      <c r="AA1665" s="11">
        <f t="shared" si="25"/>
        <v>66.3</v>
      </c>
      <c r="AB1665" s="5">
        <f>IFERROR(VLOOKUP(C1665,[2]Sheet1!$B:$F,5,FALSE),0)</f>
        <v>475130.92</v>
      </c>
      <c r="AC1665" s="11">
        <v>4.75</v>
      </c>
      <c r="AD1665" s="11">
        <v>0.25</v>
      </c>
      <c r="AE1665" s="10"/>
      <c r="AF1665" s="10"/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1946</v>
      </c>
      <c r="AA1666" s="11">
        <f t="shared" si="25"/>
        <v>129.69999999999999</v>
      </c>
      <c r="AB1666" s="5">
        <f>IFERROR(VLOOKUP(C1666,[2]Sheet1!$B:$F,5,FALSE),0)</f>
        <v>327126.26</v>
      </c>
      <c r="AC1666" s="11">
        <v>4</v>
      </c>
      <c r="AD1666" s="11">
        <v>0.21049999999999999</v>
      </c>
      <c r="AE1666" s="10"/>
      <c r="AF1666" s="10"/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676</v>
      </c>
      <c r="AA1667" s="11">
        <f t="shared" ref="AA1667:AA1730" si="26">ROUND(IFERROR(Z1667/M1667,0),1)</f>
        <v>16.5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0"/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0</v>
      </c>
      <c r="AA1668" s="11">
        <f t="shared" si="26"/>
        <v>0</v>
      </c>
      <c r="AB1668" s="5">
        <f>IFERROR(VLOOKUP(C1668,[2]Sheet1!$B:$F,5,FALSE),0)</f>
        <v>435600</v>
      </c>
      <c r="AC1668" s="11">
        <v>10</v>
      </c>
      <c r="AD1668" s="11">
        <v>5</v>
      </c>
      <c r="AE1668" s="10"/>
      <c r="AF1668" s="10"/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803</v>
      </c>
      <c r="AA1669" s="11">
        <f t="shared" si="26"/>
        <v>17.100000000000001</v>
      </c>
      <c r="AB1669" s="5">
        <f>IFERROR(VLOOKUP(C1669,[2]Sheet1!$B:$F,5,FALSE),0)</f>
        <v>1261452.54</v>
      </c>
      <c r="AC1669" s="11">
        <v>19</v>
      </c>
      <c r="AD1669" s="11">
        <v>1</v>
      </c>
      <c r="AE1669" s="10"/>
      <c r="AF1669" s="10"/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0"/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1334</v>
      </c>
      <c r="AA1671" s="11">
        <f t="shared" si="26"/>
        <v>17.100000000000001</v>
      </c>
      <c r="AB1671" s="5">
        <f>IFERROR(VLOOKUP(C1671,[2]Sheet1!$B:$F,5,FALSE),0)</f>
        <v>4446785.1900000004</v>
      </c>
      <c r="AC1671" s="11">
        <v>14.285</v>
      </c>
      <c r="AD1671" s="11">
        <v>0.71399999999999997</v>
      </c>
      <c r="AE1671" s="10"/>
      <c r="AF1671" s="10"/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1318</v>
      </c>
      <c r="AA1672" s="11">
        <f t="shared" si="26"/>
        <v>36.6</v>
      </c>
      <c r="AB1672" s="5">
        <f>IFERROR(VLOOKUP(C1672,[2]Sheet1!$B:$F,5,FALSE),0)</f>
        <v>469246.74</v>
      </c>
      <c r="AC1672" s="11">
        <v>20</v>
      </c>
      <c r="AD1672" s="11">
        <v>1.0526</v>
      </c>
      <c r="AE1672" s="10"/>
      <c r="AF1672" s="10"/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1365</v>
      </c>
      <c r="AA1673" s="11">
        <f t="shared" si="26"/>
        <v>273</v>
      </c>
      <c r="AB1673" s="5">
        <f>IFERROR(VLOOKUP(C1673,[2]Sheet1!$B:$F,5,FALSE),0)</f>
        <v>237633.9</v>
      </c>
      <c r="AC1673" s="11">
        <v>0</v>
      </c>
      <c r="AD1673" s="11">
        <v>0</v>
      </c>
      <c r="AE1673" s="10"/>
      <c r="AF1673" s="10"/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796</v>
      </c>
      <c r="AA1674" s="11">
        <f t="shared" si="26"/>
        <v>19</v>
      </c>
      <c r="AB1674" s="5">
        <f>IFERROR(VLOOKUP(C1674,[2]Sheet1!$B:$F,5,FALSE),0)</f>
        <v>1023343.2</v>
      </c>
      <c r="AC1674" s="11">
        <v>18</v>
      </c>
      <c r="AD1674" s="11">
        <v>0.95</v>
      </c>
      <c r="AE1674" s="10"/>
      <c r="AF1674" s="10"/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0"/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1225</v>
      </c>
      <c r="AA1676" s="11">
        <f t="shared" si="26"/>
        <v>43.8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0"/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837</v>
      </c>
      <c r="AA1677" s="11">
        <f t="shared" si="26"/>
        <v>34.9</v>
      </c>
      <c r="AB1677" s="5">
        <f>IFERROR(VLOOKUP(C1677,[2]Sheet1!$B:$F,5,FALSE),0)</f>
        <v>1468573.64</v>
      </c>
      <c r="AC1677" s="11">
        <v>0</v>
      </c>
      <c r="AD1677" s="11">
        <v>0</v>
      </c>
      <c r="AE1677" s="10"/>
      <c r="AF1677" s="10"/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2013</v>
      </c>
      <c r="AA1678" s="11">
        <f t="shared" si="26"/>
        <v>83.9</v>
      </c>
      <c r="AB1678" s="5">
        <f>IFERROR(VLOOKUP(C1678,[2]Sheet1!$B:$F,5,FALSE),0)</f>
        <v>740597.22</v>
      </c>
      <c r="AC1678" s="11">
        <v>0</v>
      </c>
      <c r="AD1678" s="11">
        <v>0</v>
      </c>
      <c r="AE1678" s="10"/>
      <c r="AF1678" s="10"/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0"/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919</v>
      </c>
      <c r="AA1680" s="11">
        <f t="shared" si="26"/>
        <v>40</v>
      </c>
      <c r="AB1680" s="5">
        <f>IFERROR(VLOOKUP(C1680,[2]Sheet1!$B:$F,5,FALSE),0)</f>
        <v>1664409.36</v>
      </c>
      <c r="AC1680" s="11">
        <v>7</v>
      </c>
      <c r="AD1680" s="11">
        <v>0.36840000000000001</v>
      </c>
      <c r="AE1680" s="10"/>
      <c r="AF1680" s="10"/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0"/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381</v>
      </c>
      <c r="AA1682" s="11">
        <f t="shared" si="26"/>
        <v>10.6</v>
      </c>
      <c r="AB1682" s="5">
        <f>IFERROR(VLOOKUP(C1682,[2]Sheet1!$B:$F,5,FALSE),0)</f>
        <v>6123503.0800000001</v>
      </c>
      <c r="AC1682" s="11">
        <v>30.12</v>
      </c>
      <c r="AD1682" s="11">
        <v>1.58</v>
      </c>
      <c r="AE1682" s="10"/>
      <c r="AF1682" s="10"/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370.1</v>
      </c>
      <c r="AA1683" s="11">
        <f t="shared" si="26"/>
        <v>21.8</v>
      </c>
      <c r="AB1683" s="5">
        <f>IFERROR(VLOOKUP(C1683,[2]Sheet1!$B:$F,5,FALSE),0)</f>
        <v>27834534.920000002</v>
      </c>
      <c r="AC1683" s="11">
        <v>15</v>
      </c>
      <c r="AD1683" s="11">
        <v>0</v>
      </c>
      <c r="AE1683" s="10"/>
      <c r="AF1683" s="10"/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0"/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0"/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294.60000000000002</v>
      </c>
      <c r="AA1686" s="11">
        <f t="shared" si="26"/>
        <v>16.399999999999999</v>
      </c>
      <c r="AB1686" s="5">
        <f>IFERROR(VLOOKUP(C1686,[2]Sheet1!$B:$F,5,FALSE),0)</f>
        <v>21539350.859999999</v>
      </c>
      <c r="AC1686" s="11">
        <v>10</v>
      </c>
      <c r="AD1686" s="11">
        <v>0</v>
      </c>
      <c r="AE1686" s="10"/>
      <c r="AF1686" s="10"/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0"/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0"/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0"/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437</v>
      </c>
      <c r="AA1690" s="11">
        <f t="shared" si="26"/>
        <v>-23</v>
      </c>
      <c r="AB1690" s="5">
        <f>IFERROR(VLOOKUP(C1690,[2]Sheet1!$B:$F,5,FALSE),0)</f>
        <v>2463867</v>
      </c>
      <c r="AC1690" s="11">
        <v>0</v>
      </c>
      <c r="AD1690" s="11">
        <v>0</v>
      </c>
      <c r="AE1690" s="10"/>
      <c r="AF1690" s="10"/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452</v>
      </c>
      <c r="AA1691" s="11">
        <f t="shared" si="26"/>
        <v>11.9</v>
      </c>
      <c r="AB1691" s="5">
        <f>IFERROR(VLOOKUP(C1691,[2]Sheet1!$B:$F,5,FALSE),0)</f>
        <v>5445990.2300000004</v>
      </c>
      <c r="AC1691" s="11">
        <v>31.48</v>
      </c>
      <c r="AD1691" s="11">
        <v>1.66</v>
      </c>
      <c r="AE1691" s="10"/>
      <c r="AF1691" s="10"/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0"/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355</v>
      </c>
      <c r="AA1693" s="11">
        <f t="shared" si="26"/>
        <v>7.4</v>
      </c>
      <c r="AB1693" s="5">
        <f>IFERROR(VLOOKUP(C1693,[2]Sheet1!$B:$F,5,FALSE),0)</f>
        <v>34531463.479999997</v>
      </c>
      <c r="AC1693" s="11">
        <v>20</v>
      </c>
      <c r="AD1693" s="11">
        <v>1.05</v>
      </c>
      <c r="AE1693" s="10"/>
      <c r="AF1693" s="10"/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0"/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0"/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315</v>
      </c>
      <c r="AA1696" s="11">
        <f t="shared" si="26"/>
        <v>18.5</v>
      </c>
      <c r="AB1696" s="5">
        <f>IFERROR(VLOOKUP(C1696,[2]Sheet1!$B:$F,5,FALSE),0)</f>
        <v>16811183.489999998</v>
      </c>
      <c r="AC1696" s="11">
        <v>2.5</v>
      </c>
      <c r="AD1696" s="11">
        <v>9.3000000000000007</v>
      </c>
      <c r="AE1696" s="10"/>
      <c r="AF1696" s="10"/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0"/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400</v>
      </c>
      <c r="AA1698" s="11">
        <f t="shared" si="26"/>
        <v>16</v>
      </c>
      <c r="AB1698" s="5">
        <f>IFERROR(VLOOKUP(C1698,[2]Sheet1!$B:$F,5,FALSE),0)</f>
        <v>23195085.649999999</v>
      </c>
      <c r="AC1698" s="11">
        <v>25</v>
      </c>
      <c r="AD1698" s="11">
        <v>0</v>
      </c>
      <c r="AE1698" s="10"/>
      <c r="AF1698" s="10"/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380.1</v>
      </c>
      <c r="AA1699" s="11">
        <f t="shared" si="26"/>
        <v>38</v>
      </c>
      <c r="AB1699" s="5">
        <f>IFERROR(VLOOKUP(C1699,[2]Sheet1!$B:$F,5,FALSE),0)</f>
        <v>2731534.73</v>
      </c>
      <c r="AC1699" s="11">
        <v>5.95</v>
      </c>
      <c r="AD1699" s="11">
        <v>0.31319999999999998</v>
      </c>
      <c r="AE1699" s="10"/>
      <c r="AF1699" s="10"/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0"/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433.7</v>
      </c>
      <c r="AA1701" s="11">
        <f t="shared" si="26"/>
        <v>72.3</v>
      </c>
      <c r="AB1701" s="5">
        <f>IFERROR(VLOOKUP(C1701,[2]Sheet1!$B:$F,5,FALSE),0)</f>
        <v>2335500</v>
      </c>
      <c r="AC1701" s="11">
        <v>0</v>
      </c>
      <c r="AD1701" s="11">
        <v>0</v>
      </c>
      <c r="AE1701" s="10"/>
      <c r="AF1701" s="10"/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0"/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333</v>
      </c>
      <c r="AA1703" s="11">
        <f t="shared" si="26"/>
        <v>47.6</v>
      </c>
      <c r="AB1703" s="5">
        <f>IFERROR(VLOOKUP(C1703,[2]Sheet1!$B:$F,5,FALSE),0)</f>
        <v>20439460.93</v>
      </c>
      <c r="AC1703" s="11">
        <v>0</v>
      </c>
      <c r="AD1703" s="11">
        <v>9</v>
      </c>
      <c r="AE1703" s="10"/>
      <c r="AF1703" s="10"/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379</v>
      </c>
      <c r="AA1704" s="11">
        <f t="shared" si="26"/>
        <v>17.2</v>
      </c>
      <c r="AB1704" s="5">
        <f>IFERROR(VLOOKUP(C1704,[2]Sheet1!$B:$F,5,FALSE),0)</f>
        <v>16077707.220000001</v>
      </c>
      <c r="AC1704" s="11">
        <v>5.5</v>
      </c>
      <c r="AD1704" s="11">
        <v>6.5</v>
      </c>
      <c r="AE1704" s="10"/>
      <c r="AF1704" s="10"/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324</v>
      </c>
      <c r="AA1705" s="11">
        <f t="shared" si="26"/>
        <v>108</v>
      </c>
      <c r="AB1705" s="5">
        <f>IFERROR(VLOOKUP(C1705,[2]Sheet1!$B:$F,5,FALSE),0)</f>
        <v>3608513.71</v>
      </c>
      <c r="AC1705" s="11">
        <v>0</v>
      </c>
      <c r="AD1705" s="11">
        <v>0</v>
      </c>
      <c r="AE1705" s="10"/>
      <c r="AF1705" s="10"/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0"/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381</v>
      </c>
      <c r="AA1707" s="11">
        <f t="shared" si="26"/>
        <v>7.9</v>
      </c>
      <c r="AB1707" s="5">
        <f>IFERROR(VLOOKUP(C1707,[2]Sheet1!$B:$F,5,FALSE),0)</f>
        <v>6123503.0800000001</v>
      </c>
      <c r="AC1707" s="11">
        <v>30.12</v>
      </c>
      <c r="AD1707" s="11">
        <v>1.58</v>
      </c>
      <c r="AE1707" s="10"/>
      <c r="AF1707" s="10"/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370.1</v>
      </c>
      <c r="AA1708" s="11">
        <f t="shared" si="26"/>
        <v>12.3</v>
      </c>
      <c r="AB1708" s="5">
        <f>IFERROR(VLOOKUP(C1708,[2]Sheet1!$B:$F,5,FALSE),0)</f>
        <v>27834534.920000002</v>
      </c>
      <c r="AC1708" s="11">
        <v>15</v>
      </c>
      <c r="AD1708" s="11">
        <v>0</v>
      </c>
      <c r="AE1708" s="10"/>
      <c r="AF1708" s="10"/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0"/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0"/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294.60000000000002</v>
      </c>
      <c r="AA1711" s="11">
        <f t="shared" si="26"/>
        <v>11.8</v>
      </c>
      <c r="AB1711" s="5">
        <f>IFERROR(VLOOKUP(C1711,[2]Sheet1!$B:$F,5,FALSE),0)</f>
        <v>21539350.859999999</v>
      </c>
      <c r="AC1711" s="11">
        <v>10</v>
      </c>
      <c r="AD1711" s="11">
        <v>0</v>
      </c>
      <c r="AE1711" s="10"/>
      <c r="AF1711" s="10"/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0"/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0"/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0"/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437</v>
      </c>
      <c r="AA1715" s="11">
        <f t="shared" si="26"/>
        <v>87.4</v>
      </c>
      <c r="AB1715" s="5">
        <f>IFERROR(VLOOKUP(C1715,[2]Sheet1!$B:$F,5,FALSE),0)</f>
        <v>2463867</v>
      </c>
      <c r="AC1715" s="11">
        <v>0</v>
      </c>
      <c r="AD1715" s="11">
        <v>0</v>
      </c>
      <c r="AE1715" s="10"/>
      <c r="AF1715" s="10"/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452</v>
      </c>
      <c r="AA1716" s="11">
        <f t="shared" si="26"/>
        <v>16.100000000000001</v>
      </c>
      <c r="AB1716" s="5">
        <f>IFERROR(VLOOKUP(C1716,[2]Sheet1!$B:$F,5,FALSE),0)</f>
        <v>5445990.2300000004</v>
      </c>
      <c r="AC1716" s="11">
        <v>31.48</v>
      </c>
      <c r="AD1716" s="11">
        <v>1.66</v>
      </c>
      <c r="AE1716" s="10"/>
      <c r="AF1716" s="10"/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0"/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355</v>
      </c>
      <c r="AA1718" s="11">
        <f t="shared" si="26"/>
        <v>12.2</v>
      </c>
      <c r="AB1718" s="5">
        <f>IFERROR(VLOOKUP(C1718,[2]Sheet1!$B:$F,5,FALSE),0)</f>
        <v>34531463.479999997</v>
      </c>
      <c r="AC1718" s="11">
        <v>20</v>
      </c>
      <c r="AD1718" s="11">
        <v>1.05</v>
      </c>
      <c r="AE1718" s="10"/>
      <c r="AF1718" s="10"/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0"/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0"/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0"/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315</v>
      </c>
      <c r="AA1722" s="11">
        <f t="shared" si="26"/>
        <v>13.1</v>
      </c>
      <c r="AB1722" s="5">
        <f>IFERROR(VLOOKUP(C1722,[2]Sheet1!$B:$F,5,FALSE),0)</f>
        <v>16811183.489999998</v>
      </c>
      <c r="AC1722" s="11">
        <v>2.5</v>
      </c>
      <c r="AD1722" s="11">
        <v>9.3000000000000007</v>
      </c>
      <c r="AE1722" s="10"/>
      <c r="AF1722" s="10"/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0"/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400</v>
      </c>
      <c r="AA1724" s="11">
        <f t="shared" si="26"/>
        <v>13.3</v>
      </c>
      <c r="AB1724" s="5">
        <f>IFERROR(VLOOKUP(C1724,[2]Sheet1!$B:$F,5,FALSE),0)</f>
        <v>23195085.649999999</v>
      </c>
      <c r="AC1724" s="11">
        <v>25</v>
      </c>
      <c r="AD1724" s="11">
        <v>0</v>
      </c>
      <c r="AE1724" s="10"/>
      <c r="AF1724" s="10"/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380.1</v>
      </c>
      <c r="AA1725" s="11">
        <f t="shared" si="26"/>
        <v>34.6</v>
      </c>
      <c r="AB1725" s="5">
        <f>IFERROR(VLOOKUP(C1725,[2]Sheet1!$B:$F,5,FALSE),0)</f>
        <v>2731534.73</v>
      </c>
      <c r="AC1725" s="11">
        <v>5.95</v>
      </c>
      <c r="AD1725" s="11">
        <v>0.31319999999999998</v>
      </c>
      <c r="AE1725" s="10"/>
      <c r="AF1725" s="10"/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0"/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0"/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0"/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333</v>
      </c>
      <c r="AA1729" s="11">
        <f t="shared" si="26"/>
        <v>15.1</v>
      </c>
      <c r="AB1729" s="5">
        <f>IFERROR(VLOOKUP(C1729,[2]Sheet1!$B:$F,5,FALSE),0)</f>
        <v>20439460.93</v>
      </c>
      <c r="AC1729" s="11">
        <v>0</v>
      </c>
      <c r="AD1729" s="11">
        <v>9</v>
      </c>
      <c r="AE1729" s="10"/>
      <c r="AF1729" s="10"/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380.5</v>
      </c>
      <c r="AA1730" s="11">
        <f t="shared" si="26"/>
        <v>31.7</v>
      </c>
      <c r="AB1730" s="5">
        <f>IFERROR(VLOOKUP(C1730,[2]Sheet1!$B:$F,5,FALSE),0)</f>
        <v>17238924.239999998</v>
      </c>
      <c r="AC1730" s="11">
        <v>0</v>
      </c>
      <c r="AD1730" s="11">
        <v>0</v>
      </c>
      <c r="AE1730" s="10"/>
      <c r="AF1730" s="10"/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379</v>
      </c>
      <c r="AA1731" s="11">
        <f t="shared" ref="AA1731:AA1794" si="27">ROUND(IFERROR(Z1731/M1731,0),1)</f>
        <v>12.6</v>
      </c>
      <c r="AB1731" s="5">
        <f>IFERROR(VLOOKUP(C1731,[2]Sheet1!$B:$F,5,FALSE),0)</f>
        <v>16077707.220000001</v>
      </c>
      <c r="AC1731" s="11">
        <v>5.5</v>
      </c>
      <c r="AD1731" s="11">
        <v>6.5</v>
      </c>
      <c r="AE1731" s="10"/>
      <c r="AF1731" s="10"/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324</v>
      </c>
      <c r="AA1732" s="11">
        <f t="shared" si="27"/>
        <v>17.100000000000001</v>
      </c>
      <c r="AB1732" s="5">
        <f>IFERROR(VLOOKUP(C1732,[2]Sheet1!$B:$F,5,FALSE),0)</f>
        <v>3608513.71</v>
      </c>
      <c r="AC1732" s="11">
        <v>0</v>
      </c>
      <c r="AD1732" s="11">
        <v>0</v>
      </c>
      <c r="AE1732" s="10"/>
      <c r="AF1732" s="10"/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0"/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381</v>
      </c>
      <c r="AA1734" s="11">
        <f t="shared" si="27"/>
        <v>9.3000000000000007</v>
      </c>
      <c r="AB1734" s="5">
        <f>IFERROR(VLOOKUP(C1734,[2]Sheet1!$B:$F,5,FALSE),0)</f>
        <v>6123503.0800000001</v>
      </c>
      <c r="AC1734" s="11">
        <v>30.12</v>
      </c>
      <c r="AD1734" s="11">
        <v>1.58</v>
      </c>
      <c r="AE1734" s="10"/>
      <c r="AF1734" s="10"/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370.1</v>
      </c>
      <c r="AA1735" s="11">
        <f t="shared" si="27"/>
        <v>14.2</v>
      </c>
      <c r="AB1735" s="5">
        <f>IFERROR(VLOOKUP(C1735,[2]Sheet1!$B:$F,5,FALSE),0)</f>
        <v>27834534.920000002</v>
      </c>
      <c r="AC1735" s="11">
        <v>15</v>
      </c>
      <c r="AD1735" s="11">
        <v>0</v>
      </c>
      <c r="AE1735" s="10"/>
      <c r="AF1735" s="10"/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0"/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0"/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294.60000000000002</v>
      </c>
      <c r="AA1738" s="11">
        <f t="shared" si="27"/>
        <v>12.8</v>
      </c>
      <c r="AB1738" s="5">
        <f>IFERROR(VLOOKUP(C1738,[2]Sheet1!$B:$F,5,FALSE),0)</f>
        <v>21539350.859999999</v>
      </c>
      <c r="AC1738" s="11">
        <v>10</v>
      </c>
      <c r="AD1738" s="11">
        <v>0</v>
      </c>
      <c r="AE1738" s="10"/>
      <c r="AF1738" s="10"/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0"/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0"/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0"/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0"/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437</v>
      </c>
      <c r="AA1743" s="11">
        <f t="shared" si="27"/>
        <v>145.69999999999999</v>
      </c>
      <c r="AB1743" s="5">
        <f>IFERROR(VLOOKUP(C1743,[2]Sheet1!$B:$F,5,FALSE),0)</f>
        <v>2463867</v>
      </c>
      <c r="AC1743" s="11">
        <v>0</v>
      </c>
      <c r="AD1743" s="11">
        <v>0</v>
      </c>
      <c r="AE1743" s="10"/>
      <c r="AF1743" s="10"/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452</v>
      </c>
      <c r="AA1744" s="11">
        <f t="shared" si="27"/>
        <v>15.6</v>
      </c>
      <c r="AB1744" s="5">
        <f>IFERROR(VLOOKUP(C1744,[2]Sheet1!$B:$F,5,FALSE),0)</f>
        <v>5445990.2300000004</v>
      </c>
      <c r="AC1744" s="11">
        <v>31.48</v>
      </c>
      <c r="AD1744" s="11">
        <v>1.66</v>
      </c>
      <c r="AE1744" s="10"/>
      <c r="AF1744" s="10"/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0"/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355</v>
      </c>
      <c r="AA1746" s="11">
        <f t="shared" si="27"/>
        <v>11.5</v>
      </c>
      <c r="AB1746" s="5">
        <f>IFERROR(VLOOKUP(C1746,[2]Sheet1!$B:$F,5,FALSE),0)</f>
        <v>34531463.479999997</v>
      </c>
      <c r="AC1746" s="11">
        <v>20</v>
      </c>
      <c r="AD1746" s="11">
        <v>1.05</v>
      </c>
      <c r="AE1746" s="10"/>
      <c r="AF1746" s="10"/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0"/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0"/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0"/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315</v>
      </c>
      <c r="AA1750" s="11">
        <f t="shared" si="27"/>
        <v>10.5</v>
      </c>
      <c r="AB1750" s="5">
        <f>IFERROR(VLOOKUP(C1750,[2]Sheet1!$B:$F,5,FALSE),0)</f>
        <v>16811183.489999998</v>
      </c>
      <c r="AC1750" s="11">
        <v>2.5</v>
      </c>
      <c r="AD1750" s="11">
        <v>9.3000000000000007</v>
      </c>
      <c r="AE1750" s="10"/>
      <c r="AF1750" s="10"/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0"/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400</v>
      </c>
      <c r="AA1752" s="11">
        <f t="shared" si="27"/>
        <v>12.1</v>
      </c>
      <c r="AB1752" s="5">
        <f>IFERROR(VLOOKUP(C1752,[2]Sheet1!$B:$F,5,FALSE),0)</f>
        <v>23195085.649999999</v>
      </c>
      <c r="AC1752" s="11">
        <v>25</v>
      </c>
      <c r="AD1752" s="11">
        <v>0</v>
      </c>
      <c r="AE1752" s="10"/>
      <c r="AF1752" s="10"/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380.1</v>
      </c>
      <c r="AA1753" s="11">
        <f t="shared" si="27"/>
        <v>29.2</v>
      </c>
      <c r="AB1753" s="5">
        <f>IFERROR(VLOOKUP(C1753,[2]Sheet1!$B:$F,5,FALSE),0)</f>
        <v>2731534.73</v>
      </c>
      <c r="AC1753" s="11">
        <v>5.95</v>
      </c>
      <c r="AD1753" s="11">
        <v>0.31319999999999998</v>
      </c>
      <c r="AE1753" s="10"/>
      <c r="AF1753" s="10"/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0"/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0"/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0"/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433.7</v>
      </c>
      <c r="AA1757" s="11">
        <f t="shared" si="27"/>
        <v>144.6</v>
      </c>
      <c r="AB1757" s="5">
        <f>IFERROR(VLOOKUP(C1757,[2]Sheet1!$B:$F,5,FALSE),0)</f>
        <v>2335500</v>
      </c>
      <c r="AC1757" s="11">
        <v>0</v>
      </c>
      <c r="AD1757" s="11">
        <v>0</v>
      </c>
      <c r="AE1757" s="10"/>
      <c r="AF1757" s="10"/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0"/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333</v>
      </c>
      <c r="AA1759" s="11">
        <f t="shared" si="27"/>
        <v>13.3</v>
      </c>
      <c r="AB1759" s="5">
        <f>IFERROR(VLOOKUP(C1759,[2]Sheet1!$B:$F,5,FALSE),0)</f>
        <v>20439460.93</v>
      </c>
      <c r="AC1759" s="11">
        <v>0</v>
      </c>
      <c r="AD1759" s="11">
        <v>9</v>
      </c>
      <c r="AE1759" s="10"/>
      <c r="AF1759" s="10"/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380.5</v>
      </c>
      <c r="AA1760" s="11">
        <f t="shared" si="27"/>
        <v>23.8</v>
      </c>
      <c r="AB1760" s="5">
        <f>IFERROR(VLOOKUP(C1760,[2]Sheet1!$B:$F,5,FALSE),0)</f>
        <v>17238924.239999998</v>
      </c>
      <c r="AC1760" s="11">
        <v>0</v>
      </c>
      <c r="AD1760" s="11">
        <v>0</v>
      </c>
      <c r="AE1760" s="10"/>
      <c r="AF1760" s="10"/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379</v>
      </c>
      <c r="AA1761" s="11">
        <f t="shared" si="27"/>
        <v>15.8</v>
      </c>
      <c r="AB1761" s="5">
        <f>IFERROR(VLOOKUP(C1761,[2]Sheet1!$B:$F,5,FALSE),0)</f>
        <v>16077707.220000001</v>
      </c>
      <c r="AC1761" s="11">
        <v>5.5</v>
      </c>
      <c r="AD1761" s="11">
        <v>6.5</v>
      </c>
      <c r="AE1761" s="10"/>
      <c r="AF1761" s="10"/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324</v>
      </c>
      <c r="AA1762" s="11">
        <f t="shared" si="27"/>
        <v>29.5</v>
      </c>
      <c r="AB1762" s="5">
        <f>IFERROR(VLOOKUP(C1762,[2]Sheet1!$B:$F,5,FALSE),0)</f>
        <v>3608513.71</v>
      </c>
      <c r="AC1762" s="11">
        <v>0</v>
      </c>
      <c r="AD1762" s="11">
        <v>0</v>
      </c>
      <c r="AE1762" s="10"/>
      <c r="AF1762" s="10"/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0"/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381</v>
      </c>
      <c r="AA1764" s="11">
        <f t="shared" si="27"/>
        <v>14.7</v>
      </c>
      <c r="AB1764" s="5">
        <f>IFERROR(VLOOKUP(C1764,[2]Sheet1!$B:$F,5,FALSE),0)</f>
        <v>6123503.0800000001</v>
      </c>
      <c r="AC1764" s="11">
        <v>30.12</v>
      </c>
      <c r="AD1764" s="11">
        <v>1.58</v>
      </c>
      <c r="AE1764" s="10"/>
      <c r="AF1764" s="10"/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370.1</v>
      </c>
      <c r="AA1765" s="11">
        <f t="shared" si="27"/>
        <v>23.1</v>
      </c>
      <c r="AB1765" s="5">
        <f>IFERROR(VLOOKUP(C1765,[2]Sheet1!$B:$F,5,FALSE),0)</f>
        <v>27834534.920000002</v>
      </c>
      <c r="AC1765" s="11">
        <v>15</v>
      </c>
      <c r="AD1765" s="11">
        <v>0</v>
      </c>
      <c r="AE1765" s="10"/>
      <c r="AF1765" s="10"/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0"/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0"/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294.60000000000002</v>
      </c>
      <c r="AA1768" s="11">
        <f t="shared" si="27"/>
        <v>24.6</v>
      </c>
      <c r="AB1768" s="5">
        <f>IFERROR(VLOOKUP(C1768,[2]Sheet1!$B:$F,5,FALSE),0)</f>
        <v>21539350.859999999</v>
      </c>
      <c r="AC1768" s="11">
        <v>10</v>
      </c>
      <c r="AD1768" s="11">
        <v>0</v>
      </c>
      <c r="AE1768" s="10"/>
      <c r="AF1768" s="10"/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0"/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0"/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0"/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0"/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437</v>
      </c>
      <c r="AA1773" s="11">
        <f t="shared" si="27"/>
        <v>54.6</v>
      </c>
      <c r="AB1773" s="5">
        <f>IFERROR(VLOOKUP(C1773,[2]Sheet1!$B:$F,5,FALSE),0)</f>
        <v>2463867</v>
      </c>
      <c r="AC1773" s="11">
        <v>0</v>
      </c>
      <c r="AD1773" s="11">
        <v>0</v>
      </c>
      <c r="AE1773" s="10"/>
      <c r="AF1773" s="10"/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452</v>
      </c>
      <c r="AA1774" s="11">
        <f t="shared" si="27"/>
        <v>14.1</v>
      </c>
      <c r="AB1774" s="5">
        <f>IFERROR(VLOOKUP(C1774,[2]Sheet1!$B:$F,5,FALSE),0)</f>
        <v>5445990.2300000004</v>
      </c>
      <c r="AC1774" s="11">
        <v>31.48</v>
      </c>
      <c r="AD1774" s="11">
        <v>1.66</v>
      </c>
      <c r="AE1774" s="10"/>
      <c r="AF1774" s="10"/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0"/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355</v>
      </c>
      <c r="AA1776" s="11">
        <f t="shared" si="27"/>
        <v>15.4</v>
      </c>
      <c r="AB1776" s="5">
        <f>IFERROR(VLOOKUP(C1776,[2]Sheet1!$B:$F,5,FALSE),0)</f>
        <v>34531463.479999997</v>
      </c>
      <c r="AC1776" s="11">
        <v>20</v>
      </c>
      <c r="AD1776" s="11">
        <v>1.05</v>
      </c>
      <c r="AE1776" s="10"/>
      <c r="AF1776" s="10"/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0"/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0"/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0"/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315</v>
      </c>
      <c r="AA1780" s="11">
        <f t="shared" si="27"/>
        <v>12.6</v>
      </c>
      <c r="AB1780" s="5">
        <f>IFERROR(VLOOKUP(C1780,[2]Sheet1!$B:$F,5,FALSE),0)</f>
        <v>16811183.489999998</v>
      </c>
      <c r="AC1780" s="11">
        <v>2.5</v>
      </c>
      <c r="AD1780" s="11">
        <v>9.3000000000000007</v>
      </c>
      <c r="AE1780" s="10"/>
      <c r="AF1780" s="10"/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0"/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400</v>
      </c>
      <c r="AA1782" s="11">
        <f t="shared" si="27"/>
        <v>12.5</v>
      </c>
      <c r="AB1782" s="5">
        <f>IFERROR(VLOOKUP(C1782,[2]Sheet1!$B:$F,5,FALSE),0)</f>
        <v>23195085.649999999</v>
      </c>
      <c r="AC1782" s="11">
        <v>25</v>
      </c>
      <c r="AD1782" s="11">
        <v>0</v>
      </c>
      <c r="AE1782" s="10"/>
      <c r="AF1782" s="10"/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380.1</v>
      </c>
      <c r="AA1783" s="11">
        <f t="shared" si="27"/>
        <v>27.2</v>
      </c>
      <c r="AB1783" s="5">
        <f>IFERROR(VLOOKUP(C1783,[2]Sheet1!$B:$F,5,FALSE),0)</f>
        <v>2731534.73</v>
      </c>
      <c r="AC1783" s="11">
        <v>5.95</v>
      </c>
      <c r="AD1783" s="11">
        <v>0.31319999999999998</v>
      </c>
      <c r="AE1783" s="10"/>
      <c r="AF1783" s="10"/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0"/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0"/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0"/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433.7</v>
      </c>
      <c r="AA1787" s="11">
        <f t="shared" si="27"/>
        <v>144.6</v>
      </c>
      <c r="AB1787" s="5">
        <f>IFERROR(VLOOKUP(C1787,[2]Sheet1!$B:$F,5,FALSE),0)</f>
        <v>2335500</v>
      </c>
      <c r="AC1787" s="11">
        <v>0</v>
      </c>
      <c r="AD1787" s="11">
        <v>0</v>
      </c>
      <c r="AE1787" s="10"/>
      <c r="AF1787" s="10"/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0"/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333</v>
      </c>
      <c r="AA1789" s="11">
        <f t="shared" si="27"/>
        <v>12.3</v>
      </c>
      <c r="AB1789" s="5">
        <f>IFERROR(VLOOKUP(C1789,[2]Sheet1!$B:$F,5,FALSE),0)</f>
        <v>20439460.93</v>
      </c>
      <c r="AC1789" s="11">
        <v>0</v>
      </c>
      <c r="AD1789" s="11">
        <v>9</v>
      </c>
      <c r="AE1789" s="10"/>
      <c r="AF1789" s="10"/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380.5</v>
      </c>
      <c r="AA1790" s="11">
        <f t="shared" si="27"/>
        <v>20</v>
      </c>
      <c r="AB1790" s="5">
        <f>IFERROR(VLOOKUP(C1790,[2]Sheet1!$B:$F,5,FALSE),0)</f>
        <v>17238924.239999998</v>
      </c>
      <c r="AC1790" s="11">
        <v>0</v>
      </c>
      <c r="AD1790" s="11">
        <v>0</v>
      </c>
      <c r="AE1790" s="10"/>
      <c r="AF1790" s="10"/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379</v>
      </c>
      <c r="AA1791" s="11">
        <f t="shared" si="27"/>
        <v>17.2</v>
      </c>
      <c r="AB1791" s="5">
        <f>IFERROR(VLOOKUP(C1791,[2]Sheet1!$B:$F,5,FALSE),0)</f>
        <v>16077707.220000001</v>
      </c>
      <c r="AC1791" s="11">
        <v>5.5</v>
      </c>
      <c r="AD1791" s="11">
        <v>6.5</v>
      </c>
      <c r="AE1791" s="10"/>
      <c r="AF1791" s="10"/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324</v>
      </c>
      <c r="AA1792" s="11">
        <f t="shared" si="27"/>
        <v>29.5</v>
      </c>
      <c r="AB1792" s="5">
        <f>IFERROR(VLOOKUP(C1792,[2]Sheet1!$B:$F,5,FALSE),0)</f>
        <v>3608513.71</v>
      </c>
      <c r="AC1792" s="11">
        <v>0</v>
      </c>
      <c r="AD1792" s="11">
        <v>0</v>
      </c>
      <c r="AE1792" s="10"/>
      <c r="AF1792" s="10"/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0"/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381</v>
      </c>
      <c r="AA1794" s="11">
        <f t="shared" si="27"/>
        <v>21.2</v>
      </c>
      <c r="AB1794" s="5">
        <f>IFERROR(VLOOKUP(C1794,[2]Sheet1!$B:$F,5,FALSE),0)</f>
        <v>6123503.0800000001</v>
      </c>
      <c r="AC1794" s="11">
        <v>0</v>
      </c>
      <c r="AD1794" s="11">
        <v>17</v>
      </c>
      <c r="AE1794" s="10"/>
      <c r="AF1794" s="10"/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370.1</v>
      </c>
      <c r="AA1795" s="11">
        <f t="shared" ref="AA1795:AA1858" si="28">ROUND(IFERROR(Z1795/M1795,0),1)</f>
        <v>74</v>
      </c>
      <c r="AB1795" s="5">
        <f>IFERROR(VLOOKUP(C1795,[2]Sheet1!$B:$F,5,FALSE),0)</f>
        <v>27834534.920000002</v>
      </c>
      <c r="AC1795" s="11">
        <v>10</v>
      </c>
      <c r="AD1795" s="11">
        <v>3.75</v>
      </c>
      <c r="AE1795" s="10"/>
      <c r="AF1795" s="10"/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0"/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0"/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294.60000000000002</v>
      </c>
      <c r="AA1798" s="11">
        <f t="shared" si="28"/>
        <v>42.1</v>
      </c>
      <c r="AB1798" s="5">
        <f>IFERROR(VLOOKUP(C1798,[2]Sheet1!$B:$F,5,FALSE),0)</f>
        <v>21539350.859999999</v>
      </c>
      <c r="AC1798" s="11">
        <v>0</v>
      </c>
      <c r="AD1798" s="11">
        <v>8.4</v>
      </c>
      <c r="AE1798" s="10"/>
      <c r="AF1798" s="10"/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0"/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0"/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0"/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0"/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437</v>
      </c>
      <c r="AA1803" s="11">
        <f t="shared" si="28"/>
        <v>-9.6999999999999993</v>
      </c>
      <c r="AB1803" s="5">
        <f>IFERROR(VLOOKUP(C1803,[2]Sheet1!$B:$F,5,FALSE),0)</f>
        <v>2463867</v>
      </c>
      <c r="AC1803" s="11">
        <v>0</v>
      </c>
      <c r="AD1803" s="11">
        <v>0</v>
      </c>
      <c r="AE1803" s="10"/>
      <c r="AF1803" s="10"/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452</v>
      </c>
      <c r="AA1804" s="11">
        <f t="shared" si="28"/>
        <v>18.8</v>
      </c>
      <c r="AB1804" s="5">
        <f>IFERROR(VLOOKUP(C1804,[2]Sheet1!$B:$F,5,FALSE),0)</f>
        <v>5445990.2300000004</v>
      </c>
      <c r="AC1804" s="11">
        <v>17</v>
      </c>
      <c r="AD1804" s="11">
        <v>0.89</v>
      </c>
      <c r="AE1804" s="10"/>
      <c r="AF1804" s="10"/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0"/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355</v>
      </c>
      <c r="AA1806" s="11">
        <f t="shared" si="28"/>
        <v>16.899999999999999</v>
      </c>
      <c r="AB1806" s="5">
        <f>IFERROR(VLOOKUP(C1806,[2]Sheet1!$B:$F,5,FALSE),0)</f>
        <v>34531463.479999997</v>
      </c>
      <c r="AC1806" s="11">
        <v>18.25</v>
      </c>
      <c r="AD1806" s="11">
        <v>0.96</v>
      </c>
      <c r="AE1806" s="10"/>
      <c r="AF1806" s="10"/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0"/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0"/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0"/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315</v>
      </c>
      <c r="AA1810" s="11">
        <f t="shared" si="28"/>
        <v>26.3</v>
      </c>
      <c r="AB1810" s="5">
        <f>IFERROR(VLOOKUP(C1810,[2]Sheet1!$B:$F,5,FALSE),0)</f>
        <v>16811183.489999998</v>
      </c>
      <c r="AC1810" s="11">
        <v>4</v>
      </c>
      <c r="AD1810" s="11">
        <v>5.45</v>
      </c>
      <c r="AE1810" s="10"/>
      <c r="AF1810" s="10"/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0"/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400</v>
      </c>
      <c r="AA1812" s="11">
        <f t="shared" si="28"/>
        <v>21.1</v>
      </c>
      <c r="AB1812" s="5">
        <f>IFERROR(VLOOKUP(C1812,[2]Sheet1!$B:$F,5,FALSE),0)</f>
        <v>23195085.649999999</v>
      </c>
      <c r="AC1812" s="11">
        <v>17.7</v>
      </c>
      <c r="AD1812" s="11">
        <v>0.93</v>
      </c>
      <c r="AE1812" s="10"/>
      <c r="AF1812" s="10"/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380.1</v>
      </c>
      <c r="AA1813" s="11">
        <f t="shared" si="28"/>
        <v>190.1</v>
      </c>
      <c r="AB1813" s="5">
        <f>IFERROR(VLOOKUP(C1813,[2]Sheet1!$B:$F,5,FALSE),0)</f>
        <v>2731534.73</v>
      </c>
      <c r="AC1813" s="11">
        <v>0</v>
      </c>
      <c r="AD1813" s="11">
        <v>0</v>
      </c>
      <c r="AE1813" s="10"/>
      <c r="AF1813" s="10"/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0"/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0"/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0"/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433.7</v>
      </c>
      <c r="AA1817" s="11">
        <f t="shared" si="28"/>
        <v>-216.9</v>
      </c>
      <c r="AB1817" s="5">
        <f>IFERROR(VLOOKUP(C1817,[2]Sheet1!$B:$F,5,FALSE),0)</f>
        <v>2335500</v>
      </c>
      <c r="AC1817" s="11">
        <v>0</v>
      </c>
      <c r="AD1817" s="11">
        <v>0</v>
      </c>
      <c r="AE1817" s="10"/>
      <c r="AF1817" s="10"/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0"/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333</v>
      </c>
      <c r="AA1819" s="11">
        <f t="shared" si="28"/>
        <v>37</v>
      </c>
      <c r="AB1819" s="5">
        <f>IFERROR(VLOOKUP(C1819,[2]Sheet1!$B:$F,5,FALSE),0)</f>
        <v>20439460.93</v>
      </c>
      <c r="AC1819" s="11">
        <v>8</v>
      </c>
      <c r="AD1819" s="11">
        <v>7</v>
      </c>
      <c r="AE1819" s="10"/>
      <c r="AF1819" s="10"/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380.5</v>
      </c>
      <c r="AA1820" s="11">
        <f t="shared" si="28"/>
        <v>126.8</v>
      </c>
      <c r="AB1820" s="5">
        <f>IFERROR(VLOOKUP(C1820,[2]Sheet1!$B:$F,5,FALSE),0)</f>
        <v>17238924.239999998</v>
      </c>
      <c r="AC1820" s="11">
        <v>17.07</v>
      </c>
      <c r="AD1820" s="11">
        <v>0</v>
      </c>
      <c r="AE1820" s="10"/>
      <c r="AF1820" s="10"/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379</v>
      </c>
      <c r="AA1821" s="11">
        <f t="shared" si="28"/>
        <v>0</v>
      </c>
      <c r="AB1821" s="5">
        <f>IFERROR(VLOOKUP(C1821,[2]Sheet1!$B:$F,5,FALSE),0)</f>
        <v>16077707.220000001</v>
      </c>
      <c r="AC1821" s="11">
        <v>1.5</v>
      </c>
      <c r="AD1821" s="11">
        <v>8</v>
      </c>
      <c r="AE1821" s="10"/>
      <c r="AF1821" s="10"/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324</v>
      </c>
      <c r="AA1822" s="11">
        <f t="shared" si="28"/>
        <v>108</v>
      </c>
      <c r="AB1822" s="5">
        <f>IFERROR(VLOOKUP(C1822,[2]Sheet1!$B:$F,5,FALSE),0)</f>
        <v>3608513.71</v>
      </c>
      <c r="AC1822" s="11">
        <v>0</v>
      </c>
      <c r="AD1822" s="11">
        <v>0</v>
      </c>
      <c r="AE1822" s="10"/>
      <c r="AF1822" s="10"/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0"/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381</v>
      </c>
      <c r="AA1824" s="11">
        <f t="shared" si="28"/>
        <v>17.3</v>
      </c>
      <c r="AB1824" s="5">
        <f>IFERROR(VLOOKUP(C1824,[2]Sheet1!$B:$F,5,FALSE),0)</f>
        <v>6123503.0800000001</v>
      </c>
      <c r="AC1824" s="11">
        <v>0</v>
      </c>
      <c r="AD1824" s="11">
        <v>17</v>
      </c>
      <c r="AE1824" s="10"/>
      <c r="AF1824" s="10"/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370.1</v>
      </c>
      <c r="AA1825" s="11">
        <f t="shared" si="28"/>
        <v>26.4</v>
      </c>
      <c r="AB1825" s="5">
        <f>IFERROR(VLOOKUP(C1825,[2]Sheet1!$B:$F,5,FALSE),0)</f>
        <v>27834534.920000002</v>
      </c>
      <c r="AC1825" s="11">
        <v>10</v>
      </c>
      <c r="AD1825" s="11">
        <v>3.75</v>
      </c>
      <c r="AE1825" s="10"/>
      <c r="AF1825" s="10"/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0"/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0"/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294.60000000000002</v>
      </c>
      <c r="AA1828" s="11">
        <f t="shared" si="28"/>
        <v>26.8</v>
      </c>
      <c r="AB1828" s="5">
        <f>IFERROR(VLOOKUP(C1828,[2]Sheet1!$B:$F,5,FALSE),0)</f>
        <v>21539350.859999999</v>
      </c>
      <c r="AC1828" s="11">
        <v>0</v>
      </c>
      <c r="AD1828" s="11">
        <v>8.4</v>
      </c>
      <c r="AE1828" s="10"/>
      <c r="AF1828" s="10"/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0"/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0"/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0"/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0"/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437</v>
      </c>
      <c r="AA1833" s="11">
        <f t="shared" si="28"/>
        <v>-27.3</v>
      </c>
      <c r="AB1833" s="5">
        <f>IFERROR(VLOOKUP(C1833,[2]Sheet1!$B:$F,5,FALSE),0)</f>
        <v>2463867</v>
      </c>
      <c r="AC1833" s="11">
        <v>0</v>
      </c>
      <c r="AD1833" s="11">
        <v>0</v>
      </c>
      <c r="AE1833" s="10"/>
      <c r="AF1833" s="10"/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452</v>
      </c>
      <c r="AA1834" s="11">
        <f t="shared" si="28"/>
        <v>26.6</v>
      </c>
      <c r="AB1834" s="5">
        <f>IFERROR(VLOOKUP(C1834,[2]Sheet1!$B:$F,5,FALSE),0)</f>
        <v>5445990.2300000004</v>
      </c>
      <c r="AC1834" s="11">
        <v>17</v>
      </c>
      <c r="AD1834" s="11">
        <v>0.89</v>
      </c>
      <c r="AE1834" s="10"/>
      <c r="AF1834" s="10"/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0"/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355</v>
      </c>
      <c r="AA1836" s="11">
        <f t="shared" si="28"/>
        <v>17.8</v>
      </c>
      <c r="AB1836" s="5">
        <f>IFERROR(VLOOKUP(C1836,[2]Sheet1!$B:$F,5,FALSE),0)</f>
        <v>34531463.479999997</v>
      </c>
      <c r="AC1836" s="11">
        <v>18.25</v>
      </c>
      <c r="AD1836" s="11">
        <v>0.96</v>
      </c>
      <c r="AE1836" s="10"/>
      <c r="AF1836" s="10"/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0"/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0"/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0"/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315</v>
      </c>
      <c r="AA1840" s="11">
        <f t="shared" si="28"/>
        <v>24.2</v>
      </c>
      <c r="AB1840" s="5">
        <f>IFERROR(VLOOKUP(C1840,[2]Sheet1!$B:$F,5,FALSE),0)</f>
        <v>16811183.489999998</v>
      </c>
      <c r="AC1840" s="11">
        <v>4</v>
      </c>
      <c r="AD1840" s="11">
        <v>5.45</v>
      </c>
      <c r="AE1840" s="10"/>
      <c r="AF1840" s="10"/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0"/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400</v>
      </c>
      <c r="AA1842" s="11">
        <f t="shared" si="28"/>
        <v>18.2</v>
      </c>
      <c r="AB1842" s="5">
        <f>IFERROR(VLOOKUP(C1842,[2]Sheet1!$B:$F,5,FALSE),0)</f>
        <v>23195085.649999999</v>
      </c>
      <c r="AC1842" s="11">
        <v>17.7</v>
      </c>
      <c r="AD1842" s="11">
        <v>0.93</v>
      </c>
      <c r="AE1842" s="10"/>
      <c r="AF1842" s="10"/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380.1</v>
      </c>
      <c r="AA1843" s="11">
        <f t="shared" si="28"/>
        <v>76</v>
      </c>
      <c r="AB1843" s="5">
        <f>IFERROR(VLOOKUP(C1843,[2]Sheet1!$B:$F,5,FALSE),0)</f>
        <v>2731534.73</v>
      </c>
      <c r="AC1843" s="11">
        <v>0</v>
      </c>
      <c r="AD1843" s="11">
        <v>0</v>
      </c>
      <c r="AE1843" s="10"/>
      <c r="AF1843" s="10"/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0"/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0"/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0"/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433.7</v>
      </c>
      <c r="AA1847" s="11">
        <f t="shared" si="28"/>
        <v>144.6</v>
      </c>
      <c r="AB1847" s="5">
        <f>IFERROR(VLOOKUP(C1847,[2]Sheet1!$B:$F,5,FALSE),0)</f>
        <v>2335500</v>
      </c>
      <c r="AC1847" s="11">
        <v>0</v>
      </c>
      <c r="AD1847" s="11">
        <v>0</v>
      </c>
      <c r="AE1847" s="10"/>
      <c r="AF1847" s="10"/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0"/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333</v>
      </c>
      <c r="AA1849" s="11">
        <f t="shared" si="28"/>
        <v>20.8</v>
      </c>
      <c r="AB1849" s="5">
        <f>IFERROR(VLOOKUP(C1849,[2]Sheet1!$B:$F,5,FALSE),0)</f>
        <v>20439460.93</v>
      </c>
      <c r="AC1849" s="11">
        <v>8</v>
      </c>
      <c r="AD1849" s="11">
        <v>7</v>
      </c>
      <c r="AE1849" s="10"/>
      <c r="AF1849" s="10"/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380.5</v>
      </c>
      <c r="AA1850" s="11">
        <f t="shared" si="28"/>
        <v>27.2</v>
      </c>
      <c r="AB1850" s="5">
        <f>IFERROR(VLOOKUP(C1850,[2]Sheet1!$B:$F,5,FALSE),0)</f>
        <v>17238924.239999998</v>
      </c>
      <c r="AC1850" s="11">
        <v>17.07</v>
      </c>
      <c r="AD1850" s="11">
        <v>0</v>
      </c>
      <c r="AE1850" s="10"/>
      <c r="AF1850" s="10"/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379</v>
      </c>
      <c r="AA1851" s="11">
        <f t="shared" si="28"/>
        <v>29.2</v>
      </c>
      <c r="AB1851" s="5">
        <f>IFERROR(VLOOKUP(C1851,[2]Sheet1!$B:$F,5,FALSE),0)</f>
        <v>16077707.220000001</v>
      </c>
      <c r="AC1851" s="11">
        <v>1.5</v>
      </c>
      <c r="AD1851" s="11">
        <v>8</v>
      </c>
      <c r="AE1851" s="10"/>
      <c r="AF1851" s="10"/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324</v>
      </c>
      <c r="AA1852" s="11">
        <f t="shared" si="28"/>
        <v>81</v>
      </c>
      <c r="AB1852" s="5">
        <f>IFERROR(VLOOKUP(C1852,[2]Sheet1!$B:$F,5,FALSE),0)</f>
        <v>3608513.71</v>
      </c>
      <c r="AC1852" s="11">
        <v>0</v>
      </c>
      <c r="AD1852" s="11">
        <v>0</v>
      </c>
      <c r="AE1852" s="10"/>
      <c r="AF1852" s="10"/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0"/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381</v>
      </c>
      <c r="AA1854" s="11">
        <f t="shared" si="28"/>
        <v>18.100000000000001</v>
      </c>
      <c r="AB1854" s="5">
        <f>IFERROR(VLOOKUP(C1854,[2]Sheet1!$B:$F,5,FALSE),0)</f>
        <v>6123503.0800000001</v>
      </c>
      <c r="AC1854" s="11">
        <v>0</v>
      </c>
      <c r="AD1854" s="11">
        <v>17</v>
      </c>
      <c r="AE1854" s="10"/>
      <c r="AF1854" s="10"/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370.1</v>
      </c>
      <c r="AA1855" s="11">
        <f t="shared" si="28"/>
        <v>24.7</v>
      </c>
      <c r="AB1855" s="5">
        <f>IFERROR(VLOOKUP(C1855,[2]Sheet1!$B:$F,5,FALSE),0)</f>
        <v>27834534.920000002</v>
      </c>
      <c r="AC1855" s="11">
        <v>10</v>
      </c>
      <c r="AD1855" s="11">
        <v>3.75</v>
      </c>
      <c r="AE1855" s="10"/>
      <c r="AF1855" s="10"/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0"/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0"/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294.60000000000002</v>
      </c>
      <c r="AA1858" s="11">
        <f t="shared" si="28"/>
        <v>26.8</v>
      </c>
      <c r="AB1858" s="5">
        <f>IFERROR(VLOOKUP(C1858,[2]Sheet1!$B:$F,5,FALSE),0)</f>
        <v>21539350.859999999</v>
      </c>
      <c r="AC1858" s="11">
        <v>0</v>
      </c>
      <c r="AD1858" s="11">
        <v>8.4</v>
      </c>
      <c r="AE1858" s="10"/>
      <c r="AF1858" s="10"/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0"/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0"/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0"/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0"/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437</v>
      </c>
      <c r="AA1863" s="11">
        <f t="shared" si="29"/>
        <v>437</v>
      </c>
      <c r="AB1863" s="5">
        <f>IFERROR(VLOOKUP(C1863,[2]Sheet1!$B:$F,5,FALSE),0)</f>
        <v>2463867</v>
      </c>
      <c r="AC1863" s="11">
        <v>0</v>
      </c>
      <c r="AD1863" s="11">
        <v>0</v>
      </c>
      <c r="AE1863" s="10"/>
      <c r="AF1863" s="10"/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452</v>
      </c>
      <c r="AA1864" s="11">
        <f t="shared" si="29"/>
        <v>23.8</v>
      </c>
      <c r="AB1864" s="5">
        <f>IFERROR(VLOOKUP(C1864,[2]Sheet1!$B:$F,5,FALSE),0)</f>
        <v>5445990.2300000004</v>
      </c>
      <c r="AC1864" s="11">
        <v>17</v>
      </c>
      <c r="AD1864" s="11">
        <v>0.89</v>
      </c>
      <c r="AE1864" s="10"/>
      <c r="AF1864" s="10"/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0"/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355</v>
      </c>
      <c r="AA1866" s="11">
        <f t="shared" si="29"/>
        <v>16.100000000000001</v>
      </c>
      <c r="AB1866" s="5">
        <f>IFERROR(VLOOKUP(C1866,[2]Sheet1!$B:$F,5,FALSE),0)</f>
        <v>34531463.479999997</v>
      </c>
      <c r="AC1866" s="11">
        <v>18.25</v>
      </c>
      <c r="AD1866" s="11">
        <v>0.96</v>
      </c>
      <c r="AE1866" s="10"/>
      <c r="AF1866" s="10"/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0"/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0"/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0"/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315</v>
      </c>
      <c r="AA1870" s="11">
        <f t="shared" si="29"/>
        <v>24.2</v>
      </c>
      <c r="AB1870" s="5">
        <f>IFERROR(VLOOKUP(C1870,[2]Sheet1!$B:$F,5,FALSE),0)</f>
        <v>16811183.489999998</v>
      </c>
      <c r="AC1870" s="11">
        <v>4</v>
      </c>
      <c r="AD1870" s="11">
        <v>5.45</v>
      </c>
      <c r="AE1870" s="10"/>
      <c r="AF1870" s="10"/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0"/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400</v>
      </c>
      <c r="AA1872" s="11">
        <f t="shared" si="29"/>
        <v>17.399999999999999</v>
      </c>
      <c r="AB1872" s="5">
        <f>IFERROR(VLOOKUP(C1872,[2]Sheet1!$B:$F,5,FALSE),0)</f>
        <v>23195085.649999999</v>
      </c>
      <c r="AC1872" s="11">
        <v>17.7</v>
      </c>
      <c r="AD1872" s="11">
        <v>0.93</v>
      </c>
      <c r="AE1872" s="10"/>
      <c r="AF1872" s="10"/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380.1</v>
      </c>
      <c r="AA1873" s="11">
        <f t="shared" si="29"/>
        <v>76</v>
      </c>
      <c r="AB1873" s="5">
        <f>IFERROR(VLOOKUP(C1873,[2]Sheet1!$B:$F,5,FALSE),0)</f>
        <v>2731534.73</v>
      </c>
      <c r="AC1873" s="11">
        <v>0</v>
      </c>
      <c r="AD1873" s="11">
        <v>0</v>
      </c>
      <c r="AE1873" s="10"/>
      <c r="AF1873" s="10"/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0"/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0"/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0"/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433.7</v>
      </c>
      <c r="AA1877" s="11">
        <f t="shared" si="29"/>
        <v>433.7</v>
      </c>
      <c r="AB1877" s="5">
        <f>IFERROR(VLOOKUP(C1877,[2]Sheet1!$B:$F,5,FALSE),0)</f>
        <v>2335500</v>
      </c>
      <c r="AC1877" s="11">
        <v>0</v>
      </c>
      <c r="AD1877" s="11">
        <v>0</v>
      </c>
      <c r="AE1877" s="10"/>
      <c r="AF1877" s="10"/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0"/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333</v>
      </c>
      <c r="AA1879" s="11">
        <f t="shared" si="29"/>
        <v>19.600000000000001</v>
      </c>
      <c r="AB1879" s="5">
        <f>IFERROR(VLOOKUP(C1879,[2]Sheet1!$B:$F,5,FALSE),0)</f>
        <v>20439460.93</v>
      </c>
      <c r="AC1879" s="11">
        <v>8</v>
      </c>
      <c r="AD1879" s="11">
        <v>7</v>
      </c>
      <c r="AE1879" s="10"/>
      <c r="AF1879" s="10"/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380.5</v>
      </c>
      <c r="AA1880" s="11">
        <f t="shared" si="29"/>
        <v>34.6</v>
      </c>
      <c r="AB1880" s="5">
        <f>IFERROR(VLOOKUP(C1880,[2]Sheet1!$B:$F,5,FALSE),0)</f>
        <v>17238924.239999998</v>
      </c>
      <c r="AC1880" s="11">
        <v>17.07</v>
      </c>
      <c r="AD1880" s="11">
        <v>0</v>
      </c>
      <c r="AE1880" s="10"/>
      <c r="AF1880" s="10"/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379</v>
      </c>
      <c r="AA1881" s="11">
        <f t="shared" si="29"/>
        <v>31.6</v>
      </c>
      <c r="AB1881" s="5">
        <f>IFERROR(VLOOKUP(C1881,[2]Sheet1!$B:$F,5,FALSE),0)</f>
        <v>16077707.220000001</v>
      </c>
      <c r="AC1881" s="11">
        <v>1.5</v>
      </c>
      <c r="AD1881" s="11">
        <v>8</v>
      </c>
      <c r="AE1881" s="10"/>
      <c r="AF1881" s="10"/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324</v>
      </c>
      <c r="AA1882" s="11">
        <f t="shared" si="29"/>
        <v>46.3</v>
      </c>
      <c r="AB1882" s="5">
        <f>IFERROR(VLOOKUP(C1882,[2]Sheet1!$B:$F,5,FALSE),0)</f>
        <v>3608513.71</v>
      </c>
      <c r="AC1882" s="11">
        <v>0</v>
      </c>
      <c r="AD1882" s="11">
        <v>0</v>
      </c>
      <c r="AE1882" s="10"/>
      <c r="AF1882" s="10"/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0"/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468</v>
      </c>
      <c r="AA1884" s="11">
        <f t="shared" si="29"/>
        <v>93.6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0"/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381</v>
      </c>
      <c r="AA1885" s="11">
        <f t="shared" si="29"/>
        <v>16.600000000000001</v>
      </c>
      <c r="AB1885" s="5">
        <f>IFERROR(VLOOKUP(C1885,[2]Sheet1!$B:$F,5,FALSE),0)</f>
        <v>6123503.0800000001</v>
      </c>
      <c r="AC1885" s="11">
        <v>0</v>
      </c>
      <c r="AD1885" s="11">
        <v>17</v>
      </c>
      <c r="AE1885" s="10"/>
      <c r="AF1885" s="10"/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370.1</v>
      </c>
      <c r="AA1886" s="11">
        <f t="shared" si="29"/>
        <v>23.1</v>
      </c>
      <c r="AB1886" s="5">
        <f>IFERROR(VLOOKUP(C1886,[2]Sheet1!$B:$F,5,FALSE),0)</f>
        <v>27834534.920000002</v>
      </c>
      <c r="AC1886" s="11">
        <v>10</v>
      </c>
      <c r="AD1886" s="11">
        <v>3.75</v>
      </c>
      <c r="AE1886" s="10"/>
      <c r="AF1886" s="10"/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0"/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0"/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294.60000000000002</v>
      </c>
      <c r="AA1889" s="11">
        <f t="shared" si="29"/>
        <v>24.6</v>
      </c>
      <c r="AB1889" s="5">
        <f>IFERROR(VLOOKUP(C1889,[2]Sheet1!$B:$F,5,FALSE),0)</f>
        <v>21539350.859999999</v>
      </c>
      <c r="AC1889" s="11">
        <v>0</v>
      </c>
      <c r="AD1889" s="11">
        <v>8.4</v>
      </c>
      <c r="AE1889" s="10"/>
      <c r="AF1889" s="10"/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0"/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0"/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0"/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0"/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437</v>
      </c>
      <c r="AA1894" s="11">
        <f t="shared" si="29"/>
        <v>218.5</v>
      </c>
      <c r="AB1894" s="5">
        <f>IFERROR(VLOOKUP(C1894,[2]Sheet1!$B:$F,5,FALSE),0)</f>
        <v>2463867</v>
      </c>
      <c r="AC1894" s="11">
        <v>0</v>
      </c>
      <c r="AD1894" s="11">
        <v>0</v>
      </c>
      <c r="AE1894" s="10"/>
      <c r="AF1894" s="10"/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452</v>
      </c>
      <c r="AA1895" s="11">
        <f t="shared" si="29"/>
        <v>19.7</v>
      </c>
      <c r="AB1895" s="5">
        <f>IFERROR(VLOOKUP(C1895,[2]Sheet1!$B:$F,5,FALSE),0)</f>
        <v>5445990.2300000004</v>
      </c>
      <c r="AC1895" s="11">
        <v>17</v>
      </c>
      <c r="AD1895" s="11">
        <v>0.89</v>
      </c>
      <c r="AE1895" s="10"/>
      <c r="AF1895" s="10"/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0"/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355</v>
      </c>
      <c r="AA1897" s="11">
        <f t="shared" si="29"/>
        <v>16.100000000000001</v>
      </c>
      <c r="AB1897" s="5">
        <f>IFERROR(VLOOKUP(C1897,[2]Sheet1!$B:$F,5,FALSE),0)</f>
        <v>34531463.479999997</v>
      </c>
      <c r="AC1897" s="11">
        <v>18.25</v>
      </c>
      <c r="AD1897" s="11">
        <v>0.96</v>
      </c>
      <c r="AE1897" s="10"/>
      <c r="AF1897" s="10"/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0"/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0"/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315</v>
      </c>
      <c r="AA1900" s="11">
        <f t="shared" si="29"/>
        <v>24.2</v>
      </c>
      <c r="AB1900" s="5">
        <f>IFERROR(VLOOKUP(C1900,[2]Sheet1!$B:$F,5,FALSE),0)</f>
        <v>16811183.489999998</v>
      </c>
      <c r="AC1900" s="11">
        <v>4</v>
      </c>
      <c r="AD1900" s="11">
        <v>5.45</v>
      </c>
      <c r="AE1900" s="10"/>
      <c r="AF1900" s="10"/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0"/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400</v>
      </c>
      <c r="AA1902" s="11">
        <f t="shared" si="29"/>
        <v>20</v>
      </c>
      <c r="AB1902" s="5">
        <f>IFERROR(VLOOKUP(C1902,[2]Sheet1!$B:$F,5,FALSE),0)</f>
        <v>23195085.649999999</v>
      </c>
      <c r="AC1902" s="11">
        <v>17.7</v>
      </c>
      <c r="AD1902" s="11">
        <v>0.93</v>
      </c>
      <c r="AE1902" s="10"/>
      <c r="AF1902" s="10"/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380.1</v>
      </c>
      <c r="AA1903" s="11">
        <f t="shared" si="29"/>
        <v>126.7</v>
      </c>
      <c r="AB1903" s="5">
        <f>IFERROR(VLOOKUP(C1903,[2]Sheet1!$B:$F,5,FALSE),0)</f>
        <v>2731534.73</v>
      </c>
      <c r="AC1903" s="11">
        <v>0</v>
      </c>
      <c r="AD1903" s="11">
        <v>0</v>
      </c>
      <c r="AE1903" s="10"/>
      <c r="AF1903" s="10"/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0"/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0"/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0"/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433.7</v>
      </c>
      <c r="AA1907" s="11">
        <f t="shared" si="29"/>
        <v>216.9</v>
      </c>
      <c r="AB1907" s="5">
        <f>IFERROR(VLOOKUP(C1907,[2]Sheet1!$B:$F,5,FALSE),0)</f>
        <v>2335500</v>
      </c>
      <c r="AC1907" s="11">
        <v>0</v>
      </c>
      <c r="AD1907" s="11">
        <v>0</v>
      </c>
      <c r="AE1907" s="10"/>
      <c r="AF1907" s="10"/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0"/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333</v>
      </c>
      <c r="AA1909" s="11">
        <f t="shared" si="29"/>
        <v>15.9</v>
      </c>
      <c r="AB1909" s="5">
        <f>IFERROR(VLOOKUP(C1909,[2]Sheet1!$B:$F,5,FALSE),0)</f>
        <v>20439460.93</v>
      </c>
      <c r="AC1909" s="11">
        <v>8</v>
      </c>
      <c r="AD1909" s="11">
        <v>7</v>
      </c>
      <c r="AE1909" s="10"/>
      <c r="AF1909" s="10"/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380.5</v>
      </c>
      <c r="AA1910" s="11">
        <f t="shared" si="29"/>
        <v>21.1</v>
      </c>
      <c r="AB1910" s="5">
        <f>IFERROR(VLOOKUP(C1910,[2]Sheet1!$B:$F,5,FALSE),0)</f>
        <v>17238924.239999998</v>
      </c>
      <c r="AC1910" s="11">
        <v>17.07</v>
      </c>
      <c r="AD1910" s="11">
        <v>0</v>
      </c>
      <c r="AE1910" s="10"/>
      <c r="AF1910" s="10"/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379</v>
      </c>
      <c r="AA1911" s="11">
        <f t="shared" si="29"/>
        <v>27.1</v>
      </c>
      <c r="AB1911" s="5">
        <f>IFERROR(VLOOKUP(C1911,[2]Sheet1!$B:$F,5,FALSE),0)</f>
        <v>16077707.220000001</v>
      </c>
      <c r="AC1911" s="11">
        <v>1.5</v>
      </c>
      <c r="AD1911" s="11">
        <v>8</v>
      </c>
      <c r="AE1911" s="10"/>
      <c r="AF1911" s="10"/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324</v>
      </c>
      <c r="AA1912" s="11">
        <f t="shared" si="29"/>
        <v>46.3</v>
      </c>
      <c r="AB1912" s="5">
        <f>IFERROR(VLOOKUP(C1912,[2]Sheet1!$B:$F,5,FALSE),0)</f>
        <v>3608513.71</v>
      </c>
      <c r="AC1912" s="11">
        <v>0</v>
      </c>
      <c r="AD1912" s="11">
        <v>0</v>
      </c>
      <c r="AE1912" s="10"/>
      <c r="AF1912" s="10"/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0"/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468</v>
      </c>
      <c r="AA1914" s="11">
        <f t="shared" si="29"/>
        <v>8.6999999999999993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0"/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381</v>
      </c>
      <c r="AA1915" s="11">
        <f t="shared" si="29"/>
        <v>18.100000000000001</v>
      </c>
      <c r="AB1915" s="5">
        <f>IFERROR(VLOOKUP(C1915,[2]Sheet1!$B:$F,5,FALSE),0)</f>
        <v>6123503.0800000001</v>
      </c>
      <c r="AC1915" s="11">
        <v>17.100000000000001</v>
      </c>
      <c r="AD1915" s="11">
        <v>0.9</v>
      </c>
      <c r="AE1915" s="10"/>
      <c r="AF1915" s="10"/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370.1</v>
      </c>
      <c r="AA1916" s="11">
        <f t="shared" si="29"/>
        <v>28.5</v>
      </c>
      <c r="AB1916" s="5">
        <f>IFERROR(VLOOKUP(C1916,[2]Sheet1!$B:$F,5,FALSE),0)</f>
        <v>27834534.920000002</v>
      </c>
      <c r="AC1916" s="11">
        <v>16.149999999999999</v>
      </c>
      <c r="AD1916" s="11">
        <v>0.85</v>
      </c>
      <c r="AE1916" s="10"/>
      <c r="AF1916" s="10"/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0"/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0"/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294.60000000000002</v>
      </c>
      <c r="AA1919" s="11">
        <f t="shared" si="29"/>
        <v>29.5</v>
      </c>
      <c r="AB1919" s="5">
        <f>IFERROR(VLOOKUP(C1919,[2]Sheet1!$B:$F,5,FALSE),0)</f>
        <v>21539350.859999999</v>
      </c>
      <c r="AC1919" s="11">
        <v>12.75</v>
      </c>
      <c r="AD1919" s="11">
        <v>0</v>
      </c>
      <c r="AE1919" s="10"/>
      <c r="AF1919" s="10"/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0"/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0"/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0"/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0"/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437</v>
      </c>
      <c r="AA1924" s="11">
        <f t="shared" si="30"/>
        <v>437</v>
      </c>
      <c r="AB1924" s="5">
        <f>IFERROR(VLOOKUP(C1924,[2]Sheet1!$B:$F,5,FALSE),0)</f>
        <v>2463867</v>
      </c>
      <c r="AC1924" s="11">
        <v>0</v>
      </c>
      <c r="AD1924" s="11">
        <v>0</v>
      </c>
      <c r="AE1924" s="10"/>
      <c r="AF1924" s="10"/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452</v>
      </c>
      <c r="AA1925" s="11">
        <f t="shared" si="30"/>
        <v>22.6</v>
      </c>
      <c r="AB1925" s="5">
        <f>IFERROR(VLOOKUP(C1925,[2]Sheet1!$B:$F,5,FALSE),0)</f>
        <v>5445990.2300000004</v>
      </c>
      <c r="AC1925" s="11">
        <v>18.524999999999999</v>
      </c>
      <c r="AD1925" s="11">
        <v>0.97499999999999998</v>
      </c>
      <c r="AE1925" s="10"/>
      <c r="AF1925" s="10"/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0"/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355</v>
      </c>
      <c r="AA1927" s="11">
        <f t="shared" si="30"/>
        <v>13.7</v>
      </c>
      <c r="AB1927" s="5">
        <f>IFERROR(VLOOKUP(C1927,[2]Sheet1!$B:$F,5,FALSE),0)</f>
        <v>34531463.479999997</v>
      </c>
      <c r="AC1927" s="11">
        <v>17.600000000000001</v>
      </c>
      <c r="AD1927" s="11">
        <v>0.93</v>
      </c>
      <c r="AE1927" s="10"/>
      <c r="AF1927" s="10"/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0"/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0"/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315</v>
      </c>
      <c r="AA1930" s="11">
        <f t="shared" si="30"/>
        <v>105</v>
      </c>
      <c r="AB1930" s="5">
        <f>IFERROR(VLOOKUP(C1930,[2]Sheet1!$B:$F,5,FALSE),0)</f>
        <v>16811183.489999998</v>
      </c>
      <c r="AC1930" s="11">
        <v>0</v>
      </c>
      <c r="AD1930" s="11">
        <v>8.9593000000000007</v>
      </c>
      <c r="AE1930" s="10"/>
      <c r="AF1930" s="10"/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0"/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400</v>
      </c>
      <c r="AA1932" s="11">
        <f t="shared" si="30"/>
        <v>16.7</v>
      </c>
      <c r="AB1932" s="5">
        <f>IFERROR(VLOOKUP(C1932,[2]Sheet1!$B:$F,5,FALSE),0)</f>
        <v>23195085.649999999</v>
      </c>
      <c r="AC1932" s="11">
        <v>15</v>
      </c>
      <c r="AD1932" s="11">
        <v>0</v>
      </c>
      <c r="AE1932" s="10"/>
      <c r="AF1932" s="10"/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380.1</v>
      </c>
      <c r="AA1933" s="11">
        <f t="shared" si="30"/>
        <v>47.5</v>
      </c>
      <c r="AB1933" s="5">
        <f>IFERROR(VLOOKUP(C1933,[2]Sheet1!$B:$F,5,FALSE),0)</f>
        <v>2731534.73</v>
      </c>
      <c r="AC1933" s="11">
        <v>11.485099999999999</v>
      </c>
      <c r="AD1933" s="11">
        <v>0.60489999999999999</v>
      </c>
      <c r="AE1933" s="10"/>
      <c r="AF1933" s="10"/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0"/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0"/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0"/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433.7</v>
      </c>
      <c r="AA1937" s="11">
        <f t="shared" si="30"/>
        <v>216.9</v>
      </c>
      <c r="AB1937" s="5">
        <f>IFERROR(VLOOKUP(C1937,[2]Sheet1!$B:$F,5,FALSE),0)</f>
        <v>2335500</v>
      </c>
      <c r="AC1937" s="11">
        <v>0</v>
      </c>
      <c r="AD1937" s="11">
        <v>0</v>
      </c>
      <c r="AE1937" s="10"/>
      <c r="AF1937" s="10"/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0"/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333</v>
      </c>
      <c r="AA1939" s="11">
        <f t="shared" si="30"/>
        <v>22.2</v>
      </c>
      <c r="AB1939" s="5">
        <f>IFERROR(VLOOKUP(C1939,[2]Sheet1!$B:$F,5,FALSE),0)</f>
        <v>20439460.93</v>
      </c>
      <c r="AC1939" s="11">
        <v>8</v>
      </c>
      <c r="AD1939" s="11">
        <v>9.89</v>
      </c>
      <c r="AE1939" s="10"/>
      <c r="AF1939" s="10"/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380.5</v>
      </c>
      <c r="AA1940" s="11">
        <f t="shared" si="30"/>
        <v>25.4</v>
      </c>
      <c r="AB1940" s="5">
        <f>IFERROR(VLOOKUP(C1940,[2]Sheet1!$B:$F,5,FALSE),0)</f>
        <v>17238924.239999998</v>
      </c>
      <c r="AC1940" s="11">
        <v>5</v>
      </c>
      <c r="AD1940" s="11">
        <v>15</v>
      </c>
      <c r="AE1940" s="10"/>
      <c r="AF1940" s="10"/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379</v>
      </c>
      <c r="AA1941" s="11">
        <f t="shared" si="30"/>
        <v>0</v>
      </c>
      <c r="AB1941" s="5">
        <f>IFERROR(VLOOKUP(C1941,[2]Sheet1!$B:$F,5,FALSE),0)</f>
        <v>16077707.220000001</v>
      </c>
      <c r="AC1941" s="11">
        <v>0</v>
      </c>
      <c r="AD1941" s="11">
        <v>6.8</v>
      </c>
      <c r="AE1941" s="10"/>
      <c r="AF1941" s="10"/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324</v>
      </c>
      <c r="AA1942" s="11">
        <f t="shared" si="30"/>
        <v>324</v>
      </c>
      <c r="AB1942" s="5">
        <f>IFERROR(VLOOKUP(C1942,[2]Sheet1!$B:$F,5,FALSE),0)</f>
        <v>3608513.71</v>
      </c>
      <c r="AC1942" s="11">
        <v>6</v>
      </c>
      <c r="AD1942" s="11">
        <v>0</v>
      </c>
      <c r="AE1942" s="10"/>
      <c r="AF1942" s="10"/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0"/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468</v>
      </c>
      <c r="AA1944" s="11">
        <f t="shared" si="30"/>
        <v>13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0"/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381</v>
      </c>
      <c r="AA1945" s="11">
        <f t="shared" si="30"/>
        <v>15.9</v>
      </c>
      <c r="AB1945" s="5">
        <f>IFERROR(VLOOKUP(C1945,[2]Sheet1!$B:$F,5,FALSE),0)</f>
        <v>6123503.0800000001</v>
      </c>
      <c r="AC1945" s="11">
        <v>17.100000000000001</v>
      </c>
      <c r="AD1945" s="11">
        <v>0.9</v>
      </c>
      <c r="AE1945" s="10"/>
      <c r="AF1945" s="10"/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370.1</v>
      </c>
      <c r="AA1946" s="11">
        <f t="shared" si="30"/>
        <v>18.5</v>
      </c>
      <c r="AB1946" s="5">
        <f>IFERROR(VLOOKUP(C1946,[2]Sheet1!$B:$F,5,FALSE),0)</f>
        <v>27834534.920000002</v>
      </c>
      <c r="AC1946" s="11">
        <v>16.149999999999999</v>
      </c>
      <c r="AD1946" s="11">
        <v>0.85</v>
      </c>
      <c r="AE1946" s="10"/>
      <c r="AF1946" s="10"/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0"/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0"/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294.60000000000002</v>
      </c>
      <c r="AA1949" s="11">
        <f t="shared" si="30"/>
        <v>22.7</v>
      </c>
      <c r="AB1949" s="5">
        <f>IFERROR(VLOOKUP(C1949,[2]Sheet1!$B:$F,5,FALSE),0)</f>
        <v>21539350.859999999</v>
      </c>
      <c r="AC1949" s="11">
        <v>12.75</v>
      </c>
      <c r="AD1949" s="11">
        <v>0</v>
      </c>
      <c r="AE1949" s="10"/>
      <c r="AF1949" s="10"/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0"/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0"/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0"/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0"/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437</v>
      </c>
      <c r="AA1954" s="11">
        <f t="shared" si="30"/>
        <v>218.5</v>
      </c>
      <c r="AB1954" s="5">
        <f>IFERROR(VLOOKUP(C1954,[2]Sheet1!$B:$F,5,FALSE),0)</f>
        <v>2463867</v>
      </c>
      <c r="AC1954" s="11">
        <v>0</v>
      </c>
      <c r="AD1954" s="11">
        <v>0</v>
      </c>
      <c r="AE1954" s="10"/>
      <c r="AF1954" s="10"/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452</v>
      </c>
      <c r="AA1955" s="11">
        <f t="shared" si="30"/>
        <v>30.1</v>
      </c>
      <c r="AB1955" s="5">
        <f>IFERROR(VLOOKUP(C1955,[2]Sheet1!$B:$F,5,FALSE),0)</f>
        <v>5445990.2300000004</v>
      </c>
      <c r="AC1955" s="11">
        <v>18.524999999999999</v>
      </c>
      <c r="AD1955" s="11">
        <v>0.97499999999999998</v>
      </c>
      <c r="AE1955" s="10"/>
      <c r="AF1955" s="10"/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0"/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355</v>
      </c>
      <c r="AA1957" s="11">
        <f t="shared" si="30"/>
        <v>13.7</v>
      </c>
      <c r="AB1957" s="5">
        <f>IFERROR(VLOOKUP(C1957,[2]Sheet1!$B:$F,5,FALSE),0)</f>
        <v>34531463.479999997</v>
      </c>
      <c r="AC1957" s="11">
        <v>17.600000000000001</v>
      </c>
      <c r="AD1957" s="11">
        <v>0.93</v>
      </c>
      <c r="AE1957" s="10"/>
      <c r="AF1957" s="10"/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0"/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0"/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315</v>
      </c>
      <c r="AA1960" s="11">
        <f t="shared" si="30"/>
        <v>22.5</v>
      </c>
      <c r="AB1960" s="5">
        <f>IFERROR(VLOOKUP(C1960,[2]Sheet1!$B:$F,5,FALSE),0)</f>
        <v>16811183.489999998</v>
      </c>
      <c r="AC1960" s="11">
        <v>0</v>
      </c>
      <c r="AD1960" s="11">
        <v>8.9593000000000007</v>
      </c>
      <c r="AE1960" s="10"/>
      <c r="AF1960" s="10"/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0"/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400</v>
      </c>
      <c r="AA1962" s="11">
        <f t="shared" si="30"/>
        <v>16</v>
      </c>
      <c r="AB1962" s="5">
        <f>IFERROR(VLOOKUP(C1962,[2]Sheet1!$B:$F,5,FALSE),0)</f>
        <v>23195085.649999999</v>
      </c>
      <c r="AC1962" s="11">
        <v>15</v>
      </c>
      <c r="AD1962" s="11">
        <v>0</v>
      </c>
      <c r="AE1962" s="10"/>
      <c r="AF1962" s="10"/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380.1</v>
      </c>
      <c r="AA1963" s="11">
        <f t="shared" si="30"/>
        <v>34.6</v>
      </c>
      <c r="AB1963" s="5">
        <f>IFERROR(VLOOKUP(C1963,[2]Sheet1!$B:$F,5,FALSE),0)</f>
        <v>2731534.73</v>
      </c>
      <c r="AC1963" s="11">
        <v>11.485099999999999</v>
      </c>
      <c r="AD1963" s="11">
        <v>0.60489999999999999</v>
      </c>
      <c r="AE1963" s="10"/>
      <c r="AF1963" s="10"/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0"/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0"/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0"/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433.7</v>
      </c>
      <c r="AA1967" s="11">
        <f t="shared" si="30"/>
        <v>144.6</v>
      </c>
      <c r="AB1967" s="5">
        <f>IFERROR(VLOOKUP(C1967,[2]Sheet1!$B:$F,5,FALSE),0)</f>
        <v>2335500</v>
      </c>
      <c r="AC1967" s="11">
        <v>0</v>
      </c>
      <c r="AD1967" s="11">
        <v>0</v>
      </c>
      <c r="AE1967" s="10"/>
      <c r="AF1967" s="10"/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0"/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333</v>
      </c>
      <c r="AA1969" s="11">
        <f t="shared" si="30"/>
        <v>23.8</v>
      </c>
      <c r="AB1969" s="5">
        <f>IFERROR(VLOOKUP(C1969,[2]Sheet1!$B:$F,5,FALSE),0)</f>
        <v>20439460.93</v>
      </c>
      <c r="AC1969" s="11">
        <v>8</v>
      </c>
      <c r="AD1969" s="11">
        <v>9.89</v>
      </c>
      <c r="AE1969" s="10"/>
      <c r="AF1969" s="10"/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380.5</v>
      </c>
      <c r="AA1970" s="11">
        <f t="shared" si="30"/>
        <v>0</v>
      </c>
      <c r="AB1970" s="5">
        <f>IFERROR(VLOOKUP(C1970,[2]Sheet1!$B:$F,5,FALSE),0)</f>
        <v>17238924.239999998</v>
      </c>
      <c r="AC1970" s="11">
        <v>5</v>
      </c>
      <c r="AD1970" s="11">
        <v>15</v>
      </c>
      <c r="AE1970" s="10"/>
      <c r="AF1970" s="10"/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379</v>
      </c>
      <c r="AA1971" s="11">
        <f t="shared" si="30"/>
        <v>34.5</v>
      </c>
      <c r="AB1971" s="5">
        <f>IFERROR(VLOOKUP(C1971,[2]Sheet1!$B:$F,5,FALSE),0)</f>
        <v>16077707.220000001</v>
      </c>
      <c r="AC1971" s="11">
        <v>0</v>
      </c>
      <c r="AD1971" s="11">
        <v>6.8</v>
      </c>
      <c r="AE1971" s="10"/>
      <c r="AF1971" s="10"/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324</v>
      </c>
      <c r="AA1972" s="11">
        <f t="shared" si="30"/>
        <v>54</v>
      </c>
      <c r="AB1972" s="5">
        <f>IFERROR(VLOOKUP(C1972,[2]Sheet1!$B:$F,5,FALSE),0)</f>
        <v>3608513.71</v>
      </c>
      <c r="AC1972" s="11">
        <v>6</v>
      </c>
      <c r="AD1972" s="11">
        <v>0</v>
      </c>
      <c r="AE1972" s="10"/>
      <c r="AF1972" s="10"/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0"/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468</v>
      </c>
      <c r="AA1974" s="11">
        <f t="shared" si="30"/>
        <v>15.6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0"/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381</v>
      </c>
      <c r="AA1975" s="11">
        <f t="shared" si="30"/>
        <v>17.3</v>
      </c>
      <c r="AB1975" s="5">
        <f>IFERROR(VLOOKUP(C1975,[2]Sheet1!$B:$F,5,FALSE),0)</f>
        <v>6123503.0800000001</v>
      </c>
      <c r="AC1975" s="11">
        <v>17.100000000000001</v>
      </c>
      <c r="AD1975" s="11">
        <v>0.9</v>
      </c>
      <c r="AE1975" s="10"/>
      <c r="AF1975" s="10"/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370.1</v>
      </c>
      <c r="AA1976" s="11">
        <f t="shared" si="30"/>
        <v>18.5</v>
      </c>
      <c r="AB1976" s="5">
        <f>IFERROR(VLOOKUP(C1976,[2]Sheet1!$B:$F,5,FALSE),0)</f>
        <v>27834534.920000002</v>
      </c>
      <c r="AC1976" s="11">
        <v>16.149999999999999</v>
      </c>
      <c r="AD1976" s="11">
        <v>0.85</v>
      </c>
      <c r="AE1976" s="10"/>
      <c r="AF1976" s="10"/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0"/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294.60000000000002</v>
      </c>
      <c r="AA1978" s="11">
        <f t="shared" si="30"/>
        <v>24.6</v>
      </c>
      <c r="AB1978" s="5">
        <f>IFERROR(VLOOKUP(C1978,[2]Sheet1!$B:$F,5,FALSE),0)</f>
        <v>21539350.859999999</v>
      </c>
      <c r="AC1978" s="11">
        <v>12.75</v>
      </c>
      <c r="AD1978" s="11">
        <v>0</v>
      </c>
      <c r="AE1978" s="10"/>
      <c r="AF1978" s="10"/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0"/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0"/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0"/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0"/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437</v>
      </c>
      <c r="AA1983" s="11">
        <f t="shared" si="30"/>
        <v>218.5</v>
      </c>
      <c r="AB1983" s="5">
        <f>IFERROR(VLOOKUP(C1983,[2]Sheet1!$B:$F,5,FALSE),0)</f>
        <v>2463867</v>
      </c>
      <c r="AC1983" s="11">
        <v>0</v>
      </c>
      <c r="AD1983" s="11">
        <v>0</v>
      </c>
      <c r="AE1983" s="10"/>
      <c r="AF1983" s="10"/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452</v>
      </c>
      <c r="AA1984" s="11">
        <f t="shared" si="30"/>
        <v>25.1</v>
      </c>
      <c r="AB1984" s="5">
        <f>IFERROR(VLOOKUP(C1984,[2]Sheet1!$B:$F,5,FALSE),0)</f>
        <v>5445990.2300000004</v>
      </c>
      <c r="AC1984" s="11">
        <v>18.524999999999999</v>
      </c>
      <c r="AD1984" s="11">
        <v>0.97499999999999998</v>
      </c>
      <c r="AE1984" s="10"/>
      <c r="AF1984" s="10"/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0"/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355</v>
      </c>
      <c r="AA1986" s="11">
        <f t="shared" si="30"/>
        <v>13.7</v>
      </c>
      <c r="AB1986" s="5">
        <f>IFERROR(VLOOKUP(C1986,[2]Sheet1!$B:$F,5,FALSE),0)</f>
        <v>34531463.479999997</v>
      </c>
      <c r="AC1986" s="11">
        <v>17.600000000000001</v>
      </c>
      <c r="AD1986" s="11">
        <v>0.93</v>
      </c>
      <c r="AE1986" s="10"/>
      <c r="AF1986" s="10"/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0"/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0"/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315</v>
      </c>
      <c r="AA1989" s="11">
        <f t="shared" si="31"/>
        <v>26.3</v>
      </c>
      <c r="AB1989" s="5">
        <f>IFERROR(VLOOKUP(C1989,[2]Sheet1!$B:$F,5,FALSE),0)</f>
        <v>16811183.489999998</v>
      </c>
      <c r="AC1989" s="11">
        <v>0</v>
      </c>
      <c r="AD1989" s="11">
        <v>8.9593000000000007</v>
      </c>
      <c r="AE1989" s="10"/>
      <c r="AF1989" s="10"/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0"/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400</v>
      </c>
      <c r="AA1991" s="11">
        <f t="shared" si="31"/>
        <v>15.4</v>
      </c>
      <c r="AB1991" s="5">
        <f>IFERROR(VLOOKUP(C1991,[2]Sheet1!$B:$F,5,FALSE),0)</f>
        <v>23195085.649999999</v>
      </c>
      <c r="AC1991" s="11">
        <v>15</v>
      </c>
      <c r="AD1991" s="11">
        <v>0</v>
      </c>
      <c r="AE1991" s="10"/>
      <c r="AF1991" s="10"/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380.1</v>
      </c>
      <c r="AA1992" s="11">
        <f t="shared" si="31"/>
        <v>38</v>
      </c>
      <c r="AB1992" s="5">
        <f>IFERROR(VLOOKUP(C1992,[2]Sheet1!$B:$F,5,FALSE),0)</f>
        <v>2731534.73</v>
      </c>
      <c r="AC1992" s="11">
        <v>11.485099999999999</v>
      </c>
      <c r="AD1992" s="11">
        <v>0.60489999999999999</v>
      </c>
      <c r="AE1992" s="10"/>
      <c r="AF1992" s="10"/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0"/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0"/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0"/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433.7</v>
      </c>
      <c r="AA1996" s="11">
        <f t="shared" si="31"/>
        <v>144.6</v>
      </c>
      <c r="AB1996" s="5">
        <f>IFERROR(VLOOKUP(C1996,[2]Sheet1!$B:$F,5,FALSE),0)</f>
        <v>2335500</v>
      </c>
      <c r="AC1996" s="11">
        <v>0</v>
      </c>
      <c r="AD1996" s="11">
        <v>0</v>
      </c>
      <c r="AE1996" s="10"/>
      <c r="AF1996" s="10"/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0"/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333</v>
      </c>
      <c r="AA1998" s="11">
        <f t="shared" si="31"/>
        <v>18.5</v>
      </c>
      <c r="AB1998" s="5">
        <f>IFERROR(VLOOKUP(C1998,[2]Sheet1!$B:$F,5,FALSE),0)</f>
        <v>20439460.93</v>
      </c>
      <c r="AC1998" s="11">
        <v>8</v>
      </c>
      <c r="AD1998" s="11">
        <v>9.89</v>
      </c>
      <c r="AE1998" s="10"/>
      <c r="AF1998" s="10"/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380.5</v>
      </c>
      <c r="AA1999" s="11">
        <f t="shared" si="31"/>
        <v>18.100000000000001</v>
      </c>
      <c r="AB1999" s="5">
        <f>IFERROR(VLOOKUP(C1999,[2]Sheet1!$B:$F,5,FALSE),0)</f>
        <v>17238924.239999998</v>
      </c>
      <c r="AC1999" s="11">
        <v>5</v>
      </c>
      <c r="AD1999" s="11">
        <v>15</v>
      </c>
      <c r="AE1999" s="10"/>
      <c r="AF1999" s="10"/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379</v>
      </c>
      <c r="AA2000" s="11">
        <f t="shared" si="31"/>
        <v>34.5</v>
      </c>
      <c r="AB2000" s="5">
        <f>IFERROR(VLOOKUP(C2000,[2]Sheet1!$B:$F,5,FALSE),0)</f>
        <v>16077707.220000001</v>
      </c>
      <c r="AC2000" s="11">
        <v>0</v>
      </c>
      <c r="AD2000" s="11">
        <v>6.8</v>
      </c>
      <c r="AE2000" s="10"/>
      <c r="AF2000" s="10"/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324</v>
      </c>
      <c r="AA2001" s="11">
        <f t="shared" si="31"/>
        <v>54</v>
      </c>
      <c r="AB2001" s="5">
        <f>IFERROR(VLOOKUP(C2001,[2]Sheet1!$B:$F,5,FALSE),0)</f>
        <v>3608513.71</v>
      </c>
      <c r="AC2001" s="11">
        <v>6</v>
      </c>
      <c r="AD2001" s="11">
        <v>0</v>
      </c>
      <c r="AE2001" s="10"/>
      <c r="AF2001" s="10"/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0"/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468</v>
      </c>
      <c r="AA2003" s="11">
        <f t="shared" si="31"/>
        <v>18.7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0"/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381</v>
      </c>
      <c r="AA2004" s="11">
        <f t="shared" si="31"/>
        <v>15.2</v>
      </c>
      <c r="AB2004" s="5">
        <f>IFERROR(VLOOKUP(C2004,[2]Sheet1!$B:$F,5,FALSE),0)</f>
        <v>6123503.0800000001</v>
      </c>
      <c r="AC2004" s="11">
        <v>17.100000000000001</v>
      </c>
      <c r="AD2004" s="11">
        <v>0.9</v>
      </c>
      <c r="AE2004" s="10"/>
      <c r="AF2004" s="10"/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370.1</v>
      </c>
      <c r="AA2005" s="11">
        <f t="shared" si="31"/>
        <v>17.600000000000001</v>
      </c>
      <c r="AB2005" s="5">
        <f>IFERROR(VLOOKUP(C2005,[2]Sheet1!$B:$F,5,FALSE),0)</f>
        <v>27834534.920000002</v>
      </c>
      <c r="AC2005" s="11">
        <v>16.149999999999999</v>
      </c>
      <c r="AD2005" s="11">
        <v>0.85</v>
      </c>
      <c r="AE2005" s="10"/>
      <c r="AF2005" s="10"/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0"/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294.60000000000002</v>
      </c>
      <c r="AA2007" s="11">
        <f t="shared" si="31"/>
        <v>18.399999999999999</v>
      </c>
      <c r="AB2007" s="5">
        <f>IFERROR(VLOOKUP(C2007,[2]Sheet1!$B:$F,5,FALSE),0)</f>
        <v>21539350.859999999</v>
      </c>
      <c r="AC2007" s="11">
        <v>12.75</v>
      </c>
      <c r="AD2007" s="11">
        <v>0</v>
      </c>
      <c r="AE2007" s="10"/>
      <c r="AF2007" s="10"/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0"/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0"/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0"/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437</v>
      </c>
      <c r="AA2011" s="11">
        <f t="shared" si="31"/>
        <v>218.5</v>
      </c>
      <c r="AB2011" s="5">
        <f>IFERROR(VLOOKUP(C2011,[2]Sheet1!$B:$F,5,FALSE),0)</f>
        <v>2463867</v>
      </c>
      <c r="AC2011" s="11">
        <v>0</v>
      </c>
      <c r="AD2011" s="11">
        <v>0</v>
      </c>
      <c r="AE2011" s="10"/>
      <c r="AF2011" s="10"/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452</v>
      </c>
      <c r="AA2012" s="11">
        <f t="shared" si="31"/>
        <v>18.100000000000001</v>
      </c>
      <c r="AB2012" s="5">
        <f>IFERROR(VLOOKUP(C2012,[2]Sheet1!$B:$F,5,FALSE),0)</f>
        <v>5445990.2300000004</v>
      </c>
      <c r="AC2012" s="11">
        <v>18.524999999999999</v>
      </c>
      <c r="AD2012" s="11">
        <v>0.97499999999999998</v>
      </c>
      <c r="AE2012" s="10"/>
      <c r="AF2012" s="10"/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355</v>
      </c>
      <c r="AA2013" s="11">
        <f t="shared" si="31"/>
        <v>12.7</v>
      </c>
      <c r="AB2013" s="5">
        <f>IFERROR(VLOOKUP(C2013,[2]Sheet1!$B:$F,5,FALSE),0)</f>
        <v>34531463.479999997</v>
      </c>
      <c r="AC2013" s="11">
        <v>17.600000000000001</v>
      </c>
      <c r="AD2013" s="11">
        <v>0.93</v>
      </c>
      <c r="AE2013" s="10"/>
      <c r="AF2013" s="10"/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0"/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0"/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315</v>
      </c>
      <c r="AA2016" s="11">
        <f t="shared" si="31"/>
        <v>22.5</v>
      </c>
      <c r="AB2016" s="5">
        <f>IFERROR(VLOOKUP(C2016,[2]Sheet1!$B:$F,5,FALSE),0)</f>
        <v>16811183.489999998</v>
      </c>
      <c r="AC2016" s="11">
        <v>0</v>
      </c>
      <c r="AD2016" s="11">
        <v>8.9593000000000007</v>
      </c>
      <c r="AE2016" s="10"/>
      <c r="AF2016" s="10"/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0"/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400</v>
      </c>
      <c r="AA2018" s="11">
        <f t="shared" si="31"/>
        <v>16</v>
      </c>
      <c r="AB2018" s="5">
        <f>IFERROR(VLOOKUP(C2018,[2]Sheet1!$B:$F,5,FALSE),0)</f>
        <v>23195085.649999999</v>
      </c>
      <c r="AC2018" s="11">
        <v>15</v>
      </c>
      <c r="AD2018" s="11">
        <v>0</v>
      </c>
      <c r="AE2018" s="10"/>
      <c r="AF2018" s="10"/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380.1</v>
      </c>
      <c r="AA2019" s="11">
        <f t="shared" si="31"/>
        <v>42.2</v>
      </c>
      <c r="AB2019" s="5">
        <f>IFERROR(VLOOKUP(C2019,[2]Sheet1!$B:$F,5,FALSE),0)</f>
        <v>2731534.73</v>
      </c>
      <c r="AC2019" s="11">
        <v>11.485099999999999</v>
      </c>
      <c r="AD2019" s="11">
        <v>0.60489999999999999</v>
      </c>
      <c r="AE2019" s="10"/>
      <c r="AF2019" s="10"/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0"/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0"/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433.7</v>
      </c>
      <c r="AA2022" s="11">
        <f t="shared" si="31"/>
        <v>216.9</v>
      </c>
      <c r="AB2022" s="5">
        <f>IFERROR(VLOOKUP(C2022,[2]Sheet1!$B:$F,5,FALSE),0)</f>
        <v>2335500</v>
      </c>
      <c r="AC2022" s="11">
        <v>0</v>
      </c>
      <c r="AD2022" s="11">
        <v>0</v>
      </c>
      <c r="AE2022" s="10"/>
      <c r="AF2022" s="10"/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0"/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333</v>
      </c>
      <c r="AA2024" s="11">
        <f t="shared" si="31"/>
        <v>12.8</v>
      </c>
      <c r="AB2024" s="5">
        <f>IFERROR(VLOOKUP(C2024,[2]Sheet1!$B:$F,5,FALSE),0)</f>
        <v>20439460.93</v>
      </c>
      <c r="AC2024" s="11">
        <v>8</v>
      </c>
      <c r="AD2024" s="11">
        <v>9.89</v>
      </c>
      <c r="AE2024" s="10"/>
      <c r="AF2024" s="10"/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380.5</v>
      </c>
      <c r="AA2025" s="11">
        <f t="shared" si="31"/>
        <v>15.2</v>
      </c>
      <c r="AB2025" s="5">
        <f>IFERROR(VLOOKUP(C2025,[2]Sheet1!$B:$F,5,FALSE),0)</f>
        <v>17238924.239999998</v>
      </c>
      <c r="AC2025" s="11">
        <v>5</v>
      </c>
      <c r="AD2025" s="11">
        <v>15</v>
      </c>
      <c r="AE2025" s="10"/>
      <c r="AF2025" s="10"/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379</v>
      </c>
      <c r="AA2026" s="11">
        <f t="shared" si="31"/>
        <v>29.2</v>
      </c>
      <c r="AB2026" s="5">
        <f>IFERROR(VLOOKUP(C2026,[2]Sheet1!$B:$F,5,FALSE),0)</f>
        <v>16077707.220000001</v>
      </c>
      <c r="AC2026" s="11">
        <v>0</v>
      </c>
      <c r="AD2026" s="11">
        <v>6.8</v>
      </c>
      <c r="AE2026" s="10"/>
      <c r="AF2026" s="10"/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0"/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324</v>
      </c>
      <c r="AA2028" s="11">
        <f t="shared" si="31"/>
        <v>23.1</v>
      </c>
      <c r="AB2028" s="5">
        <f>IFERROR(VLOOKUP(C2028,[2]Sheet1!$B:$F,5,FALSE),0)</f>
        <v>3608513.71</v>
      </c>
      <c r="AC2028" s="11">
        <v>6</v>
      </c>
      <c r="AD2028" s="11">
        <v>0</v>
      </c>
      <c r="AE2028" s="10"/>
      <c r="AF2028" s="10"/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468</v>
      </c>
      <c r="AA2029" s="11">
        <f t="shared" si="31"/>
        <v>19.5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0"/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381</v>
      </c>
      <c r="AA2030" s="11">
        <f t="shared" si="31"/>
        <v>13.6</v>
      </c>
      <c r="AB2030" s="5">
        <f>IFERROR(VLOOKUP(C2030,[2]Sheet1!$B:$F,5,FALSE),0)</f>
        <v>6123503.0800000001</v>
      </c>
      <c r="AC2030" s="11">
        <v>12</v>
      </c>
      <c r="AD2030" s="11">
        <v>0.63</v>
      </c>
      <c r="AE2030" s="10"/>
      <c r="AF2030" s="10"/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370.1</v>
      </c>
      <c r="AA2031" s="11">
        <f t="shared" si="31"/>
        <v>16.100000000000001</v>
      </c>
      <c r="AB2031" s="5">
        <f>IFERROR(VLOOKUP(C2031,[2]Sheet1!$B:$F,5,FALSE),0)</f>
        <v>27834534.920000002</v>
      </c>
      <c r="AC2031" s="11">
        <v>13.5</v>
      </c>
      <c r="AD2031" s="11">
        <v>0.71050000000000002</v>
      </c>
      <c r="AE2031" s="10"/>
      <c r="AF2031" s="10"/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0"/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294.60000000000002</v>
      </c>
      <c r="AA2033" s="11">
        <f t="shared" si="31"/>
        <v>18.399999999999999</v>
      </c>
      <c r="AB2033" s="5">
        <f>IFERROR(VLOOKUP(C2033,[2]Sheet1!$B:$F,5,FALSE),0)</f>
        <v>21539350.859999999</v>
      </c>
      <c r="AC2033" s="11">
        <v>10</v>
      </c>
      <c r="AD2033" s="11">
        <v>0</v>
      </c>
      <c r="AE2033" s="10"/>
      <c r="AF2033" s="10"/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0"/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0"/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437</v>
      </c>
      <c r="AA2036" s="11">
        <f t="shared" si="31"/>
        <v>218.5</v>
      </c>
      <c r="AB2036" s="5">
        <f>IFERROR(VLOOKUP(C2036,[2]Sheet1!$B:$F,5,FALSE),0)</f>
        <v>2463867</v>
      </c>
      <c r="AC2036" s="11">
        <v>0</v>
      </c>
      <c r="AD2036" s="11">
        <v>0</v>
      </c>
      <c r="AE2036" s="10"/>
      <c r="AF2036" s="10"/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452</v>
      </c>
      <c r="AA2037" s="11">
        <f t="shared" si="31"/>
        <v>22.6</v>
      </c>
      <c r="AB2037" s="5">
        <f>IFERROR(VLOOKUP(C2037,[2]Sheet1!$B:$F,5,FALSE),0)</f>
        <v>5445990.2300000004</v>
      </c>
      <c r="AC2037" s="11">
        <v>15</v>
      </c>
      <c r="AD2037" s="11">
        <v>0.79</v>
      </c>
      <c r="AE2037" s="10"/>
      <c r="AF2037" s="10"/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355</v>
      </c>
      <c r="AA2038" s="11">
        <f t="shared" si="31"/>
        <v>16.899999999999999</v>
      </c>
      <c r="AB2038" s="5">
        <f>IFERROR(VLOOKUP(C2038,[2]Sheet1!$B:$F,5,FALSE),0)</f>
        <v>34531463.479999997</v>
      </c>
      <c r="AC2038" s="11">
        <v>11.25</v>
      </c>
      <c r="AD2038" s="11">
        <v>4.26</v>
      </c>
      <c r="AE2038" s="10"/>
      <c r="AF2038" s="10"/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440</v>
      </c>
      <c r="AA2039" s="11">
        <f t="shared" si="31"/>
        <v>62.9</v>
      </c>
      <c r="AB2039" s="5">
        <f>IFERROR(VLOOKUP(C2039,[2]Sheet1!$B:$F,5,FALSE),0)</f>
        <v>761156.04</v>
      </c>
      <c r="AC2039" s="11">
        <v>0</v>
      </c>
      <c r="AD2039" s="11">
        <v>0</v>
      </c>
      <c r="AE2039" s="10"/>
      <c r="AF2039" s="10"/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315</v>
      </c>
      <c r="AA2040" s="11">
        <f t="shared" si="31"/>
        <v>39.4</v>
      </c>
      <c r="AB2040" s="5">
        <f>IFERROR(VLOOKUP(C2040,[2]Sheet1!$B:$F,5,FALSE),0)</f>
        <v>16811183.489999998</v>
      </c>
      <c r="AC2040" s="11">
        <v>5</v>
      </c>
      <c r="AD2040" s="11">
        <v>0.26319999999999999</v>
      </c>
      <c r="AE2040" s="10"/>
      <c r="AF2040" s="10"/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0"/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400</v>
      </c>
      <c r="AA2042" s="11">
        <f t="shared" si="31"/>
        <v>21.1</v>
      </c>
      <c r="AB2042" s="5">
        <f>IFERROR(VLOOKUP(C2042,[2]Sheet1!$B:$F,5,FALSE),0)</f>
        <v>23195085.649999999</v>
      </c>
      <c r="AC2042" s="11">
        <v>13</v>
      </c>
      <c r="AD2042" s="11">
        <v>0</v>
      </c>
      <c r="AE2042" s="10"/>
      <c r="AF2042" s="10"/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380.1</v>
      </c>
      <c r="AA2043" s="11">
        <f t="shared" si="31"/>
        <v>95</v>
      </c>
      <c r="AB2043" s="5">
        <f>IFERROR(VLOOKUP(C2043,[2]Sheet1!$B:$F,5,FALSE),0)</f>
        <v>2731534.73</v>
      </c>
      <c r="AC2043" s="11">
        <v>0</v>
      </c>
      <c r="AD2043" s="11">
        <v>0</v>
      </c>
      <c r="AE2043" s="10"/>
      <c r="AF2043" s="10"/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0"/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0"/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433.7</v>
      </c>
      <c r="AA2046" s="11">
        <f t="shared" si="31"/>
        <v>144.6</v>
      </c>
      <c r="AB2046" s="5">
        <f>IFERROR(VLOOKUP(C2046,[2]Sheet1!$B:$F,5,FALSE),0)</f>
        <v>2335500</v>
      </c>
      <c r="AC2046" s="11">
        <v>3.8</v>
      </c>
      <c r="AD2046" s="11">
        <v>0.2</v>
      </c>
      <c r="AE2046" s="10"/>
      <c r="AF2046" s="10"/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333</v>
      </c>
      <c r="AA2047" s="11">
        <f t="shared" si="31"/>
        <v>23.8</v>
      </c>
      <c r="AB2047" s="5">
        <f>IFERROR(VLOOKUP(C2047,[2]Sheet1!$B:$F,5,FALSE),0)</f>
        <v>20439460.93</v>
      </c>
      <c r="AC2047" s="11">
        <v>8.8000000000000007</v>
      </c>
      <c r="AD2047" s="11">
        <v>0.46</v>
      </c>
      <c r="AE2047" s="10"/>
      <c r="AF2047" s="10"/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380.5</v>
      </c>
      <c r="AA2048" s="11">
        <f t="shared" si="31"/>
        <v>20</v>
      </c>
      <c r="AB2048" s="5">
        <f>IFERROR(VLOOKUP(C2048,[2]Sheet1!$B:$F,5,FALSE),0)</f>
        <v>17238924.239999998</v>
      </c>
      <c r="AC2048" s="11">
        <v>7</v>
      </c>
      <c r="AD2048" s="11">
        <v>3</v>
      </c>
      <c r="AE2048" s="10"/>
      <c r="AF2048" s="10"/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379</v>
      </c>
      <c r="AA2049" s="11">
        <f t="shared" si="31"/>
        <v>126.3</v>
      </c>
      <c r="AB2049" s="5">
        <f>IFERROR(VLOOKUP(C2049,[2]Sheet1!$B:$F,5,FALSE),0)</f>
        <v>16077707.220000001</v>
      </c>
      <c r="AC2049" s="11">
        <v>4.4000000000000004</v>
      </c>
      <c r="AD2049" s="11">
        <v>0.23</v>
      </c>
      <c r="AE2049" s="10"/>
      <c r="AF2049" s="10"/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0"/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324</v>
      </c>
      <c r="AA2051" s="11">
        <f t="shared" ref="AA2051:AA2114" si="32">ROUND(IFERROR(Z2051/M2051,0),1)</f>
        <v>81</v>
      </c>
      <c r="AB2051" s="5">
        <f>IFERROR(VLOOKUP(C2051,[2]Sheet1!$B:$F,5,FALSE),0)</f>
        <v>3608513.71</v>
      </c>
      <c r="AC2051" s="11">
        <v>0</v>
      </c>
      <c r="AD2051" s="11">
        <v>0</v>
      </c>
      <c r="AE2051" s="10"/>
      <c r="AF2051" s="10"/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468</v>
      </c>
      <c r="AA2052" s="11">
        <f t="shared" si="32"/>
        <v>31.2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0"/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381</v>
      </c>
      <c r="AA2053" s="11">
        <f t="shared" si="32"/>
        <v>12.7</v>
      </c>
      <c r="AB2053" s="5">
        <f>IFERROR(VLOOKUP(C2053,[2]Sheet1!$B:$F,5,FALSE),0)</f>
        <v>6123503.0800000001</v>
      </c>
      <c r="AC2053" s="11">
        <v>12</v>
      </c>
      <c r="AD2053" s="11">
        <v>0.63</v>
      </c>
      <c r="AE2053" s="10"/>
      <c r="AF2053" s="10"/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370.1</v>
      </c>
      <c r="AA2054" s="11">
        <f t="shared" si="32"/>
        <v>18.5</v>
      </c>
      <c r="AB2054" s="5">
        <f>IFERROR(VLOOKUP(C2054,[2]Sheet1!$B:$F,5,FALSE),0)</f>
        <v>27834534.920000002</v>
      </c>
      <c r="AC2054" s="11">
        <v>13.5</v>
      </c>
      <c r="AD2054" s="11">
        <v>0.71050000000000002</v>
      </c>
      <c r="AE2054" s="10"/>
      <c r="AF2054" s="10"/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0"/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294.60000000000002</v>
      </c>
      <c r="AA2056" s="11">
        <f t="shared" si="32"/>
        <v>18.399999999999999</v>
      </c>
      <c r="AB2056" s="5">
        <f>IFERROR(VLOOKUP(C2056,[2]Sheet1!$B:$F,5,FALSE),0)</f>
        <v>21539350.859999999</v>
      </c>
      <c r="AC2056" s="11">
        <v>10</v>
      </c>
      <c r="AD2056" s="11">
        <v>0</v>
      </c>
      <c r="AE2056" s="10"/>
      <c r="AF2056" s="10"/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0"/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0"/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437</v>
      </c>
      <c r="AA2059" s="11">
        <f t="shared" si="32"/>
        <v>-218.5</v>
      </c>
      <c r="AB2059" s="5">
        <f>IFERROR(VLOOKUP(C2059,[2]Sheet1!$B:$F,5,FALSE),0)</f>
        <v>2463867</v>
      </c>
      <c r="AC2059" s="11">
        <v>0</v>
      </c>
      <c r="AD2059" s="11">
        <v>0</v>
      </c>
      <c r="AE2059" s="10"/>
      <c r="AF2059" s="10"/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452</v>
      </c>
      <c r="AA2060" s="11">
        <f t="shared" si="32"/>
        <v>18.8</v>
      </c>
      <c r="AB2060" s="5">
        <f>IFERROR(VLOOKUP(C2060,[2]Sheet1!$B:$F,5,FALSE),0)</f>
        <v>5445990.2300000004</v>
      </c>
      <c r="AC2060" s="11">
        <v>15</v>
      </c>
      <c r="AD2060" s="11">
        <v>0.79</v>
      </c>
      <c r="AE2060" s="10"/>
      <c r="AF2060" s="10"/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355</v>
      </c>
      <c r="AA2061" s="11">
        <f t="shared" si="32"/>
        <v>16.100000000000001</v>
      </c>
      <c r="AB2061" s="5">
        <f>IFERROR(VLOOKUP(C2061,[2]Sheet1!$B:$F,5,FALSE),0)</f>
        <v>34531463.479999997</v>
      </c>
      <c r="AC2061" s="11">
        <v>11.25</v>
      </c>
      <c r="AD2061" s="11">
        <v>4.26</v>
      </c>
      <c r="AE2061" s="10"/>
      <c r="AF2061" s="10"/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315</v>
      </c>
      <c r="AA2062" s="11">
        <f t="shared" si="32"/>
        <v>21</v>
      </c>
      <c r="AB2062" s="5">
        <f>IFERROR(VLOOKUP(C2062,[2]Sheet1!$B:$F,5,FALSE),0)</f>
        <v>16811183.489999998</v>
      </c>
      <c r="AC2062" s="11">
        <v>5</v>
      </c>
      <c r="AD2062" s="11">
        <v>0.26319999999999999</v>
      </c>
      <c r="AE2062" s="10"/>
      <c r="AF2062" s="10"/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0"/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400</v>
      </c>
      <c r="AA2064" s="11">
        <f t="shared" si="32"/>
        <v>17.399999999999999</v>
      </c>
      <c r="AB2064" s="5">
        <f>IFERROR(VLOOKUP(C2064,[2]Sheet1!$B:$F,5,FALSE),0)</f>
        <v>23195085.649999999</v>
      </c>
      <c r="AC2064" s="11">
        <v>13</v>
      </c>
      <c r="AD2064" s="11">
        <v>0</v>
      </c>
      <c r="AE2064" s="10"/>
      <c r="AF2064" s="10"/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380.1</v>
      </c>
      <c r="AA2065" s="11">
        <f t="shared" si="32"/>
        <v>95</v>
      </c>
      <c r="AB2065" s="5">
        <f>IFERROR(VLOOKUP(C2065,[2]Sheet1!$B:$F,5,FALSE),0)</f>
        <v>2731534.73</v>
      </c>
      <c r="AC2065" s="11">
        <v>0</v>
      </c>
      <c r="AD2065" s="11">
        <v>0</v>
      </c>
      <c r="AE2065" s="10"/>
      <c r="AF2065" s="10"/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0"/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0"/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433.7</v>
      </c>
      <c r="AA2068" s="11">
        <f t="shared" si="32"/>
        <v>108.4</v>
      </c>
      <c r="AB2068" s="5">
        <f>IFERROR(VLOOKUP(C2068,[2]Sheet1!$B:$F,5,FALSE),0)</f>
        <v>2335500</v>
      </c>
      <c r="AC2068" s="11">
        <v>3.8</v>
      </c>
      <c r="AD2068" s="11">
        <v>0.2</v>
      </c>
      <c r="AE2068" s="10"/>
      <c r="AF2068" s="10"/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333</v>
      </c>
      <c r="AA2069" s="11">
        <f t="shared" si="32"/>
        <v>16.7</v>
      </c>
      <c r="AB2069" s="5">
        <f>IFERROR(VLOOKUP(C2069,[2]Sheet1!$B:$F,5,FALSE),0)</f>
        <v>20439460.93</v>
      </c>
      <c r="AC2069" s="11">
        <v>8.8000000000000007</v>
      </c>
      <c r="AD2069" s="11">
        <v>0.46</v>
      </c>
      <c r="AE2069" s="10"/>
      <c r="AF2069" s="10"/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380.5</v>
      </c>
      <c r="AA2070" s="11">
        <f t="shared" si="32"/>
        <v>20</v>
      </c>
      <c r="AB2070" s="5">
        <f>IFERROR(VLOOKUP(C2070,[2]Sheet1!$B:$F,5,FALSE),0)</f>
        <v>17238924.239999998</v>
      </c>
      <c r="AC2070" s="11">
        <v>7</v>
      </c>
      <c r="AD2070" s="11">
        <v>3</v>
      </c>
      <c r="AE2070" s="10"/>
      <c r="AF2070" s="10"/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379</v>
      </c>
      <c r="AA2071" s="11">
        <f t="shared" si="32"/>
        <v>31.6</v>
      </c>
      <c r="AB2071" s="5">
        <f>IFERROR(VLOOKUP(C2071,[2]Sheet1!$B:$F,5,FALSE),0)</f>
        <v>16077707.220000001</v>
      </c>
      <c r="AC2071" s="11">
        <v>4.4000000000000004</v>
      </c>
      <c r="AD2071" s="11">
        <v>0.23</v>
      </c>
      <c r="AE2071" s="10"/>
      <c r="AF2071" s="10"/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0"/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324</v>
      </c>
      <c r="AA2073" s="11">
        <f t="shared" si="32"/>
        <v>40.5</v>
      </c>
      <c r="AB2073" s="5">
        <f>IFERROR(VLOOKUP(C2073,[2]Sheet1!$B:$F,5,FALSE),0)</f>
        <v>3608513.71</v>
      </c>
      <c r="AC2073" s="11">
        <v>0</v>
      </c>
      <c r="AD2073" s="11">
        <v>0</v>
      </c>
      <c r="AE2073" s="10"/>
      <c r="AF2073" s="10"/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468</v>
      </c>
      <c r="AA2074" s="11">
        <f t="shared" si="32"/>
        <v>39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0"/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381</v>
      </c>
      <c r="AA2075" s="11">
        <f t="shared" si="32"/>
        <v>22.4</v>
      </c>
      <c r="AB2075" s="5">
        <f>IFERROR(VLOOKUP(C2075,[2]Sheet1!$B:$F,5,FALSE),0)</f>
        <v>6123503.0800000001</v>
      </c>
      <c r="AC2075" s="11">
        <v>12</v>
      </c>
      <c r="AD2075" s="11">
        <v>0.63</v>
      </c>
      <c r="AE2075" s="10"/>
      <c r="AF2075" s="10"/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370.1</v>
      </c>
      <c r="AA2076" s="11">
        <f t="shared" si="32"/>
        <v>18.5</v>
      </c>
      <c r="AB2076" s="5">
        <f>IFERROR(VLOOKUP(C2076,[2]Sheet1!$B:$F,5,FALSE),0)</f>
        <v>27834534.920000002</v>
      </c>
      <c r="AC2076" s="11">
        <v>13.5</v>
      </c>
      <c r="AD2076" s="11">
        <v>0.71050000000000002</v>
      </c>
      <c r="AE2076" s="10"/>
      <c r="AF2076" s="10"/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0"/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294.60000000000002</v>
      </c>
      <c r="AA2078" s="11">
        <f t="shared" si="32"/>
        <v>17.3</v>
      </c>
      <c r="AB2078" s="5">
        <f>IFERROR(VLOOKUP(C2078,[2]Sheet1!$B:$F,5,FALSE),0)</f>
        <v>21539350.859999999</v>
      </c>
      <c r="AC2078" s="11">
        <v>10</v>
      </c>
      <c r="AD2078" s="11">
        <v>0</v>
      </c>
      <c r="AE2078" s="10"/>
      <c r="AF2078" s="10"/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0"/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437</v>
      </c>
      <c r="AA2080" s="11">
        <f t="shared" si="32"/>
        <v>-437</v>
      </c>
      <c r="AB2080" s="5">
        <f>IFERROR(VLOOKUP(C2080,[2]Sheet1!$B:$F,5,FALSE),0)</f>
        <v>2463867</v>
      </c>
      <c r="AC2080" s="11">
        <v>0</v>
      </c>
      <c r="AD2080" s="11">
        <v>0</v>
      </c>
      <c r="AE2080" s="10"/>
      <c r="AF2080" s="10"/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452</v>
      </c>
      <c r="AA2081" s="11">
        <f t="shared" si="32"/>
        <v>19.7</v>
      </c>
      <c r="AB2081" s="5">
        <f>IFERROR(VLOOKUP(C2081,[2]Sheet1!$B:$F,5,FALSE),0)</f>
        <v>5445990.2300000004</v>
      </c>
      <c r="AC2081" s="11">
        <v>15</v>
      </c>
      <c r="AD2081" s="11">
        <v>0.79</v>
      </c>
      <c r="AE2081" s="10"/>
      <c r="AF2081" s="10"/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355</v>
      </c>
      <c r="AA2082" s="11">
        <f t="shared" si="32"/>
        <v>16.899999999999999</v>
      </c>
      <c r="AB2082" s="5">
        <f>IFERROR(VLOOKUP(C2082,[2]Sheet1!$B:$F,5,FALSE),0)</f>
        <v>34531463.479999997</v>
      </c>
      <c r="AC2082" s="11">
        <v>11.25</v>
      </c>
      <c r="AD2082" s="11">
        <v>4.26</v>
      </c>
      <c r="AE2082" s="10"/>
      <c r="AF2082" s="10"/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315</v>
      </c>
      <c r="AA2083" s="11">
        <f t="shared" si="32"/>
        <v>28.6</v>
      </c>
      <c r="AB2083" s="5">
        <f>IFERROR(VLOOKUP(C2083,[2]Sheet1!$B:$F,5,FALSE),0)</f>
        <v>16811183.489999998</v>
      </c>
      <c r="AC2083" s="11">
        <v>5</v>
      </c>
      <c r="AD2083" s="11">
        <v>0.26319999999999999</v>
      </c>
      <c r="AE2083" s="10"/>
      <c r="AF2083" s="10"/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0"/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400</v>
      </c>
      <c r="AA2085" s="11">
        <f t="shared" si="32"/>
        <v>18.2</v>
      </c>
      <c r="AB2085" s="5">
        <f>IFERROR(VLOOKUP(C2085,[2]Sheet1!$B:$F,5,FALSE),0)</f>
        <v>23195085.649999999</v>
      </c>
      <c r="AC2085" s="11">
        <v>13</v>
      </c>
      <c r="AD2085" s="11">
        <v>0</v>
      </c>
      <c r="AE2085" s="10"/>
      <c r="AF2085" s="10"/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380.1</v>
      </c>
      <c r="AA2086" s="11">
        <f t="shared" si="32"/>
        <v>76</v>
      </c>
      <c r="AB2086" s="5">
        <f>IFERROR(VLOOKUP(C2086,[2]Sheet1!$B:$F,5,FALSE),0)</f>
        <v>2731534.73</v>
      </c>
      <c r="AC2086" s="11">
        <v>0</v>
      </c>
      <c r="AD2086" s="11">
        <v>0</v>
      </c>
      <c r="AE2086" s="10"/>
      <c r="AF2086" s="10"/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0"/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0"/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433.7</v>
      </c>
      <c r="AA2089" s="11">
        <f t="shared" si="32"/>
        <v>108.4</v>
      </c>
      <c r="AB2089" s="5">
        <f>IFERROR(VLOOKUP(C2089,[2]Sheet1!$B:$F,5,FALSE),0)</f>
        <v>2335500</v>
      </c>
      <c r="AC2089" s="11">
        <v>3.8</v>
      </c>
      <c r="AD2089" s="11">
        <v>0.2</v>
      </c>
      <c r="AE2089" s="10"/>
      <c r="AF2089" s="10"/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333</v>
      </c>
      <c r="AA2090" s="11">
        <f t="shared" si="32"/>
        <v>19.600000000000001</v>
      </c>
      <c r="AB2090" s="5">
        <f>IFERROR(VLOOKUP(C2090,[2]Sheet1!$B:$F,5,FALSE),0)</f>
        <v>20439460.93</v>
      </c>
      <c r="AC2090" s="11">
        <v>8.8000000000000007</v>
      </c>
      <c r="AD2090" s="11">
        <v>0.46</v>
      </c>
      <c r="AE2090" s="10"/>
      <c r="AF2090" s="10"/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380.5</v>
      </c>
      <c r="AA2091" s="11">
        <f t="shared" si="32"/>
        <v>18.100000000000001</v>
      </c>
      <c r="AB2091" s="5">
        <f>IFERROR(VLOOKUP(C2091,[2]Sheet1!$B:$F,5,FALSE),0)</f>
        <v>17238924.239999998</v>
      </c>
      <c r="AC2091" s="11">
        <v>7</v>
      </c>
      <c r="AD2091" s="11">
        <v>3</v>
      </c>
      <c r="AE2091" s="10"/>
      <c r="AF2091" s="10"/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379</v>
      </c>
      <c r="AA2092" s="11">
        <f t="shared" si="32"/>
        <v>34.5</v>
      </c>
      <c r="AB2092" s="5">
        <f>IFERROR(VLOOKUP(C2092,[2]Sheet1!$B:$F,5,FALSE),0)</f>
        <v>16077707.220000001</v>
      </c>
      <c r="AC2092" s="11">
        <v>4.4000000000000004</v>
      </c>
      <c r="AD2092" s="11">
        <v>0.23</v>
      </c>
      <c r="AE2092" s="10"/>
      <c r="AF2092" s="10"/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0"/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324</v>
      </c>
      <c r="AA2094" s="11">
        <f t="shared" si="32"/>
        <v>36</v>
      </c>
      <c r="AB2094" s="5">
        <f>IFERROR(VLOOKUP(C2094,[2]Sheet1!$B:$F,5,FALSE),0)</f>
        <v>3608513.71</v>
      </c>
      <c r="AC2094" s="11">
        <v>0</v>
      </c>
      <c r="AD2094" s="11">
        <v>0</v>
      </c>
      <c r="AE2094" s="10"/>
      <c r="AF2094" s="10"/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468</v>
      </c>
      <c r="AA2095" s="11">
        <f t="shared" si="32"/>
        <v>39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0"/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381</v>
      </c>
      <c r="AA2096" s="11">
        <f t="shared" si="32"/>
        <v>76.2</v>
      </c>
      <c r="AB2096" s="5">
        <f>IFERROR(VLOOKUP(C2096,[2]Sheet1!$B:$F,5,FALSE),0)</f>
        <v>6123503.0800000001</v>
      </c>
      <c r="AC2096" s="11">
        <v>12</v>
      </c>
      <c r="AD2096" s="11">
        <v>0.63</v>
      </c>
      <c r="AE2096" s="10"/>
      <c r="AF2096" s="10"/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370.1</v>
      </c>
      <c r="AA2097" s="11">
        <f t="shared" si="32"/>
        <v>21.8</v>
      </c>
      <c r="AB2097" s="5">
        <f>IFERROR(VLOOKUP(C2097,[2]Sheet1!$B:$F,5,FALSE),0)</f>
        <v>27834534.920000002</v>
      </c>
      <c r="AC2097" s="11">
        <v>13.5</v>
      </c>
      <c r="AD2097" s="11">
        <v>0.71050000000000002</v>
      </c>
      <c r="AE2097" s="10"/>
      <c r="AF2097" s="10"/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294.60000000000002</v>
      </c>
      <c r="AA2098" s="11">
        <f t="shared" si="32"/>
        <v>24.6</v>
      </c>
      <c r="AB2098" s="5">
        <f>IFERROR(VLOOKUP(C2098,[2]Sheet1!$B:$F,5,FALSE),0)</f>
        <v>21539350.859999999</v>
      </c>
      <c r="AC2098" s="11">
        <v>10</v>
      </c>
      <c r="AD2098" s="11">
        <v>0</v>
      </c>
      <c r="AE2098" s="10"/>
      <c r="AF2098" s="10"/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0"/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437</v>
      </c>
      <c r="AA2100" s="11">
        <f t="shared" si="32"/>
        <v>437</v>
      </c>
      <c r="AB2100" s="5">
        <f>IFERROR(VLOOKUP(C2100,[2]Sheet1!$B:$F,5,FALSE),0)</f>
        <v>2463867</v>
      </c>
      <c r="AC2100" s="11">
        <v>0</v>
      </c>
      <c r="AD2100" s="11">
        <v>0</v>
      </c>
      <c r="AE2100" s="10"/>
      <c r="AF2100" s="10"/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452</v>
      </c>
      <c r="AA2101" s="11">
        <f t="shared" si="32"/>
        <v>18.8</v>
      </c>
      <c r="AB2101" s="5">
        <f>IFERROR(VLOOKUP(C2101,[2]Sheet1!$B:$F,5,FALSE),0)</f>
        <v>5445990.2300000004</v>
      </c>
      <c r="AC2101" s="11">
        <v>15</v>
      </c>
      <c r="AD2101" s="11">
        <v>0.79</v>
      </c>
      <c r="AE2101" s="10"/>
      <c r="AF2101" s="10"/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355</v>
      </c>
      <c r="AA2102" s="11">
        <f t="shared" si="32"/>
        <v>23.7</v>
      </c>
      <c r="AB2102" s="5">
        <f>IFERROR(VLOOKUP(C2102,[2]Sheet1!$B:$F,5,FALSE),0)</f>
        <v>34531463.479999997</v>
      </c>
      <c r="AC2102" s="11">
        <v>11.25</v>
      </c>
      <c r="AD2102" s="11">
        <v>4.26</v>
      </c>
      <c r="AE2102" s="10"/>
      <c r="AF2102" s="10"/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440</v>
      </c>
      <c r="AA2103" s="11">
        <f t="shared" si="32"/>
        <v>-220</v>
      </c>
      <c r="AB2103" s="5">
        <f>IFERROR(VLOOKUP(C2103,[2]Sheet1!$B:$F,5,FALSE),0)</f>
        <v>761156.04</v>
      </c>
      <c r="AC2103" s="11">
        <v>0</v>
      </c>
      <c r="AD2103" s="11">
        <v>0</v>
      </c>
      <c r="AE2103" s="10"/>
      <c r="AF2103" s="10"/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315</v>
      </c>
      <c r="AA2104" s="11">
        <f t="shared" si="32"/>
        <v>45</v>
      </c>
      <c r="AB2104" s="5">
        <f>IFERROR(VLOOKUP(C2104,[2]Sheet1!$B:$F,5,FALSE),0)</f>
        <v>16811183.489999998</v>
      </c>
      <c r="AC2104" s="11">
        <v>5</v>
      </c>
      <c r="AD2104" s="11">
        <v>0.26319999999999999</v>
      </c>
      <c r="AE2104" s="10"/>
      <c r="AF2104" s="10"/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400</v>
      </c>
      <c r="AA2105" s="11">
        <f t="shared" si="32"/>
        <v>25</v>
      </c>
      <c r="AB2105" s="5">
        <f>IFERROR(VLOOKUP(C2105,[2]Sheet1!$B:$F,5,FALSE),0)</f>
        <v>23195085.649999999</v>
      </c>
      <c r="AC2105" s="11">
        <v>13</v>
      </c>
      <c r="AD2105" s="11">
        <v>0</v>
      </c>
      <c r="AE2105" s="10"/>
      <c r="AF2105" s="10"/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380.1</v>
      </c>
      <c r="AA2106" s="11">
        <f t="shared" si="32"/>
        <v>126.7</v>
      </c>
      <c r="AB2106" s="5">
        <f>IFERROR(VLOOKUP(C2106,[2]Sheet1!$B:$F,5,FALSE),0)</f>
        <v>2731534.73</v>
      </c>
      <c r="AC2106" s="11">
        <v>0</v>
      </c>
      <c r="AD2106" s="11">
        <v>0</v>
      </c>
      <c r="AE2106" s="10"/>
      <c r="AF2106" s="10"/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0"/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433.7</v>
      </c>
      <c r="AA2108" s="11">
        <f t="shared" si="32"/>
        <v>108.4</v>
      </c>
      <c r="AB2108" s="5">
        <f>IFERROR(VLOOKUP(C2108,[2]Sheet1!$B:$F,5,FALSE),0)</f>
        <v>2335500</v>
      </c>
      <c r="AC2108" s="11">
        <v>3.8</v>
      </c>
      <c r="AD2108" s="11">
        <v>0.2</v>
      </c>
      <c r="AE2108" s="10"/>
      <c r="AF2108" s="10"/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333</v>
      </c>
      <c r="AA2109" s="11">
        <f t="shared" si="32"/>
        <v>23.8</v>
      </c>
      <c r="AB2109" s="5">
        <f>IFERROR(VLOOKUP(C2109,[2]Sheet1!$B:$F,5,FALSE),0)</f>
        <v>20439460.93</v>
      </c>
      <c r="AC2109" s="11">
        <v>8.8000000000000007</v>
      </c>
      <c r="AD2109" s="11">
        <v>0.46</v>
      </c>
      <c r="AE2109" s="10"/>
      <c r="AF2109" s="10"/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380.5</v>
      </c>
      <c r="AA2110" s="11">
        <f t="shared" si="32"/>
        <v>31.7</v>
      </c>
      <c r="AB2110" s="5">
        <f>IFERROR(VLOOKUP(C2110,[2]Sheet1!$B:$F,5,FALSE),0)</f>
        <v>17238924.239999998</v>
      </c>
      <c r="AC2110" s="11">
        <v>7</v>
      </c>
      <c r="AD2110" s="11">
        <v>3</v>
      </c>
      <c r="AE2110" s="10"/>
      <c r="AF2110" s="10"/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379</v>
      </c>
      <c r="AA2111" s="11">
        <f t="shared" si="32"/>
        <v>189.5</v>
      </c>
      <c r="AB2111" s="5">
        <f>IFERROR(VLOOKUP(C2111,[2]Sheet1!$B:$F,5,FALSE),0)</f>
        <v>16077707.220000001</v>
      </c>
      <c r="AC2111" s="11">
        <v>4.4000000000000004</v>
      </c>
      <c r="AD2111" s="11">
        <v>0.23</v>
      </c>
      <c r="AE2111" s="10"/>
      <c r="AF2111" s="10"/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0"/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324</v>
      </c>
      <c r="AA2113" s="11">
        <f t="shared" si="32"/>
        <v>81</v>
      </c>
      <c r="AB2113" s="5">
        <f>IFERROR(VLOOKUP(C2113,[2]Sheet1!$B:$F,5,FALSE),0)</f>
        <v>3608513.71</v>
      </c>
      <c r="AC2113" s="11">
        <v>0</v>
      </c>
      <c r="AD2113" s="11">
        <v>0</v>
      </c>
      <c r="AE2113" s="10"/>
      <c r="AF2113" s="10"/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468</v>
      </c>
      <c r="AA2114" s="11">
        <f t="shared" si="32"/>
        <v>78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0"/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381</v>
      </c>
      <c r="AA2115" s="11">
        <f t="shared" ref="AA2115:AA2178" si="33">ROUND(IFERROR(Z2115/M2115,0),1)</f>
        <v>13.6</v>
      </c>
      <c r="AB2115" s="5">
        <f>IFERROR(VLOOKUP(C2115,[2]Sheet1!$B:$F,5,FALSE),0)</f>
        <v>6123503.0800000001</v>
      </c>
      <c r="AC2115" s="11">
        <v>8.5</v>
      </c>
      <c r="AD2115" s="11">
        <v>0.45</v>
      </c>
      <c r="AE2115" s="10"/>
      <c r="AF2115" s="10"/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370.1</v>
      </c>
      <c r="AA2116" s="11">
        <f t="shared" si="33"/>
        <v>37</v>
      </c>
      <c r="AB2116" s="5">
        <f>IFERROR(VLOOKUP(C2116,[2]Sheet1!$B:$F,5,FALSE),0)</f>
        <v>27834534.920000002</v>
      </c>
      <c r="AC2116" s="11">
        <v>16</v>
      </c>
      <c r="AD2116" s="11">
        <v>0</v>
      </c>
      <c r="AE2116" s="10"/>
      <c r="AF2116" s="10"/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294.60000000000002</v>
      </c>
      <c r="AA2117" s="11">
        <f t="shared" si="33"/>
        <v>19.600000000000001</v>
      </c>
      <c r="AB2117" s="5">
        <f>IFERROR(VLOOKUP(C2117,[2]Sheet1!$B:$F,5,FALSE),0)</f>
        <v>21539350.859999999</v>
      </c>
      <c r="AC2117" s="11">
        <v>11</v>
      </c>
      <c r="AD2117" s="11">
        <v>4.5</v>
      </c>
      <c r="AE2117" s="10"/>
      <c r="AF2117" s="10"/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437</v>
      </c>
      <c r="AA2118" s="11">
        <f t="shared" si="33"/>
        <v>145.69999999999999</v>
      </c>
      <c r="AB2118" s="5">
        <f>IFERROR(VLOOKUP(C2118,[2]Sheet1!$B:$F,5,FALSE),0)</f>
        <v>2463867</v>
      </c>
      <c r="AC2118" s="11">
        <v>0</v>
      </c>
      <c r="AD2118" s="11">
        <v>0</v>
      </c>
      <c r="AE2118" s="10"/>
      <c r="AF2118" s="10"/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452</v>
      </c>
      <c r="AA2119" s="11">
        <f t="shared" si="33"/>
        <v>26.6</v>
      </c>
      <c r="AB2119" s="5">
        <f>IFERROR(VLOOKUP(C2119,[2]Sheet1!$B:$F,5,FALSE),0)</f>
        <v>5445990.2300000004</v>
      </c>
      <c r="AC2119" s="11">
        <v>13.3</v>
      </c>
      <c r="AD2119" s="11">
        <v>0.7</v>
      </c>
      <c r="AE2119" s="10"/>
      <c r="AF2119" s="10"/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355</v>
      </c>
      <c r="AA2120" s="11">
        <f t="shared" si="33"/>
        <v>14.8</v>
      </c>
      <c r="AB2120" s="5">
        <f>IFERROR(VLOOKUP(C2120,[2]Sheet1!$B:$F,5,FALSE),0)</f>
        <v>34531463.479999997</v>
      </c>
      <c r="AC2120" s="11">
        <v>17.574999999999999</v>
      </c>
      <c r="AD2120" s="11">
        <v>0.92500000000000004</v>
      </c>
      <c r="AE2120" s="10"/>
      <c r="AF2120" s="10"/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440</v>
      </c>
      <c r="AA2121" s="11">
        <f t="shared" si="33"/>
        <v>-15.2</v>
      </c>
      <c r="AB2121" s="5">
        <f>IFERROR(VLOOKUP(C2121,[2]Sheet1!$B:$F,5,FALSE),0)</f>
        <v>761156.04</v>
      </c>
      <c r="AC2121" s="11">
        <v>0</v>
      </c>
      <c r="AD2121" s="11">
        <v>0</v>
      </c>
      <c r="AE2121" s="10"/>
      <c r="AF2121" s="10"/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315</v>
      </c>
      <c r="AA2122" s="11">
        <f t="shared" si="33"/>
        <v>63</v>
      </c>
      <c r="AB2122" s="5">
        <f>IFERROR(VLOOKUP(C2122,[2]Sheet1!$B:$F,5,FALSE),0)</f>
        <v>16811183.489999998</v>
      </c>
      <c r="AC2122" s="11">
        <v>10</v>
      </c>
      <c r="AD2122" s="11">
        <v>0.52629999999999999</v>
      </c>
      <c r="AE2122" s="10"/>
      <c r="AF2122" s="10"/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400</v>
      </c>
      <c r="AA2123" s="11">
        <f t="shared" si="33"/>
        <v>100</v>
      </c>
      <c r="AB2123" s="5">
        <f>IFERROR(VLOOKUP(C2123,[2]Sheet1!$B:$F,5,FALSE),0)</f>
        <v>23195085.649999999</v>
      </c>
      <c r="AC2123" s="11">
        <v>10.93</v>
      </c>
      <c r="AD2123" s="11">
        <v>0.56999999999999995</v>
      </c>
      <c r="AE2123" s="10"/>
      <c r="AF2123" s="10"/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380.1</v>
      </c>
      <c r="AA2124" s="11">
        <f t="shared" si="33"/>
        <v>-22.4</v>
      </c>
      <c r="AB2124" s="5">
        <f>IFERROR(VLOOKUP(C2124,[2]Sheet1!$B:$F,5,FALSE),0)</f>
        <v>2731534.73</v>
      </c>
      <c r="AC2124" s="11">
        <v>0</v>
      </c>
      <c r="AD2124" s="11">
        <v>0</v>
      </c>
      <c r="AE2124" s="10"/>
      <c r="AF2124" s="10"/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0"/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433.7</v>
      </c>
      <c r="AA2126" s="11">
        <f t="shared" si="33"/>
        <v>-54.2</v>
      </c>
      <c r="AB2126" s="5">
        <f>IFERROR(VLOOKUP(C2126,[2]Sheet1!$B:$F,5,FALSE),0)</f>
        <v>2335500</v>
      </c>
      <c r="AC2126" s="11">
        <v>0</v>
      </c>
      <c r="AD2126" s="11">
        <v>0</v>
      </c>
      <c r="AE2126" s="10"/>
      <c r="AF2126" s="10"/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333</v>
      </c>
      <c r="AA2127" s="11">
        <f t="shared" si="33"/>
        <v>15.9</v>
      </c>
      <c r="AB2127" s="5">
        <f>IFERROR(VLOOKUP(C2127,[2]Sheet1!$B:$F,5,FALSE),0)</f>
        <v>20439460.93</v>
      </c>
      <c r="AC2127" s="11">
        <v>20</v>
      </c>
      <c r="AD2127" s="11">
        <v>1.0526</v>
      </c>
      <c r="AE2127" s="10"/>
      <c r="AF2127" s="10"/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380.5</v>
      </c>
      <c r="AA2128" s="11">
        <f t="shared" si="33"/>
        <v>23.8</v>
      </c>
      <c r="AB2128" s="5">
        <f>IFERROR(VLOOKUP(C2128,[2]Sheet1!$B:$F,5,FALSE),0)</f>
        <v>17238924.239999998</v>
      </c>
      <c r="AC2128" s="11">
        <v>13</v>
      </c>
      <c r="AD2128" s="11">
        <v>0.68420000000000003</v>
      </c>
      <c r="AE2128" s="10"/>
      <c r="AF2128" s="10"/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379</v>
      </c>
      <c r="AA2129" s="11">
        <f t="shared" si="33"/>
        <v>12.2</v>
      </c>
      <c r="AB2129" s="5">
        <f>IFERROR(VLOOKUP(C2129,[2]Sheet1!$B:$F,5,FALSE),0)</f>
        <v>16077707.220000001</v>
      </c>
      <c r="AC2129" s="11">
        <v>18.5</v>
      </c>
      <c r="AD2129" s="11">
        <v>0.97</v>
      </c>
      <c r="AE2129" s="10"/>
      <c r="AF2129" s="10"/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0"/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324</v>
      </c>
      <c r="AA2131" s="11">
        <f t="shared" si="33"/>
        <v>-19.100000000000001</v>
      </c>
      <c r="AB2131" s="5">
        <f>IFERROR(VLOOKUP(C2131,[2]Sheet1!$B:$F,5,FALSE),0)</f>
        <v>3608513.71</v>
      </c>
      <c r="AC2131" s="11">
        <v>0</v>
      </c>
      <c r="AD2131" s="11">
        <v>0</v>
      </c>
      <c r="AE2131" s="10"/>
      <c r="AF2131" s="10"/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468</v>
      </c>
      <c r="AA2132" s="11">
        <f t="shared" si="33"/>
        <v>78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0"/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381</v>
      </c>
      <c r="AA2133" s="11">
        <f t="shared" si="33"/>
        <v>15.9</v>
      </c>
      <c r="AB2133" s="5">
        <f>IFERROR(VLOOKUP(C2133,[2]Sheet1!$B:$F,5,FALSE),0)</f>
        <v>6123503.0800000001</v>
      </c>
      <c r="AC2133" s="11">
        <v>8.5</v>
      </c>
      <c r="AD2133" s="11">
        <v>0.45</v>
      </c>
      <c r="AE2133" s="10"/>
      <c r="AF2133" s="10"/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370.1</v>
      </c>
      <c r="AA2134" s="11">
        <f t="shared" si="33"/>
        <v>15.4</v>
      </c>
      <c r="AB2134" s="5">
        <f>IFERROR(VLOOKUP(C2134,[2]Sheet1!$B:$F,5,FALSE),0)</f>
        <v>27834534.920000002</v>
      </c>
      <c r="AC2134" s="11">
        <v>16</v>
      </c>
      <c r="AD2134" s="11">
        <v>0</v>
      </c>
      <c r="AE2134" s="10"/>
      <c r="AF2134" s="10"/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294.60000000000002</v>
      </c>
      <c r="AA2135" s="11">
        <f t="shared" si="33"/>
        <v>17.3</v>
      </c>
      <c r="AB2135" s="5">
        <f>IFERROR(VLOOKUP(C2135,[2]Sheet1!$B:$F,5,FALSE),0)</f>
        <v>21539350.859999999</v>
      </c>
      <c r="AC2135" s="11">
        <v>11</v>
      </c>
      <c r="AD2135" s="11">
        <v>4.5</v>
      </c>
      <c r="AE2135" s="10"/>
      <c r="AF2135" s="10"/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437</v>
      </c>
      <c r="AA2136" s="11">
        <f t="shared" si="33"/>
        <v>62.4</v>
      </c>
      <c r="AB2136" s="5">
        <f>IFERROR(VLOOKUP(C2136,[2]Sheet1!$B:$F,5,FALSE),0)</f>
        <v>2463867</v>
      </c>
      <c r="AC2136" s="11">
        <v>0</v>
      </c>
      <c r="AD2136" s="11">
        <v>0</v>
      </c>
      <c r="AE2136" s="10"/>
      <c r="AF2136" s="10"/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452</v>
      </c>
      <c r="AA2137" s="11">
        <f t="shared" si="33"/>
        <v>25.1</v>
      </c>
      <c r="AB2137" s="5">
        <f>IFERROR(VLOOKUP(C2137,[2]Sheet1!$B:$F,5,FALSE),0)</f>
        <v>5445990.2300000004</v>
      </c>
      <c r="AC2137" s="11">
        <v>13.3</v>
      </c>
      <c r="AD2137" s="11">
        <v>0.7</v>
      </c>
      <c r="AE2137" s="10"/>
      <c r="AF2137" s="10"/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355</v>
      </c>
      <c r="AA2138" s="11">
        <f t="shared" si="33"/>
        <v>13.7</v>
      </c>
      <c r="AB2138" s="5">
        <f>IFERROR(VLOOKUP(C2138,[2]Sheet1!$B:$F,5,FALSE),0)</f>
        <v>34531463.479999997</v>
      </c>
      <c r="AC2138" s="11">
        <v>17.574999999999999</v>
      </c>
      <c r="AD2138" s="11">
        <v>0.92500000000000004</v>
      </c>
      <c r="AE2138" s="10"/>
      <c r="AF2138" s="10"/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440</v>
      </c>
      <c r="AA2139" s="11">
        <f t="shared" si="33"/>
        <v>-16.899999999999999</v>
      </c>
      <c r="AB2139" s="5">
        <f>IFERROR(VLOOKUP(C2139,[2]Sheet1!$B:$F,5,FALSE),0)</f>
        <v>761156.04</v>
      </c>
      <c r="AC2139" s="11">
        <v>0</v>
      </c>
      <c r="AD2139" s="11">
        <v>0</v>
      </c>
      <c r="AE2139" s="10"/>
      <c r="AF2139" s="10"/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315</v>
      </c>
      <c r="AA2140" s="11">
        <f t="shared" si="33"/>
        <v>24.2</v>
      </c>
      <c r="AB2140" s="5">
        <f>IFERROR(VLOOKUP(C2140,[2]Sheet1!$B:$F,5,FALSE),0)</f>
        <v>16811183.489999998</v>
      </c>
      <c r="AC2140" s="11">
        <v>10</v>
      </c>
      <c r="AD2140" s="11">
        <v>0.52629999999999999</v>
      </c>
      <c r="AE2140" s="10"/>
      <c r="AF2140" s="10"/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400</v>
      </c>
      <c r="AA2141" s="11">
        <f t="shared" si="33"/>
        <v>26.7</v>
      </c>
      <c r="AB2141" s="5">
        <f>IFERROR(VLOOKUP(C2141,[2]Sheet1!$B:$F,5,FALSE),0)</f>
        <v>23195085.649999999</v>
      </c>
      <c r="AC2141" s="11">
        <v>10.93</v>
      </c>
      <c r="AD2141" s="11">
        <v>0.56999999999999995</v>
      </c>
      <c r="AE2141" s="10"/>
      <c r="AF2141" s="10"/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380.1</v>
      </c>
      <c r="AA2142" s="11">
        <f t="shared" si="33"/>
        <v>31.7</v>
      </c>
      <c r="AB2142" s="5">
        <f>IFERROR(VLOOKUP(C2142,[2]Sheet1!$B:$F,5,FALSE),0)</f>
        <v>2731534.73</v>
      </c>
      <c r="AC2142" s="11">
        <v>0</v>
      </c>
      <c r="AD2142" s="11">
        <v>0</v>
      </c>
      <c r="AE2142" s="10"/>
      <c r="AF2142" s="10"/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0"/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433.7</v>
      </c>
      <c r="AA2144" s="11">
        <f t="shared" si="33"/>
        <v>433.7</v>
      </c>
      <c r="AB2144" s="5">
        <f>IFERROR(VLOOKUP(C2144,[2]Sheet1!$B:$F,5,FALSE),0)</f>
        <v>2335500</v>
      </c>
      <c r="AC2144" s="11">
        <v>0</v>
      </c>
      <c r="AD2144" s="11">
        <v>0</v>
      </c>
      <c r="AE2144" s="10"/>
      <c r="AF2144" s="10"/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333</v>
      </c>
      <c r="AA2145" s="11">
        <f t="shared" si="33"/>
        <v>15.9</v>
      </c>
      <c r="AB2145" s="5">
        <f>IFERROR(VLOOKUP(C2145,[2]Sheet1!$B:$F,5,FALSE),0)</f>
        <v>20439460.93</v>
      </c>
      <c r="AC2145" s="11">
        <v>20</v>
      </c>
      <c r="AD2145" s="11">
        <v>1.0526</v>
      </c>
      <c r="AE2145" s="10"/>
      <c r="AF2145" s="10"/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380.5</v>
      </c>
      <c r="AA2146" s="11">
        <f t="shared" si="33"/>
        <v>21.1</v>
      </c>
      <c r="AB2146" s="5">
        <f>IFERROR(VLOOKUP(C2146,[2]Sheet1!$B:$F,5,FALSE),0)</f>
        <v>17238924.239999998</v>
      </c>
      <c r="AC2146" s="11">
        <v>13</v>
      </c>
      <c r="AD2146" s="11">
        <v>0.68420000000000003</v>
      </c>
      <c r="AE2146" s="10"/>
      <c r="AF2146" s="10"/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379</v>
      </c>
      <c r="AA2147" s="11">
        <f t="shared" si="33"/>
        <v>12.2</v>
      </c>
      <c r="AB2147" s="5">
        <f>IFERROR(VLOOKUP(C2147,[2]Sheet1!$B:$F,5,FALSE),0)</f>
        <v>16077707.220000001</v>
      </c>
      <c r="AC2147" s="11">
        <v>18.5</v>
      </c>
      <c r="AD2147" s="11">
        <v>0.97</v>
      </c>
      <c r="AE2147" s="10"/>
      <c r="AF2147" s="10"/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324</v>
      </c>
      <c r="AA2148" s="11">
        <f t="shared" si="33"/>
        <v>162</v>
      </c>
      <c r="AB2148" s="5">
        <f>IFERROR(VLOOKUP(C2148,[2]Sheet1!$B:$F,5,FALSE),0)</f>
        <v>3608513.71</v>
      </c>
      <c r="AC2148" s="11">
        <v>0</v>
      </c>
      <c r="AD2148" s="11">
        <v>0</v>
      </c>
      <c r="AE2148" s="10"/>
      <c r="AF2148" s="10"/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468</v>
      </c>
      <c r="AA2149" s="11">
        <f t="shared" si="33"/>
        <v>66.900000000000006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0"/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381</v>
      </c>
      <c r="AA2150" s="11">
        <f t="shared" si="33"/>
        <v>20.100000000000001</v>
      </c>
      <c r="AB2150" s="5">
        <f>IFERROR(VLOOKUP(C2150,[2]Sheet1!$B:$F,5,FALSE),0)</f>
        <v>6123503.0800000001</v>
      </c>
      <c r="AC2150" s="11">
        <v>8.5</v>
      </c>
      <c r="AD2150" s="11">
        <v>0.45</v>
      </c>
      <c r="AE2150" s="10"/>
      <c r="AF2150" s="10"/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370.1</v>
      </c>
      <c r="AA2151" s="11">
        <f t="shared" si="33"/>
        <v>14.8</v>
      </c>
      <c r="AB2151" s="5">
        <f>IFERROR(VLOOKUP(C2151,[2]Sheet1!$B:$F,5,FALSE),0)</f>
        <v>27834534.920000002</v>
      </c>
      <c r="AC2151" s="11">
        <v>16</v>
      </c>
      <c r="AD2151" s="11">
        <v>0</v>
      </c>
      <c r="AE2151" s="10"/>
      <c r="AF2151" s="10"/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294.60000000000002</v>
      </c>
      <c r="AA2152" s="11">
        <f t="shared" si="33"/>
        <v>14</v>
      </c>
      <c r="AB2152" s="5">
        <f>IFERROR(VLOOKUP(C2152,[2]Sheet1!$B:$F,5,FALSE),0)</f>
        <v>21539350.859999999</v>
      </c>
      <c r="AC2152" s="11">
        <v>11</v>
      </c>
      <c r="AD2152" s="11">
        <v>4.5</v>
      </c>
      <c r="AE2152" s="10"/>
      <c r="AF2152" s="10"/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437</v>
      </c>
      <c r="AA2153" s="11">
        <f t="shared" si="33"/>
        <v>145.69999999999999</v>
      </c>
      <c r="AB2153" s="5">
        <f>IFERROR(VLOOKUP(C2153,[2]Sheet1!$B:$F,5,FALSE),0)</f>
        <v>2463867</v>
      </c>
      <c r="AC2153" s="11">
        <v>0</v>
      </c>
      <c r="AD2153" s="11">
        <v>0</v>
      </c>
      <c r="AE2153" s="10"/>
      <c r="AF2153" s="10"/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452</v>
      </c>
      <c r="AA2154" s="11">
        <f t="shared" si="33"/>
        <v>25.1</v>
      </c>
      <c r="AB2154" s="5">
        <f>IFERROR(VLOOKUP(C2154,[2]Sheet1!$B:$F,5,FALSE),0)</f>
        <v>5445990.2300000004</v>
      </c>
      <c r="AC2154" s="11">
        <v>13.3</v>
      </c>
      <c r="AD2154" s="11">
        <v>0.7</v>
      </c>
      <c r="AE2154" s="10"/>
      <c r="AF2154" s="10"/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355</v>
      </c>
      <c r="AA2155" s="11">
        <f t="shared" si="33"/>
        <v>12.7</v>
      </c>
      <c r="AB2155" s="5">
        <f>IFERROR(VLOOKUP(C2155,[2]Sheet1!$B:$F,5,FALSE),0)</f>
        <v>34531463.479999997</v>
      </c>
      <c r="AC2155" s="11">
        <v>17.574999999999999</v>
      </c>
      <c r="AD2155" s="11">
        <v>0.92500000000000004</v>
      </c>
      <c r="AE2155" s="10"/>
      <c r="AF2155" s="10"/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440</v>
      </c>
      <c r="AA2156" s="11">
        <f t="shared" si="33"/>
        <v>-88</v>
      </c>
      <c r="AB2156" s="5">
        <f>IFERROR(VLOOKUP(C2156,[2]Sheet1!$B:$F,5,FALSE),0)</f>
        <v>761156.04</v>
      </c>
      <c r="AC2156" s="11">
        <v>0</v>
      </c>
      <c r="AD2156" s="11">
        <v>0</v>
      </c>
      <c r="AE2156" s="10"/>
      <c r="AF2156" s="10"/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315</v>
      </c>
      <c r="AA2157" s="11">
        <f t="shared" si="33"/>
        <v>17.5</v>
      </c>
      <c r="AB2157" s="5">
        <f>IFERROR(VLOOKUP(C2157,[2]Sheet1!$B:$F,5,FALSE),0)</f>
        <v>16811183.489999998</v>
      </c>
      <c r="AC2157" s="11">
        <v>10</v>
      </c>
      <c r="AD2157" s="11">
        <v>0.52629999999999999</v>
      </c>
      <c r="AE2157" s="10"/>
      <c r="AF2157" s="10"/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400</v>
      </c>
      <c r="AA2158" s="11">
        <f t="shared" si="33"/>
        <v>22.2</v>
      </c>
      <c r="AB2158" s="5">
        <f>IFERROR(VLOOKUP(C2158,[2]Sheet1!$B:$F,5,FALSE),0)</f>
        <v>23195085.649999999</v>
      </c>
      <c r="AC2158" s="11">
        <v>10.93</v>
      </c>
      <c r="AD2158" s="11">
        <v>0.56999999999999995</v>
      </c>
      <c r="AE2158" s="10"/>
      <c r="AF2158" s="10"/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380.1</v>
      </c>
      <c r="AA2159" s="11">
        <f t="shared" si="33"/>
        <v>42.2</v>
      </c>
      <c r="AB2159" s="5">
        <f>IFERROR(VLOOKUP(C2159,[2]Sheet1!$B:$F,5,FALSE),0)</f>
        <v>2731534.73</v>
      </c>
      <c r="AC2159" s="11">
        <v>0</v>
      </c>
      <c r="AD2159" s="11">
        <v>0</v>
      </c>
      <c r="AE2159" s="10"/>
      <c r="AF2159" s="10"/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0"/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433.7</v>
      </c>
      <c r="AA2161" s="11">
        <f t="shared" si="33"/>
        <v>216.9</v>
      </c>
      <c r="AB2161" s="5">
        <f>IFERROR(VLOOKUP(C2161,[2]Sheet1!$B:$F,5,FALSE),0)</f>
        <v>2335500</v>
      </c>
      <c r="AC2161" s="11">
        <v>0</v>
      </c>
      <c r="AD2161" s="11">
        <v>0</v>
      </c>
      <c r="AE2161" s="10"/>
      <c r="AF2161" s="10"/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333</v>
      </c>
      <c r="AA2162" s="11">
        <f t="shared" si="33"/>
        <v>20.8</v>
      </c>
      <c r="AB2162" s="5">
        <f>IFERROR(VLOOKUP(C2162,[2]Sheet1!$B:$F,5,FALSE),0)</f>
        <v>20439460.93</v>
      </c>
      <c r="AC2162" s="11">
        <v>20</v>
      </c>
      <c r="AD2162" s="11">
        <v>1.0526</v>
      </c>
      <c r="AE2162" s="10"/>
      <c r="AF2162" s="10"/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380.5</v>
      </c>
      <c r="AA2163" s="11">
        <f t="shared" si="33"/>
        <v>20</v>
      </c>
      <c r="AB2163" s="5">
        <f>IFERROR(VLOOKUP(C2163,[2]Sheet1!$B:$F,5,FALSE),0)</f>
        <v>17238924.239999998</v>
      </c>
      <c r="AC2163" s="11">
        <v>13</v>
      </c>
      <c r="AD2163" s="11">
        <v>0.68420000000000003</v>
      </c>
      <c r="AE2163" s="10"/>
      <c r="AF2163" s="10"/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379</v>
      </c>
      <c r="AA2164" s="11">
        <f t="shared" si="33"/>
        <v>13.1</v>
      </c>
      <c r="AB2164" s="5">
        <f>IFERROR(VLOOKUP(C2164,[2]Sheet1!$B:$F,5,FALSE),0)</f>
        <v>16077707.220000001</v>
      </c>
      <c r="AC2164" s="11">
        <v>18.5</v>
      </c>
      <c r="AD2164" s="11">
        <v>0.97</v>
      </c>
      <c r="AE2164" s="10"/>
      <c r="AF2164" s="10"/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324</v>
      </c>
      <c r="AA2165" s="11">
        <f t="shared" si="33"/>
        <v>46.3</v>
      </c>
      <c r="AB2165" s="5">
        <f>IFERROR(VLOOKUP(C2165,[2]Sheet1!$B:$F,5,FALSE),0)</f>
        <v>3608513.71</v>
      </c>
      <c r="AC2165" s="11">
        <v>0</v>
      </c>
      <c r="AD2165" s="11">
        <v>0</v>
      </c>
      <c r="AE2165" s="10"/>
      <c r="AF2165" s="10"/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468</v>
      </c>
      <c r="AA2166" s="11">
        <f t="shared" si="33"/>
        <v>468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0"/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381</v>
      </c>
      <c r="AA2167" s="11">
        <f t="shared" si="33"/>
        <v>22.4</v>
      </c>
      <c r="AB2167" s="5">
        <f>IFERROR(VLOOKUP(C2167,[2]Sheet1!$B:$F,5,FALSE),0)</f>
        <v>6123503.0800000001</v>
      </c>
      <c r="AC2167" s="11">
        <v>8.5</v>
      </c>
      <c r="AD2167" s="11">
        <v>0.45</v>
      </c>
      <c r="AE2167" s="10"/>
      <c r="AF2167" s="10"/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370.1</v>
      </c>
      <c r="AA2168" s="11">
        <f t="shared" si="33"/>
        <v>16.8</v>
      </c>
      <c r="AB2168" s="5">
        <f>IFERROR(VLOOKUP(C2168,[2]Sheet1!$B:$F,5,FALSE),0)</f>
        <v>27834534.920000002</v>
      </c>
      <c r="AC2168" s="11">
        <v>16</v>
      </c>
      <c r="AD2168" s="11">
        <v>0</v>
      </c>
      <c r="AE2168" s="10"/>
      <c r="AF2168" s="10"/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294.60000000000002</v>
      </c>
      <c r="AA2169" s="11">
        <f t="shared" si="33"/>
        <v>15.5</v>
      </c>
      <c r="AB2169" s="5">
        <f>IFERROR(VLOOKUP(C2169,[2]Sheet1!$B:$F,5,FALSE),0)</f>
        <v>21539350.859999999</v>
      </c>
      <c r="AC2169" s="11">
        <v>11</v>
      </c>
      <c r="AD2169" s="11">
        <v>4.5</v>
      </c>
      <c r="AE2169" s="10"/>
      <c r="AF2169" s="10"/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437</v>
      </c>
      <c r="AA2170" s="11">
        <f t="shared" si="33"/>
        <v>43.7</v>
      </c>
      <c r="AB2170" s="5">
        <f>IFERROR(VLOOKUP(C2170,[2]Sheet1!$B:$F,5,FALSE),0)</f>
        <v>2463867</v>
      </c>
      <c r="AC2170" s="11">
        <v>0</v>
      </c>
      <c r="AD2170" s="11">
        <v>0</v>
      </c>
      <c r="AE2170" s="10"/>
      <c r="AF2170" s="10"/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452</v>
      </c>
      <c r="AA2171" s="11">
        <f t="shared" si="33"/>
        <v>22.6</v>
      </c>
      <c r="AB2171" s="5">
        <f>IFERROR(VLOOKUP(C2171,[2]Sheet1!$B:$F,5,FALSE),0)</f>
        <v>5445990.2300000004</v>
      </c>
      <c r="AC2171" s="11">
        <v>13.3</v>
      </c>
      <c r="AD2171" s="11">
        <v>0.7</v>
      </c>
      <c r="AE2171" s="10"/>
      <c r="AF2171" s="10"/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355</v>
      </c>
      <c r="AA2172" s="11">
        <f t="shared" si="33"/>
        <v>14.8</v>
      </c>
      <c r="AB2172" s="5">
        <f>IFERROR(VLOOKUP(C2172,[2]Sheet1!$B:$F,5,FALSE),0)</f>
        <v>34531463.479999997</v>
      </c>
      <c r="AC2172" s="11">
        <v>17.574999999999999</v>
      </c>
      <c r="AD2172" s="11">
        <v>0.92500000000000004</v>
      </c>
      <c r="AE2172" s="10"/>
      <c r="AF2172" s="10"/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440</v>
      </c>
      <c r="AA2173" s="11">
        <f t="shared" si="33"/>
        <v>-55</v>
      </c>
      <c r="AB2173" s="5">
        <f>IFERROR(VLOOKUP(C2173,[2]Sheet1!$B:$F,5,FALSE),0)</f>
        <v>761156.04</v>
      </c>
      <c r="AC2173" s="11">
        <v>0</v>
      </c>
      <c r="AD2173" s="11">
        <v>0</v>
      </c>
      <c r="AE2173" s="10"/>
      <c r="AF2173" s="10"/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315</v>
      </c>
      <c r="AA2174" s="11">
        <f t="shared" si="33"/>
        <v>21</v>
      </c>
      <c r="AB2174" s="5">
        <f>IFERROR(VLOOKUP(C2174,[2]Sheet1!$B:$F,5,FALSE),0)</f>
        <v>16811183.489999998</v>
      </c>
      <c r="AC2174" s="11">
        <v>10</v>
      </c>
      <c r="AD2174" s="11">
        <v>0.52629999999999999</v>
      </c>
      <c r="AE2174" s="10"/>
      <c r="AF2174" s="10"/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400</v>
      </c>
      <c r="AA2175" s="11">
        <f t="shared" si="33"/>
        <v>26.7</v>
      </c>
      <c r="AB2175" s="5">
        <f>IFERROR(VLOOKUP(C2175,[2]Sheet1!$B:$F,5,FALSE),0)</f>
        <v>23195085.649999999</v>
      </c>
      <c r="AC2175" s="11">
        <v>10.93</v>
      </c>
      <c r="AD2175" s="11">
        <v>0.56999999999999995</v>
      </c>
      <c r="AE2175" s="10"/>
      <c r="AF2175" s="10"/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380.1</v>
      </c>
      <c r="AA2176" s="11">
        <f t="shared" si="33"/>
        <v>63.4</v>
      </c>
      <c r="AB2176" s="5">
        <f>IFERROR(VLOOKUP(C2176,[2]Sheet1!$B:$F,5,FALSE),0)</f>
        <v>2731534.73</v>
      </c>
      <c r="AC2176" s="11">
        <v>0</v>
      </c>
      <c r="AD2176" s="11">
        <v>0</v>
      </c>
      <c r="AE2176" s="10"/>
      <c r="AF2176" s="10"/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0"/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433.7</v>
      </c>
      <c r="AA2178" s="11">
        <f t="shared" si="33"/>
        <v>216.9</v>
      </c>
      <c r="AB2178" s="5">
        <f>IFERROR(VLOOKUP(C2178,[2]Sheet1!$B:$F,5,FALSE),0)</f>
        <v>2335500</v>
      </c>
      <c r="AC2178" s="11">
        <v>0</v>
      </c>
      <c r="AD2178" s="11">
        <v>0</v>
      </c>
      <c r="AE2178" s="10"/>
      <c r="AF2178" s="10"/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333</v>
      </c>
      <c r="AA2179" s="11">
        <f t="shared" ref="AA2179:AA2242" si="34">ROUND(IFERROR(Z2179/M2179,0),1)</f>
        <v>15.1</v>
      </c>
      <c r="AB2179" s="5">
        <f>IFERROR(VLOOKUP(C2179,[2]Sheet1!$B:$F,5,FALSE),0)</f>
        <v>20439460.93</v>
      </c>
      <c r="AC2179" s="11">
        <v>20</v>
      </c>
      <c r="AD2179" s="11">
        <v>1.0526</v>
      </c>
      <c r="AE2179" s="10"/>
      <c r="AF2179" s="10"/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380.5</v>
      </c>
      <c r="AA2180" s="11">
        <f t="shared" si="34"/>
        <v>21.1</v>
      </c>
      <c r="AB2180" s="5">
        <f>IFERROR(VLOOKUP(C2180,[2]Sheet1!$B:$F,5,FALSE),0)</f>
        <v>17238924.239999998</v>
      </c>
      <c r="AC2180" s="11">
        <v>13</v>
      </c>
      <c r="AD2180" s="11">
        <v>0.68420000000000003</v>
      </c>
      <c r="AE2180" s="10"/>
      <c r="AF2180" s="10"/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379</v>
      </c>
      <c r="AA2181" s="11">
        <f t="shared" si="34"/>
        <v>14.6</v>
      </c>
      <c r="AB2181" s="5">
        <f>IFERROR(VLOOKUP(C2181,[2]Sheet1!$B:$F,5,FALSE),0)</f>
        <v>16077707.220000001</v>
      </c>
      <c r="AC2181" s="11">
        <v>18.5</v>
      </c>
      <c r="AD2181" s="11">
        <v>0.97</v>
      </c>
      <c r="AE2181" s="10"/>
      <c r="AF2181" s="10"/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324</v>
      </c>
      <c r="AA2182" s="11">
        <f t="shared" si="34"/>
        <v>46.3</v>
      </c>
      <c r="AB2182" s="5">
        <f>IFERROR(VLOOKUP(C2182,[2]Sheet1!$B:$F,5,FALSE),0)</f>
        <v>3608513.71</v>
      </c>
      <c r="AC2182" s="11">
        <v>0</v>
      </c>
      <c r="AD2182" s="11">
        <v>0</v>
      </c>
      <c r="AE2182" s="10"/>
      <c r="AF2182" s="10"/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468</v>
      </c>
      <c r="AA2183" s="11">
        <f t="shared" si="34"/>
        <v>468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0"/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381</v>
      </c>
      <c r="AA2184" s="11">
        <f t="shared" si="34"/>
        <v>47.6</v>
      </c>
      <c r="AB2184" s="5">
        <f>IFERROR(VLOOKUP(C2184,[2]Sheet1!$B:$F,5,FALSE),0)</f>
        <v>6123503.0800000001</v>
      </c>
      <c r="AC2184" s="11">
        <v>0</v>
      </c>
      <c r="AD2184" s="11">
        <v>0</v>
      </c>
      <c r="AE2184" s="10"/>
      <c r="AF2184" s="10"/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370.1</v>
      </c>
      <c r="AA2185" s="11">
        <f t="shared" si="34"/>
        <v>18.5</v>
      </c>
      <c r="AB2185" s="5">
        <f>IFERROR(VLOOKUP(C2185,[2]Sheet1!$B:$F,5,FALSE),0)</f>
        <v>27834534.920000002</v>
      </c>
      <c r="AC2185" s="11">
        <v>13</v>
      </c>
      <c r="AD2185" s="11">
        <v>1.5</v>
      </c>
      <c r="AE2185" s="10"/>
      <c r="AF2185" s="10"/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294.60000000000002</v>
      </c>
      <c r="AA2186" s="11">
        <f t="shared" si="34"/>
        <v>12.8</v>
      </c>
      <c r="AB2186" s="5">
        <f>IFERROR(VLOOKUP(C2186,[2]Sheet1!$B:$F,5,FALSE),0)</f>
        <v>21539350.859999999</v>
      </c>
      <c r="AC2186" s="11">
        <v>3</v>
      </c>
      <c r="AD2186" s="11">
        <v>3.8</v>
      </c>
      <c r="AE2186" s="10"/>
      <c r="AF2186" s="10"/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437</v>
      </c>
      <c r="AA2187" s="11">
        <f t="shared" si="34"/>
        <v>24.3</v>
      </c>
      <c r="AB2187" s="5">
        <f>IFERROR(VLOOKUP(C2187,[2]Sheet1!$B:$F,5,FALSE),0)</f>
        <v>2463867</v>
      </c>
      <c r="AC2187" s="11">
        <v>0</v>
      </c>
      <c r="AD2187" s="11">
        <v>0</v>
      </c>
      <c r="AE2187" s="10"/>
      <c r="AF2187" s="10"/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452</v>
      </c>
      <c r="AA2188" s="11">
        <f t="shared" si="34"/>
        <v>34.799999999999997</v>
      </c>
      <c r="AB2188" s="5">
        <f>IFERROR(VLOOKUP(C2188,[2]Sheet1!$B:$F,5,FALSE),0)</f>
        <v>5445990.2300000004</v>
      </c>
      <c r="AC2188" s="11">
        <v>12.35</v>
      </c>
      <c r="AD2188" s="11">
        <v>0.65</v>
      </c>
      <c r="AE2188" s="10"/>
      <c r="AF2188" s="10"/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355</v>
      </c>
      <c r="AA2189" s="11">
        <f t="shared" si="34"/>
        <v>14.8</v>
      </c>
      <c r="AB2189" s="5">
        <f>IFERROR(VLOOKUP(C2189,[2]Sheet1!$B:$F,5,FALSE),0)</f>
        <v>34531463.479999997</v>
      </c>
      <c r="AC2189" s="11">
        <v>13.5</v>
      </c>
      <c r="AD2189" s="11">
        <v>0.71050000000000002</v>
      </c>
      <c r="AE2189" s="10"/>
      <c r="AF2189" s="10"/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440</v>
      </c>
      <c r="AA2190" s="11">
        <f t="shared" si="34"/>
        <v>-146.69999999999999</v>
      </c>
      <c r="AB2190" s="5">
        <f>IFERROR(VLOOKUP(C2190,[2]Sheet1!$B:$F,5,FALSE),0)</f>
        <v>761156.04</v>
      </c>
      <c r="AC2190" s="11">
        <v>0</v>
      </c>
      <c r="AD2190" s="11">
        <v>0</v>
      </c>
      <c r="AE2190" s="10"/>
      <c r="AF2190" s="10"/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315</v>
      </c>
      <c r="AA2191" s="11">
        <f t="shared" si="34"/>
        <v>39.4</v>
      </c>
      <c r="AB2191" s="5">
        <f>IFERROR(VLOOKUP(C2191,[2]Sheet1!$B:$F,5,FALSE),0)</f>
        <v>16811183.489999998</v>
      </c>
      <c r="AC2191" s="11">
        <v>8.5340000000000007</v>
      </c>
      <c r="AD2191" s="11">
        <v>0.44900000000000001</v>
      </c>
      <c r="AE2191" s="10"/>
      <c r="AF2191" s="10"/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400</v>
      </c>
      <c r="AA2192" s="11">
        <f t="shared" si="34"/>
        <v>25</v>
      </c>
      <c r="AB2192" s="5">
        <f>IFERROR(VLOOKUP(C2192,[2]Sheet1!$B:$F,5,FALSE),0)</f>
        <v>23195085.649999999</v>
      </c>
      <c r="AC2192" s="11">
        <v>13.3</v>
      </c>
      <c r="AD2192" s="11">
        <v>0.7</v>
      </c>
      <c r="AE2192" s="10"/>
      <c r="AF2192" s="10"/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380.1</v>
      </c>
      <c r="AA2193" s="11">
        <f t="shared" si="34"/>
        <v>-76</v>
      </c>
      <c r="AB2193" s="5">
        <f>IFERROR(VLOOKUP(C2193,[2]Sheet1!$B:$F,5,FALSE),0)</f>
        <v>2731534.73</v>
      </c>
      <c r="AC2193" s="11">
        <v>0</v>
      </c>
      <c r="AD2193" s="11">
        <v>0</v>
      </c>
      <c r="AE2193" s="10"/>
      <c r="AF2193" s="10"/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433.7</v>
      </c>
      <c r="AA2194" s="11">
        <f t="shared" si="34"/>
        <v>0</v>
      </c>
      <c r="AB2194" s="5">
        <f>IFERROR(VLOOKUP(C2194,[2]Sheet1!$B:$F,5,FALSE),0)</f>
        <v>2335500</v>
      </c>
      <c r="AC2194" s="11">
        <v>3.8</v>
      </c>
      <c r="AD2194" s="11">
        <v>0.2</v>
      </c>
      <c r="AE2194" s="10"/>
      <c r="AF2194" s="10"/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333</v>
      </c>
      <c r="AA2195" s="11">
        <f t="shared" si="34"/>
        <v>11.9</v>
      </c>
      <c r="AB2195" s="5">
        <f>IFERROR(VLOOKUP(C2195,[2]Sheet1!$B:$F,5,FALSE),0)</f>
        <v>20439460.93</v>
      </c>
      <c r="AC2195" s="11">
        <v>4</v>
      </c>
      <c r="AD2195" s="11">
        <v>6.47</v>
      </c>
      <c r="AE2195" s="10"/>
      <c r="AF2195" s="10"/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380.5</v>
      </c>
      <c r="AA2196" s="11">
        <f t="shared" si="34"/>
        <v>13.1</v>
      </c>
      <c r="AB2196" s="5">
        <f>IFERROR(VLOOKUP(C2196,[2]Sheet1!$B:$F,5,FALSE),0)</f>
        <v>17238924.239999998</v>
      </c>
      <c r="AC2196" s="11">
        <v>3</v>
      </c>
      <c r="AD2196" s="11">
        <v>9</v>
      </c>
      <c r="AE2196" s="10"/>
      <c r="AF2196" s="10"/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379</v>
      </c>
      <c r="AA2197" s="11">
        <f t="shared" si="34"/>
        <v>14.6</v>
      </c>
      <c r="AB2197" s="5">
        <f>IFERROR(VLOOKUP(C2197,[2]Sheet1!$B:$F,5,FALSE),0)</f>
        <v>16077707.220000001</v>
      </c>
      <c r="AC2197" s="11">
        <v>4.41</v>
      </c>
      <c r="AD2197" s="11">
        <v>0.2321</v>
      </c>
      <c r="AE2197" s="10"/>
      <c r="AF2197" s="10"/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324</v>
      </c>
      <c r="AA2198" s="11">
        <f t="shared" si="34"/>
        <v>-6.1</v>
      </c>
      <c r="AB2198" s="5">
        <f>IFERROR(VLOOKUP(C2198,[2]Sheet1!$B:$F,5,FALSE),0)</f>
        <v>3608513.71</v>
      </c>
      <c r="AC2198" s="11">
        <v>0</v>
      </c>
      <c r="AD2198" s="11">
        <v>0</v>
      </c>
      <c r="AE2198" s="10"/>
      <c r="AF2198" s="10"/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468</v>
      </c>
      <c r="AA2199" s="11">
        <f t="shared" si="34"/>
        <v>234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0"/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381</v>
      </c>
      <c r="AA2200" s="11">
        <f t="shared" si="34"/>
        <v>47.6</v>
      </c>
      <c r="AB2200" s="5">
        <f>IFERROR(VLOOKUP(C2200,[2]Sheet1!$B:$F,5,FALSE),0)</f>
        <v>6123503.0800000001</v>
      </c>
      <c r="AC2200" s="11">
        <v>0</v>
      </c>
      <c r="AD2200" s="11">
        <v>0</v>
      </c>
      <c r="AE2200" s="10"/>
      <c r="AF2200" s="10"/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370.1</v>
      </c>
      <c r="AA2201" s="11">
        <f t="shared" si="34"/>
        <v>14.8</v>
      </c>
      <c r="AB2201" s="5">
        <f>IFERROR(VLOOKUP(C2201,[2]Sheet1!$B:$F,5,FALSE),0)</f>
        <v>27834534.920000002</v>
      </c>
      <c r="AC2201" s="11">
        <v>13</v>
      </c>
      <c r="AD2201" s="11">
        <v>1.5</v>
      </c>
      <c r="AE2201" s="10"/>
      <c r="AF2201" s="10"/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294.60000000000002</v>
      </c>
      <c r="AA2202" s="11">
        <f t="shared" si="34"/>
        <v>18.399999999999999</v>
      </c>
      <c r="AB2202" s="5">
        <f>IFERROR(VLOOKUP(C2202,[2]Sheet1!$B:$F,5,FALSE),0)</f>
        <v>21539350.859999999</v>
      </c>
      <c r="AC2202" s="11">
        <v>3</v>
      </c>
      <c r="AD2202" s="11">
        <v>3.8</v>
      </c>
      <c r="AE2202" s="10"/>
      <c r="AF2202" s="10"/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437</v>
      </c>
      <c r="AA2203" s="11">
        <f t="shared" si="34"/>
        <v>-62.4</v>
      </c>
      <c r="AB2203" s="5">
        <f>IFERROR(VLOOKUP(C2203,[2]Sheet1!$B:$F,5,FALSE),0)</f>
        <v>2463867</v>
      </c>
      <c r="AC2203" s="11">
        <v>0</v>
      </c>
      <c r="AD2203" s="11">
        <v>0</v>
      </c>
      <c r="AE2203" s="10"/>
      <c r="AF2203" s="10"/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452</v>
      </c>
      <c r="AA2204" s="11">
        <f t="shared" si="34"/>
        <v>30.1</v>
      </c>
      <c r="AB2204" s="5">
        <f>IFERROR(VLOOKUP(C2204,[2]Sheet1!$B:$F,5,FALSE),0)</f>
        <v>5445990.2300000004</v>
      </c>
      <c r="AC2204" s="11">
        <v>12.35</v>
      </c>
      <c r="AD2204" s="11">
        <v>0.65</v>
      </c>
      <c r="AE2204" s="10"/>
      <c r="AF2204" s="10"/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355</v>
      </c>
      <c r="AA2205" s="11">
        <f t="shared" si="34"/>
        <v>16.899999999999999</v>
      </c>
      <c r="AB2205" s="5">
        <f>IFERROR(VLOOKUP(C2205,[2]Sheet1!$B:$F,5,FALSE),0)</f>
        <v>34531463.479999997</v>
      </c>
      <c r="AC2205" s="11">
        <v>13.5</v>
      </c>
      <c r="AD2205" s="11">
        <v>0.71050000000000002</v>
      </c>
      <c r="AE2205" s="10"/>
      <c r="AF2205" s="10"/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440</v>
      </c>
      <c r="AA2206" s="11">
        <f t="shared" si="34"/>
        <v>-48.9</v>
      </c>
      <c r="AB2206" s="5">
        <f>IFERROR(VLOOKUP(C2206,[2]Sheet1!$B:$F,5,FALSE),0)</f>
        <v>761156.04</v>
      </c>
      <c r="AC2206" s="11">
        <v>0</v>
      </c>
      <c r="AD2206" s="11">
        <v>0</v>
      </c>
      <c r="AE2206" s="10"/>
      <c r="AF2206" s="10"/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315</v>
      </c>
      <c r="AA2207" s="11">
        <f t="shared" si="34"/>
        <v>18.5</v>
      </c>
      <c r="AB2207" s="5">
        <f>IFERROR(VLOOKUP(C2207,[2]Sheet1!$B:$F,5,FALSE),0)</f>
        <v>16811183.489999998</v>
      </c>
      <c r="AC2207" s="11">
        <v>8.5340000000000007</v>
      </c>
      <c r="AD2207" s="11">
        <v>0.44900000000000001</v>
      </c>
      <c r="AE2207" s="10"/>
      <c r="AF2207" s="10"/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400</v>
      </c>
      <c r="AA2208" s="11">
        <f t="shared" si="34"/>
        <v>22.2</v>
      </c>
      <c r="AB2208" s="5">
        <f>IFERROR(VLOOKUP(C2208,[2]Sheet1!$B:$F,5,FALSE),0)</f>
        <v>23195085.649999999</v>
      </c>
      <c r="AC2208" s="11">
        <v>13.3</v>
      </c>
      <c r="AD2208" s="11">
        <v>0.7</v>
      </c>
      <c r="AE2208" s="10"/>
      <c r="AF2208" s="10"/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380.1</v>
      </c>
      <c r="AA2209" s="11">
        <f t="shared" si="34"/>
        <v>29.2</v>
      </c>
      <c r="AB2209" s="5">
        <f>IFERROR(VLOOKUP(C2209,[2]Sheet1!$B:$F,5,FALSE),0)</f>
        <v>2731534.73</v>
      </c>
      <c r="AC2209" s="11">
        <v>0</v>
      </c>
      <c r="AD2209" s="11">
        <v>0</v>
      </c>
      <c r="AE2209" s="10"/>
      <c r="AF2209" s="10"/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433.7</v>
      </c>
      <c r="AA2210" s="11">
        <f t="shared" si="34"/>
        <v>433.7</v>
      </c>
      <c r="AB2210" s="5">
        <f>IFERROR(VLOOKUP(C2210,[2]Sheet1!$B:$F,5,FALSE),0)</f>
        <v>2335500</v>
      </c>
      <c r="AC2210" s="11">
        <v>3.8</v>
      </c>
      <c r="AD2210" s="11">
        <v>0.2</v>
      </c>
      <c r="AE2210" s="10"/>
      <c r="AF2210" s="10"/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333</v>
      </c>
      <c r="AA2211" s="11">
        <f t="shared" si="34"/>
        <v>12.3</v>
      </c>
      <c r="AB2211" s="5">
        <f>IFERROR(VLOOKUP(C2211,[2]Sheet1!$B:$F,5,FALSE),0)</f>
        <v>20439460.93</v>
      </c>
      <c r="AC2211" s="11">
        <v>4</v>
      </c>
      <c r="AD2211" s="11">
        <v>6.47</v>
      </c>
      <c r="AE2211" s="10"/>
      <c r="AF2211" s="10"/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380.5</v>
      </c>
      <c r="AA2212" s="11">
        <f t="shared" si="34"/>
        <v>18.100000000000001</v>
      </c>
      <c r="AB2212" s="5">
        <f>IFERROR(VLOOKUP(C2212,[2]Sheet1!$B:$F,5,FALSE),0)</f>
        <v>17238924.239999998</v>
      </c>
      <c r="AC2212" s="11">
        <v>3</v>
      </c>
      <c r="AD2212" s="11">
        <v>9</v>
      </c>
      <c r="AE2212" s="10"/>
      <c r="AF2212" s="10"/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379</v>
      </c>
      <c r="AA2213" s="11">
        <f t="shared" si="34"/>
        <v>17.2</v>
      </c>
      <c r="AB2213" s="5">
        <f>IFERROR(VLOOKUP(C2213,[2]Sheet1!$B:$F,5,FALSE),0)</f>
        <v>16077707.220000001</v>
      </c>
      <c r="AC2213" s="11">
        <v>4.41</v>
      </c>
      <c r="AD2213" s="11">
        <v>0.2321</v>
      </c>
      <c r="AE2213" s="10"/>
      <c r="AF2213" s="10"/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324</v>
      </c>
      <c r="AA2214" s="11">
        <f t="shared" si="34"/>
        <v>-40.5</v>
      </c>
      <c r="AB2214" s="5">
        <f>IFERROR(VLOOKUP(C2214,[2]Sheet1!$B:$F,5,FALSE),0)</f>
        <v>3608513.71</v>
      </c>
      <c r="AC2214" s="11">
        <v>0</v>
      </c>
      <c r="AD2214" s="11">
        <v>0</v>
      </c>
      <c r="AE2214" s="10"/>
      <c r="AF2214" s="10"/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468</v>
      </c>
      <c r="AA2215" s="11">
        <f t="shared" si="34"/>
        <v>234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0"/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381</v>
      </c>
      <c r="AA2216" s="11">
        <f t="shared" si="34"/>
        <v>31.8</v>
      </c>
      <c r="AB2216" s="5">
        <f>IFERROR(VLOOKUP(C2216,[2]Sheet1!$B:$F,5,FALSE),0)</f>
        <v>6123503.0800000001</v>
      </c>
      <c r="AC2216" s="11">
        <v>0</v>
      </c>
      <c r="AD2216" s="11">
        <v>0</v>
      </c>
      <c r="AE2216" s="10"/>
      <c r="AF2216" s="10"/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370.1</v>
      </c>
      <c r="AA2217" s="11">
        <f t="shared" si="34"/>
        <v>16.100000000000001</v>
      </c>
      <c r="AB2217" s="5">
        <f>IFERROR(VLOOKUP(C2217,[2]Sheet1!$B:$F,5,FALSE),0)</f>
        <v>27834534.920000002</v>
      </c>
      <c r="AC2217" s="11">
        <v>13</v>
      </c>
      <c r="AD2217" s="11">
        <v>1.5</v>
      </c>
      <c r="AE2217" s="10"/>
      <c r="AF2217" s="10"/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294.60000000000002</v>
      </c>
      <c r="AA2218" s="11">
        <f t="shared" si="34"/>
        <v>18.399999999999999</v>
      </c>
      <c r="AB2218" s="5">
        <f>IFERROR(VLOOKUP(C2218,[2]Sheet1!$B:$F,5,FALSE),0)</f>
        <v>21539350.859999999</v>
      </c>
      <c r="AC2218" s="11">
        <v>3</v>
      </c>
      <c r="AD2218" s="11">
        <v>3.8</v>
      </c>
      <c r="AE2218" s="10"/>
      <c r="AF2218" s="10"/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452</v>
      </c>
      <c r="AA2219" s="11">
        <f t="shared" si="34"/>
        <v>28.3</v>
      </c>
      <c r="AB2219" s="5">
        <f>IFERROR(VLOOKUP(C2219,[2]Sheet1!$B:$F,5,FALSE),0)</f>
        <v>5445990.2300000004</v>
      </c>
      <c r="AC2219" s="11">
        <v>12.35</v>
      </c>
      <c r="AD2219" s="11">
        <v>0.65</v>
      </c>
      <c r="AE2219" s="10"/>
      <c r="AF2219" s="10"/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355</v>
      </c>
      <c r="AA2220" s="11">
        <f t="shared" si="34"/>
        <v>14.8</v>
      </c>
      <c r="AB2220" s="5">
        <f>IFERROR(VLOOKUP(C2220,[2]Sheet1!$B:$F,5,FALSE),0)</f>
        <v>34531463.479999997</v>
      </c>
      <c r="AC2220" s="11">
        <v>13.5</v>
      </c>
      <c r="AD2220" s="11">
        <v>0.71050000000000002</v>
      </c>
      <c r="AE2220" s="10"/>
      <c r="AF2220" s="10"/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440</v>
      </c>
      <c r="AA2221" s="11">
        <f t="shared" si="34"/>
        <v>-440</v>
      </c>
      <c r="AB2221" s="5">
        <f>IFERROR(VLOOKUP(C2221,[2]Sheet1!$B:$F,5,FALSE),0)</f>
        <v>761156.04</v>
      </c>
      <c r="AC2221" s="11">
        <v>0</v>
      </c>
      <c r="AD2221" s="11">
        <v>0</v>
      </c>
      <c r="AE2221" s="10"/>
      <c r="AF2221" s="10"/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315</v>
      </c>
      <c r="AA2222" s="11">
        <f t="shared" si="34"/>
        <v>17.5</v>
      </c>
      <c r="AB2222" s="5">
        <f>IFERROR(VLOOKUP(C2222,[2]Sheet1!$B:$F,5,FALSE),0)</f>
        <v>16811183.489999998</v>
      </c>
      <c r="AC2222" s="11">
        <v>8.5340000000000007</v>
      </c>
      <c r="AD2222" s="11">
        <v>0.44900000000000001</v>
      </c>
      <c r="AE2222" s="10"/>
      <c r="AF2222" s="10"/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400</v>
      </c>
      <c r="AA2223" s="11">
        <f t="shared" si="34"/>
        <v>23.5</v>
      </c>
      <c r="AB2223" s="5">
        <f>IFERROR(VLOOKUP(C2223,[2]Sheet1!$B:$F,5,FALSE),0)</f>
        <v>23195085.649999999</v>
      </c>
      <c r="AC2223" s="11">
        <v>13.3</v>
      </c>
      <c r="AD2223" s="11">
        <v>0.7</v>
      </c>
      <c r="AE2223" s="10"/>
      <c r="AF2223" s="10"/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380.1</v>
      </c>
      <c r="AA2224" s="11">
        <f t="shared" si="34"/>
        <v>38</v>
      </c>
      <c r="AB2224" s="5">
        <f>IFERROR(VLOOKUP(C2224,[2]Sheet1!$B:$F,5,FALSE),0)</f>
        <v>2731534.73</v>
      </c>
      <c r="AC2224" s="11">
        <v>0</v>
      </c>
      <c r="AD2224" s="11">
        <v>0</v>
      </c>
      <c r="AE2224" s="10"/>
      <c r="AF2224" s="10"/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433.7</v>
      </c>
      <c r="AA2225" s="11">
        <f t="shared" si="34"/>
        <v>216.9</v>
      </c>
      <c r="AB2225" s="5">
        <f>IFERROR(VLOOKUP(C2225,[2]Sheet1!$B:$F,5,FALSE),0)</f>
        <v>2335500</v>
      </c>
      <c r="AC2225" s="11">
        <v>3.8</v>
      </c>
      <c r="AD2225" s="11">
        <v>0.2</v>
      </c>
      <c r="AE2225" s="10"/>
      <c r="AF2225" s="10"/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333</v>
      </c>
      <c r="AA2226" s="11">
        <f t="shared" si="34"/>
        <v>13.9</v>
      </c>
      <c r="AB2226" s="5">
        <f>IFERROR(VLOOKUP(C2226,[2]Sheet1!$B:$F,5,FALSE),0)</f>
        <v>20439460.93</v>
      </c>
      <c r="AC2226" s="11">
        <v>4</v>
      </c>
      <c r="AD2226" s="11">
        <v>6.47</v>
      </c>
      <c r="AE2226" s="10"/>
      <c r="AF2226" s="10"/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380.5</v>
      </c>
      <c r="AA2227" s="11">
        <f t="shared" si="34"/>
        <v>18.100000000000001</v>
      </c>
      <c r="AB2227" s="5">
        <f>IFERROR(VLOOKUP(C2227,[2]Sheet1!$B:$F,5,FALSE),0)</f>
        <v>17238924.239999998</v>
      </c>
      <c r="AC2227" s="11">
        <v>3</v>
      </c>
      <c r="AD2227" s="11">
        <v>9</v>
      </c>
      <c r="AE2227" s="10"/>
      <c r="AF2227" s="10"/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379</v>
      </c>
      <c r="AA2228" s="11">
        <f t="shared" si="34"/>
        <v>18</v>
      </c>
      <c r="AB2228" s="5">
        <f>IFERROR(VLOOKUP(C2228,[2]Sheet1!$B:$F,5,FALSE),0)</f>
        <v>16077707.220000001</v>
      </c>
      <c r="AC2228" s="11">
        <v>4.41</v>
      </c>
      <c r="AD2228" s="11">
        <v>0.2321</v>
      </c>
      <c r="AE2228" s="10"/>
      <c r="AF2228" s="10"/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399</v>
      </c>
      <c r="AA2229" s="11">
        <f t="shared" si="34"/>
        <v>79.8</v>
      </c>
      <c r="AB2229" s="5">
        <f>IFERROR(VLOOKUP(C2229,[2]Sheet1!$B:$F,5,FALSE),0)</f>
        <v>4626716.74</v>
      </c>
      <c r="AC2229" s="11">
        <v>8.77</v>
      </c>
      <c r="AD2229" s="11">
        <v>0</v>
      </c>
      <c r="AE2229" s="10"/>
      <c r="AF2229" s="10"/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475.3</v>
      </c>
      <c r="AA2230" s="11">
        <f t="shared" si="34"/>
        <v>43.2</v>
      </c>
      <c r="AB2230" s="5">
        <f>IFERROR(VLOOKUP(C2230,[2]Sheet1!$B:$F,5,FALSE),0)</f>
        <v>4635964.4800000004</v>
      </c>
      <c r="AC2230" s="11">
        <v>10.19</v>
      </c>
      <c r="AD2230" s="11">
        <v>0.53600000000000003</v>
      </c>
      <c r="AE2230" s="10"/>
      <c r="AF2230" s="10"/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534.1</v>
      </c>
      <c r="AA2231" s="11">
        <f t="shared" si="34"/>
        <v>13.7</v>
      </c>
      <c r="AB2231" s="5">
        <f>IFERROR(VLOOKUP(C2231,[2]Sheet1!$B:$F,5,FALSE),0)</f>
        <v>5799007.7000000002</v>
      </c>
      <c r="AC2231" s="11">
        <v>10</v>
      </c>
      <c r="AD2231" s="11">
        <v>11.05</v>
      </c>
      <c r="AE2231" s="10"/>
      <c r="AF2231" s="10"/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0"/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545</v>
      </c>
      <c r="AA2233" s="11">
        <f t="shared" si="34"/>
        <v>23.7</v>
      </c>
      <c r="AB2233" s="5">
        <f>IFERROR(VLOOKUP(C2233,[2]Sheet1!$B:$F,5,FALSE),0)</f>
        <v>3383316.92</v>
      </c>
      <c r="AC2233" s="11">
        <v>18</v>
      </c>
      <c r="AD2233" s="11">
        <v>0</v>
      </c>
      <c r="AE2233" s="10"/>
      <c r="AF2233" s="10"/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524</v>
      </c>
      <c r="AA2234" s="11">
        <f t="shared" si="34"/>
        <v>37.4</v>
      </c>
      <c r="AB2234" s="5">
        <f>IFERROR(VLOOKUP(C2234,[2]Sheet1!$B:$F,5,FALSE),0)</f>
        <v>6622606.8200000003</v>
      </c>
      <c r="AC2234" s="11">
        <v>5.71</v>
      </c>
      <c r="AD2234" s="11">
        <v>0.32</v>
      </c>
      <c r="AE2234" s="10"/>
      <c r="AF2234" s="10"/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734</v>
      </c>
      <c r="AA2235" s="11">
        <f t="shared" si="34"/>
        <v>56.5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0"/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341</v>
      </c>
      <c r="AA2236" s="11">
        <f t="shared" si="34"/>
        <v>85.3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0"/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0"/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427.9</v>
      </c>
      <c r="AA2238" s="11">
        <f t="shared" si="34"/>
        <v>32.9</v>
      </c>
      <c r="AB2238" s="5">
        <f>IFERROR(VLOOKUP(C2238,[2]Sheet1!$B:$F,5,FALSE),0)</f>
        <v>4810249.01</v>
      </c>
      <c r="AC2238" s="11">
        <v>26.57</v>
      </c>
      <c r="AD2238" s="11">
        <v>0</v>
      </c>
      <c r="AE2238" s="10"/>
      <c r="AF2238" s="10"/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0"/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0"/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0"/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374.9</v>
      </c>
      <c r="AA2242" s="11">
        <f t="shared" si="34"/>
        <v>125</v>
      </c>
      <c r="AB2242" s="5">
        <f>IFERROR(VLOOKUP(C2242,[2]Sheet1!$B:$F,5,FALSE),0)</f>
        <v>5495113.7199999997</v>
      </c>
      <c r="AC2242" s="11">
        <v>12</v>
      </c>
      <c r="AD2242" s="11">
        <v>0.63</v>
      </c>
      <c r="AE2242" s="10"/>
      <c r="AF2242" s="10"/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725</v>
      </c>
      <c r="AA2243" s="11">
        <f t="shared" ref="AA2243:AA2306" si="35">ROUND(IFERROR(Z2243/M2243,0),1)</f>
        <v>16.5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0"/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380.1</v>
      </c>
      <c r="AA2244" s="11">
        <f t="shared" si="35"/>
        <v>-95</v>
      </c>
      <c r="AB2244" s="5">
        <f>IFERROR(VLOOKUP(C2244,[2]Sheet1!$B:$F,5,FALSE),0)</f>
        <v>3419267.12</v>
      </c>
      <c r="AC2244" s="11">
        <v>0</v>
      </c>
      <c r="AD2244" s="11">
        <v>0</v>
      </c>
      <c r="AE2244" s="10"/>
      <c r="AF2244" s="10"/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0"/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399</v>
      </c>
      <c r="AA2246" s="11">
        <f t="shared" si="35"/>
        <v>28.5</v>
      </c>
      <c r="AB2246" s="5">
        <f>IFERROR(VLOOKUP(C2246,[2]Sheet1!$B:$F,5,FALSE),0)</f>
        <v>4626716.74</v>
      </c>
      <c r="AC2246" s="11">
        <v>8.77</v>
      </c>
      <c r="AD2246" s="11">
        <v>0</v>
      </c>
      <c r="AE2246" s="10"/>
      <c r="AF2246" s="10"/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475.3</v>
      </c>
      <c r="AA2247" s="11">
        <f t="shared" si="35"/>
        <v>36.6</v>
      </c>
      <c r="AB2247" s="5">
        <f>IFERROR(VLOOKUP(C2247,[2]Sheet1!$B:$F,5,FALSE),0)</f>
        <v>4635964.4800000004</v>
      </c>
      <c r="AC2247" s="11">
        <v>10.19</v>
      </c>
      <c r="AD2247" s="11">
        <v>0.53600000000000003</v>
      </c>
      <c r="AE2247" s="10"/>
      <c r="AF2247" s="10"/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380.3</v>
      </c>
      <c r="AA2248" s="11">
        <f t="shared" si="35"/>
        <v>25.4</v>
      </c>
      <c r="AB2248" s="5">
        <f>IFERROR(VLOOKUP(C2248,[2]Sheet1!$B:$F,5,FALSE),0)</f>
        <v>4824030.82</v>
      </c>
      <c r="AC2248" s="11">
        <v>15.8</v>
      </c>
      <c r="AD2248" s="11">
        <v>0</v>
      </c>
      <c r="AE2248" s="10"/>
      <c r="AF2248" s="10"/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534.1</v>
      </c>
      <c r="AA2249" s="11">
        <f t="shared" si="35"/>
        <v>19.100000000000001</v>
      </c>
      <c r="AB2249" s="5">
        <f>IFERROR(VLOOKUP(C2249,[2]Sheet1!$B:$F,5,FALSE),0)</f>
        <v>5799007.7000000002</v>
      </c>
      <c r="AC2249" s="11">
        <v>10</v>
      </c>
      <c r="AD2249" s="11">
        <v>11.05</v>
      </c>
      <c r="AE2249" s="10"/>
      <c r="AF2249" s="10"/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0"/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545</v>
      </c>
      <c r="AA2251" s="11">
        <f t="shared" si="35"/>
        <v>21</v>
      </c>
      <c r="AB2251" s="5">
        <f>IFERROR(VLOOKUP(C2251,[2]Sheet1!$B:$F,5,FALSE),0)</f>
        <v>3383316.92</v>
      </c>
      <c r="AC2251" s="11">
        <v>18</v>
      </c>
      <c r="AD2251" s="11">
        <v>0</v>
      </c>
      <c r="AE2251" s="10"/>
      <c r="AF2251" s="10"/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0"/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524</v>
      </c>
      <c r="AA2253" s="11">
        <f t="shared" si="35"/>
        <v>30.8</v>
      </c>
      <c r="AB2253" s="5">
        <f>IFERROR(VLOOKUP(C2253,[2]Sheet1!$B:$F,5,FALSE),0)</f>
        <v>6622606.8200000003</v>
      </c>
      <c r="AC2253" s="11">
        <v>5.71</v>
      </c>
      <c r="AD2253" s="11">
        <v>0.32</v>
      </c>
      <c r="AE2253" s="10"/>
      <c r="AF2253" s="10"/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734</v>
      </c>
      <c r="AA2254" s="11">
        <f t="shared" si="35"/>
        <v>43.2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0"/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341</v>
      </c>
      <c r="AA2255" s="11">
        <f t="shared" si="35"/>
        <v>48.7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0"/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0"/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427.9</v>
      </c>
      <c r="AA2257" s="11">
        <f t="shared" si="35"/>
        <v>23.8</v>
      </c>
      <c r="AB2257" s="5">
        <f>IFERROR(VLOOKUP(C2257,[2]Sheet1!$B:$F,5,FALSE),0)</f>
        <v>4810249.01</v>
      </c>
      <c r="AC2257" s="11">
        <v>26.57</v>
      </c>
      <c r="AD2257" s="11">
        <v>0</v>
      </c>
      <c r="AE2257" s="10"/>
      <c r="AF2257" s="10"/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0"/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0"/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374.9</v>
      </c>
      <c r="AA2260" s="11">
        <f t="shared" si="35"/>
        <v>41.7</v>
      </c>
      <c r="AB2260" s="5">
        <f>IFERROR(VLOOKUP(C2260,[2]Sheet1!$B:$F,5,FALSE),0)</f>
        <v>5495113.7199999997</v>
      </c>
      <c r="AC2260" s="11">
        <v>12</v>
      </c>
      <c r="AD2260" s="11">
        <v>0.63</v>
      </c>
      <c r="AE2260" s="10"/>
      <c r="AF2260" s="10"/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725</v>
      </c>
      <c r="AA2261" s="11">
        <f t="shared" si="35"/>
        <v>19.600000000000001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0"/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380.1</v>
      </c>
      <c r="AA2262" s="11">
        <f t="shared" si="35"/>
        <v>-63.4</v>
      </c>
      <c r="AB2262" s="5">
        <f>IFERROR(VLOOKUP(C2262,[2]Sheet1!$B:$F,5,FALSE),0)</f>
        <v>3419267.12</v>
      </c>
      <c r="AC2262" s="11">
        <v>0</v>
      </c>
      <c r="AD2262" s="11">
        <v>0</v>
      </c>
      <c r="AE2262" s="10"/>
      <c r="AF2262" s="10"/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0"/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0"/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399</v>
      </c>
      <c r="AA2265" s="11">
        <f t="shared" si="35"/>
        <v>26.6</v>
      </c>
      <c r="AB2265" s="5">
        <f>IFERROR(VLOOKUP(C2265,[2]Sheet1!$B:$F,5,FALSE),0)</f>
        <v>4626716.74</v>
      </c>
      <c r="AC2265" s="11">
        <v>8.77</v>
      </c>
      <c r="AD2265" s="11">
        <v>0</v>
      </c>
      <c r="AE2265" s="10"/>
      <c r="AF2265" s="10"/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475.3</v>
      </c>
      <c r="AA2266" s="11">
        <f t="shared" si="35"/>
        <v>28</v>
      </c>
      <c r="AB2266" s="5">
        <f>IFERROR(VLOOKUP(C2266,[2]Sheet1!$B:$F,5,FALSE),0)</f>
        <v>4635964.4800000004</v>
      </c>
      <c r="AC2266" s="11">
        <v>10.19</v>
      </c>
      <c r="AD2266" s="11">
        <v>0.53600000000000003</v>
      </c>
      <c r="AE2266" s="10"/>
      <c r="AF2266" s="10"/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0"/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380.3</v>
      </c>
      <c r="AA2268" s="11">
        <f t="shared" si="35"/>
        <v>27.2</v>
      </c>
      <c r="AB2268" s="5">
        <f>IFERROR(VLOOKUP(C2268,[2]Sheet1!$B:$F,5,FALSE),0)</f>
        <v>4824030.82</v>
      </c>
      <c r="AC2268" s="11">
        <v>15.8</v>
      </c>
      <c r="AD2268" s="11">
        <v>0</v>
      </c>
      <c r="AE2268" s="10"/>
      <c r="AF2268" s="10"/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534.1</v>
      </c>
      <c r="AA2269" s="11">
        <f t="shared" si="35"/>
        <v>18.399999999999999</v>
      </c>
      <c r="AB2269" s="5">
        <f>IFERROR(VLOOKUP(C2269,[2]Sheet1!$B:$F,5,FALSE),0)</f>
        <v>5799007.7000000002</v>
      </c>
      <c r="AC2269" s="11">
        <v>10</v>
      </c>
      <c r="AD2269" s="11">
        <v>11.05</v>
      </c>
      <c r="AE2269" s="10"/>
      <c r="AF2269" s="10"/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0"/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545</v>
      </c>
      <c r="AA2271" s="11">
        <f t="shared" si="35"/>
        <v>20.2</v>
      </c>
      <c r="AB2271" s="5">
        <f>IFERROR(VLOOKUP(C2271,[2]Sheet1!$B:$F,5,FALSE),0)</f>
        <v>3383316.92</v>
      </c>
      <c r="AC2271" s="11">
        <v>18</v>
      </c>
      <c r="AD2271" s="11">
        <v>0</v>
      </c>
      <c r="AE2271" s="10"/>
      <c r="AF2271" s="10"/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0"/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524</v>
      </c>
      <c r="AA2273" s="11">
        <f t="shared" si="35"/>
        <v>65.5</v>
      </c>
      <c r="AB2273" s="5">
        <f>IFERROR(VLOOKUP(C2273,[2]Sheet1!$B:$F,5,FALSE),0)</f>
        <v>6622606.8200000003</v>
      </c>
      <c r="AC2273" s="11">
        <v>5.71</v>
      </c>
      <c r="AD2273" s="11">
        <v>0.32</v>
      </c>
      <c r="AE2273" s="10"/>
      <c r="AF2273" s="10"/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459</v>
      </c>
      <c r="AA2274" s="11">
        <f t="shared" si="35"/>
        <v>32.799999999999997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0"/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734</v>
      </c>
      <c r="AA2275" s="11">
        <f t="shared" si="35"/>
        <v>43.2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0"/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341</v>
      </c>
      <c r="AA2276" s="11">
        <f t="shared" si="35"/>
        <v>48.7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0"/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0"/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427.9</v>
      </c>
      <c r="AA2278" s="11">
        <f t="shared" si="35"/>
        <v>18.600000000000001</v>
      </c>
      <c r="AB2278" s="5">
        <f>IFERROR(VLOOKUP(C2278,[2]Sheet1!$B:$F,5,FALSE),0)</f>
        <v>4810249.01</v>
      </c>
      <c r="AC2278" s="11">
        <v>26.57</v>
      </c>
      <c r="AD2278" s="11">
        <v>0</v>
      </c>
      <c r="AE2278" s="10"/>
      <c r="AF2278" s="10"/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0"/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0"/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374.9</v>
      </c>
      <c r="AA2281" s="11">
        <f t="shared" si="35"/>
        <v>53.6</v>
      </c>
      <c r="AB2281" s="5">
        <f>IFERROR(VLOOKUP(C2281,[2]Sheet1!$B:$F,5,FALSE),0)</f>
        <v>5495113.7199999997</v>
      </c>
      <c r="AC2281" s="11">
        <v>12</v>
      </c>
      <c r="AD2281" s="11">
        <v>0.63</v>
      </c>
      <c r="AE2281" s="10"/>
      <c r="AF2281" s="10"/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725</v>
      </c>
      <c r="AA2282" s="11">
        <f t="shared" si="35"/>
        <v>30.2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0"/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380.1</v>
      </c>
      <c r="AA2283" s="11">
        <f t="shared" si="35"/>
        <v>-25.3</v>
      </c>
      <c r="AB2283" s="5">
        <f>IFERROR(VLOOKUP(C2283,[2]Sheet1!$B:$F,5,FALSE),0)</f>
        <v>3419267.12</v>
      </c>
      <c r="AC2283" s="11">
        <v>0</v>
      </c>
      <c r="AD2283" s="11">
        <v>0</v>
      </c>
      <c r="AE2283" s="10"/>
      <c r="AF2283" s="10"/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0"/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0"/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399</v>
      </c>
      <c r="AA2286" s="11">
        <f t="shared" si="35"/>
        <v>23.5</v>
      </c>
      <c r="AB2286" s="5">
        <f>IFERROR(VLOOKUP(C2286,[2]Sheet1!$B:$F,5,FALSE),0)</f>
        <v>4626716.74</v>
      </c>
      <c r="AC2286" s="11">
        <v>8.77</v>
      </c>
      <c r="AD2286" s="11">
        <v>0</v>
      </c>
      <c r="AE2286" s="10"/>
      <c r="AF2286" s="10"/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475.3</v>
      </c>
      <c r="AA2287" s="11">
        <f t="shared" si="35"/>
        <v>28</v>
      </c>
      <c r="AB2287" s="5">
        <f>IFERROR(VLOOKUP(C2287,[2]Sheet1!$B:$F,5,FALSE),0)</f>
        <v>4635964.4800000004</v>
      </c>
      <c r="AC2287" s="11">
        <v>10.19</v>
      </c>
      <c r="AD2287" s="11">
        <v>0.53600000000000003</v>
      </c>
      <c r="AE2287" s="10"/>
      <c r="AF2287" s="10"/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380.3</v>
      </c>
      <c r="AA2288" s="11">
        <f t="shared" si="35"/>
        <v>14.6</v>
      </c>
      <c r="AB2288" s="5">
        <f>IFERROR(VLOOKUP(C2288,[2]Sheet1!$B:$F,5,FALSE),0)</f>
        <v>4824030.82</v>
      </c>
      <c r="AC2288" s="11">
        <v>15.8</v>
      </c>
      <c r="AD2288" s="11">
        <v>0</v>
      </c>
      <c r="AE2288" s="10"/>
      <c r="AF2288" s="10"/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534.1</v>
      </c>
      <c r="AA2289" s="11">
        <f t="shared" si="35"/>
        <v>22.3</v>
      </c>
      <c r="AB2289" s="5">
        <f>IFERROR(VLOOKUP(C2289,[2]Sheet1!$B:$F,5,FALSE),0)</f>
        <v>5799007.7000000002</v>
      </c>
      <c r="AC2289" s="11">
        <v>10</v>
      </c>
      <c r="AD2289" s="11">
        <v>11.05</v>
      </c>
      <c r="AE2289" s="10"/>
      <c r="AF2289" s="10"/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0"/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545</v>
      </c>
      <c r="AA2291" s="11">
        <f t="shared" si="35"/>
        <v>15.6</v>
      </c>
      <c r="AB2291" s="5">
        <f>IFERROR(VLOOKUP(C2291,[2]Sheet1!$B:$F,5,FALSE),0)</f>
        <v>3383316.92</v>
      </c>
      <c r="AC2291" s="11">
        <v>18</v>
      </c>
      <c r="AD2291" s="11">
        <v>0</v>
      </c>
      <c r="AE2291" s="10"/>
      <c r="AF2291" s="10"/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0"/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524</v>
      </c>
      <c r="AA2293" s="11">
        <f t="shared" si="35"/>
        <v>58.2</v>
      </c>
      <c r="AB2293" s="5">
        <f>IFERROR(VLOOKUP(C2293,[2]Sheet1!$B:$F,5,FALSE),0)</f>
        <v>6622606.8200000003</v>
      </c>
      <c r="AC2293" s="11">
        <v>5.71</v>
      </c>
      <c r="AD2293" s="11">
        <v>0.32</v>
      </c>
      <c r="AE2293" s="10"/>
      <c r="AF2293" s="10"/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459</v>
      </c>
      <c r="AA2294" s="11">
        <f t="shared" si="35"/>
        <v>57.4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0"/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734</v>
      </c>
      <c r="AA2295" s="11">
        <f t="shared" si="35"/>
        <v>45.9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0"/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341</v>
      </c>
      <c r="AA2296" s="11">
        <f t="shared" si="35"/>
        <v>48.7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0"/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0"/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427.9</v>
      </c>
      <c r="AA2298" s="11">
        <f t="shared" si="35"/>
        <v>10.199999999999999</v>
      </c>
      <c r="AB2298" s="5">
        <f>IFERROR(VLOOKUP(C2298,[2]Sheet1!$B:$F,5,FALSE),0)</f>
        <v>4810249.01</v>
      </c>
      <c r="AC2298" s="11">
        <v>26.57</v>
      </c>
      <c r="AD2298" s="11">
        <v>0</v>
      </c>
      <c r="AE2298" s="10"/>
      <c r="AF2298" s="10"/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0"/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0"/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374.9</v>
      </c>
      <c r="AA2301" s="11">
        <f t="shared" si="35"/>
        <v>25</v>
      </c>
      <c r="AB2301" s="5">
        <f>IFERROR(VLOOKUP(C2301,[2]Sheet1!$B:$F,5,FALSE),0)</f>
        <v>5495113.7199999997</v>
      </c>
      <c r="AC2301" s="11">
        <v>12</v>
      </c>
      <c r="AD2301" s="11">
        <v>0.63</v>
      </c>
      <c r="AE2301" s="10"/>
      <c r="AF2301" s="10"/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725</v>
      </c>
      <c r="AA2302" s="11">
        <f t="shared" si="35"/>
        <v>40.299999999999997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0"/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380.1</v>
      </c>
      <c r="AA2303" s="11">
        <f t="shared" si="35"/>
        <v>0</v>
      </c>
      <c r="AB2303" s="5">
        <f>IFERROR(VLOOKUP(C2303,[2]Sheet1!$B:$F,5,FALSE),0)</f>
        <v>3419267.12</v>
      </c>
      <c r="AC2303" s="11">
        <v>0</v>
      </c>
      <c r="AD2303" s="11">
        <v>0</v>
      </c>
      <c r="AE2303" s="10"/>
      <c r="AF2303" s="10"/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0"/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0"/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347</v>
      </c>
      <c r="AA2306" s="11">
        <f t="shared" si="35"/>
        <v>38.6</v>
      </c>
      <c r="AB2306" s="5">
        <f>IFERROR(VLOOKUP(C2306,[2]Sheet1!$B:$F,5,FALSE),0)</f>
        <v>3327237.42</v>
      </c>
      <c r="AC2306" s="11">
        <v>0</v>
      </c>
      <c r="AD2306" s="11">
        <v>0</v>
      </c>
      <c r="AE2306" s="10"/>
      <c r="AF2306" s="10"/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399</v>
      </c>
      <c r="AA2307" s="11">
        <f t="shared" ref="AA2307:AA2370" si="36">ROUND(IFERROR(Z2307/M2307,0),1)</f>
        <v>199.5</v>
      </c>
      <c r="AB2307" s="5">
        <f>IFERROR(VLOOKUP(C2307,[2]Sheet1!$B:$F,5,FALSE),0)</f>
        <v>4626716.74</v>
      </c>
      <c r="AC2307" s="11">
        <v>0</v>
      </c>
      <c r="AD2307" s="11">
        <v>7</v>
      </c>
      <c r="AE2307" s="10"/>
      <c r="AF2307" s="10"/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475.3</v>
      </c>
      <c r="AA2308" s="11">
        <f t="shared" si="36"/>
        <v>79.2</v>
      </c>
      <c r="AB2308" s="5">
        <f>IFERROR(VLOOKUP(C2308,[2]Sheet1!$B:$F,5,FALSE),0)</f>
        <v>4635964.4800000004</v>
      </c>
      <c r="AC2308" s="11">
        <v>0</v>
      </c>
      <c r="AD2308" s="11">
        <v>5.26</v>
      </c>
      <c r="AE2308" s="10"/>
      <c r="AF2308" s="10"/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380.3</v>
      </c>
      <c r="AA2309" s="11">
        <f t="shared" si="36"/>
        <v>34.6</v>
      </c>
      <c r="AB2309" s="5">
        <f>IFERROR(VLOOKUP(C2309,[2]Sheet1!$B:$F,5,FALSE),0)</f>
        <v>4824030.82</v>
      </c>
      <c r="AC2309" s="11">
        <v>0</v>
      </c>
      <c r="AD2309" s="11">
        <v>5.26</v>
      </c>
      <c r="AE2309" s="10"/>
      <c r="AF2309" s="10"/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534.1</v>
      </c>
      <c r="AA2310" s="11">
        <f t="shared" si="36"/>
        <v>41.1</v>
      </c>
      <c r="AB2310" s="5">
        <f>IFERROR(VLOOKUP(C2310,[2]Sheet1!$B:$F,5,FALSE),0)</f>
        <v>5799007.7000000002</v>
      </c>
      <c r="AC2310" s="11">
        <v>0</v>
      </c>
      <c r="AD2310" s="11">
        <v>8</v>
      </c>
      <c r="AE2310" s="10"/>
      <c r="AF2310" s="10"/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0"/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545</v>
      </c>
      <c r="AA2312" s="11">
        <f t="shared" si="36"/>
        <v>181.7</v>
      </c>
      <c r="AB2312" s="5">
        <f>IFERROR(VLOOKUP(C2312,[2]Sheet1!$B:$F,5,FALSE),0)</f>
        <v>3383316.92</v>
      </c>
      <c r="AC2312" s="11">
        <v>22</v>
      </c>
      <c r="AD2312" s="11">
        <v>1.1599999999999999</v>
      </c>
      <c r="AE2312" s="10"/>
      <c r="AF2312" s="10"/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0"/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524</v>
      </c>
      <c r="AA2314" s="11">
        <f t="shared" si="36"/>
        <v>131</v>
      </c>
      <c r="AB2314" s="5">
        <f>IFERROR(VLOOKUP(C2314,[2]Sheet1!$B:$F,5,FALSE),0)</f>
        <v>6622606.8200000003</v>
      </c>
      <c r="AC2314" s="11">
        <v>0</v>
      </c>
      <c r="AD2314" s="11">
        <v>2.9</v>
      </c>
      <c r="AE2314" s="10"/>
      <c r="AF2314" s="10"/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459</v>
      </c>
      <c r="AA2315" s="11">
        <f t="shared" si="36"/>
        <v>57.4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0"/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734</v>
      </c>
      <c r="AA2316" s="11">
        <f t="shared" si="36"/>
        <v>81.599999999999994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0"/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341</v>
      </c>
      <c r="AA2317" s="11">
        <f t="shared" si="36"/>
        <v>-16.2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0"/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0"/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427.9</v>
      </c>
      <c r="AA2319" s="11">
        <f t="shared" si="36"/>
        <v>35.700000000000003</v>
      </c>
      <c r="AB2319" s="5">
        <f>IFERROR(VLOOKUP(C2319,[2]Sheet1!$B:$F,5,FALSE),0)</f>
        <v>4810249.01</v>
      </c>
      <c r="AC2319" s="11">
        <v>1.23</v>
      </c>
      <c r="AD2319" s="11">
        <v>8.77</v>
      </c>
      <c r="AE2319" s="10"/>
      <c r="AF2319" s="10"/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0"/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0"/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374.9</v>
      </c>
      <c r="AA2322" s="11">
        <f t="shared" si="36"/>
        <v>-17.899999999999999</v>
      </c>
      <c r="AB2322" s="5">
        <f>IFERROR(VLOOKUP(C2322,[2]Sheet1!$B:$F,5,FALSE),0)</f>
        <v>5495113.7199999997</v>
      </c>
      <c r="AC2322" s="11">
        <v>0</v>
      </c>
      <c r="AD2322" s="11">
        <v>2.63</v>
      </c>
      <c r="AE2322" s="10"/>
      <c r="AF2322" s="10"/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725</v>
      </c>
      <c r="AA2323" s="11">
        <f t="shared" si="36"/>
        <v>-42.6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0"/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380.1</v>
      </c>
      <c r="AA2324" s="11">
        <f t="shared" si="36"/>
        <v>8.8000000000000007</v>
      </c>
      <c r="AB2324" s="5">
        <f>IFERROR(VLOOKUP(C2324,[2]Sheet1!$B:$F,5,FALSE),0)</f>
        <v>3419267.12</v>
      </c>
      <c r="AC2324" s="11">
        <v>0</v>
      </c>
      <c r="AD2324" s="11">
        <v>0</v>
      </c>
      <c r="AE2324" s="10"/>
      <c r="AF2324" s="10"/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0"/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0"/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347</v>
      </c>
      <c r="AA2327" s="11">
        <f t="shared" si="36"/>
        <v>347</v>
      </c>
      <c r="AB2327" s="5">
        <f>IFERROR(VLOOKUP(C2327,[2]Sheet1!$B:$F,5,FALSE),0)</f>
        <v>3327237.42</v>
      </c>
      <c r="AC2327" s="11">
        <v>0</v>
      </c>
      <c r="AD2327" s="11">
        <v>0</v>
      </c>
      <c r="AE2327" s="10"/>
      <c r="AF2327" s="10"/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399</v>
      </c>
      <c r="AA2328" s="11">
        <f t="shared" si="36"/>
        <v>44.3</v>
      </c>
      <c r="AB2328" s="5">
        <f>IFERROR(VLOOKUP(C2328,[2]Sheet1!$B:$F,5,FALSE),0)</f>
        <v>4626716.74</v>
      </c>
      <c r="AC2328" s="11">
        <v>0</v>
      </c>
      <c r="AD2328" s="11">
        <v>7</v>
      </c>
      <c r="AE2328" s="10"/>
      <c r="AF2328" s="10"/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475.3</v>
      </c>
      <c r="AA2329" s="11">
        <f t="shared" si="36"/>
        <v>59.4</v>
      </c>
      <c r="AB2329" s="5">
        <f>IFERROR(VLOOKUP(C2329,[2]Sheet1!$B:$F,5,FALSE),0)</f>
        <v>4635964.4800000004</v>
      </c>
      <c r="AC2329" s="11">
        <v>0</v>
      </c>
      <c r="AD2329" s="11">
        <v>5.26</v>
      </c>
      <c r="AE2329" s="10"/>
      <c r="AF2329" s="10"/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380.3</v>
      </c>
      <c r="AA2330" s="11">
        <f t="shared" si="36"/>
        <v>47.5</v>
      </c>
      <c r="AB2330" s="5">
        <f>IFERROR(VLOOKUP(C2330,[2]Sheet1!$B:$F,5,FALSE),0)</f>
        <v>4824030.82</v>
      </c>
      <c r="AC2330" s="11">
        <v>0</v>
      </c>
      <c r="AD2330" s="11">
        <v>5.26</v>
      </c>
      <c r="AE2330" s="10"/>
      <c r="AF2330" s="10"/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534.1</v>
      </c>
      <c r="AA2331" s="11">
        <f t="shared" si="36"/>
        <v>33.4</v>
      </c>
      <c r="AB2331" s="5">
        <f>IFERROR(VLOOKUP(C2331,[2]Sheet1!$B:$F,5,FALSE),0)</f>
        <v>5799007.7000000002</v>
      </c>
      <c r="AC2331" s="11">
        <v>0</v>
      </c>
      <c r="AD2331" s="11">
        <v>8</v>
      </c>
      <c r="AE2331" s="10"/>
      <c r="AF2331" s="10"/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0"/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545</v>
      </c>
      <c r="AA2333" s="11">
        <f t="shared" si="36"/>
        <v>45.4</v>
      </c>
      <c r="AB2333" s="5">
        <f>IFERROR(VLOOKUP(C2333,[2]Sheet1!$B:$F,5,FALSE),0)</f>
        <v>3383316.92</v>
      </c>
      <c r="AC2333" s="11">
        <v>22</v>
      </c>
      <c r="AD2333" s="11">
        <v>1.1599999999999999</v>
      </c>
      <c r="AE2333" s="10"/>
      <c r="AF2333" s="10"/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0"/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524</v>
      </c>
      <c r="AA2335" s="11">
        <f t="shared" si="36"/>
        <v>47.6</v>
      </c>
      <c r="AB2335" s="5">
        <f>IFERROR(VLOOKUP(C2335,[2]Sheet1!$B:$F,5,FALSE),0)</f>
        <v>6622606.8200000003</v>
      </c>
      <c r="AC2335" s="11">
        <v>0</v>
      </c>
      <c r="AD2335" s="11">
        <v>2.9</v>
      </c>
      <c r="AE2335" s="10"/>
      <c r="AF2335" s="10"/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459</v>
      </c>
      <c r="AA2336" s="11">
        <f t="shared" si="36"/>
        <v>76.5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0"/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734</v>
      </c>
      <c r="AA2337" s="11">
        <f t="shared" si="36"/>
        <v>61.2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0"/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341</v>
      </c>
      <c r="AA2338" s="11">
        <f t="shared" si="36"/>
        <v>-42.6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0"/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0"/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427.9</v>
      </c>
      <c r="AA2340" s="11">
        <f t="shared" si="36"/>
        <v>21.4</v>
      </c>
      <c r="AB2340" s="5">
        <f>IFERROR(VLOOKUP(C2340,[2]Sheet1!$B:$F,5,FALSE),0)</f>
        <v>4810249.01</v>
      </c>
      <c r="AC2340" s="11">
        <v>1.23</v>
      </c>
      <c r="AD2340" s="11">
        <v>8.77</v>
      </c>
      <c r="AE2340" s="10"/>
      <c r="AF2340" s="10"/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0"/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0"/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374.9</v>
      </c>
      <c r="AA2343" s="11">
        <f t="shared" si="36"/>
        <v>62.5</v>
      </c>
      <c r="AB2343" s="5">
        <f>IFERROR(VLOOKUP(C2343,[2]Sheet1!$B:$F,5,FALSE),0)</f>
        <v>5495113.7199999997</v>
      </c>
      <c r="AC2343" s="11">
        <v>0</v>
      </c>
      <c r="AD2343" s="11">
        <v>2.63</v>
      </c>
      <c r="AE2343" s="10"/>
      <c r="AF2343" s="10"/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725</v>
      </c>
      <c r="AA2344" s="11">
        <f t="shared" si="36"/>
        <v>145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0"/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380.1</v>
      </c>
      <c r="AA2345" s="11">
        <f t="shared" si="36"/>
        <v>15.2</v>
      </c>
      <c r="AB2345" s="5">
        <f>IFERROR(VLOOKUP(C2345,[2]Sheet1!$B:$F,5,FALSE),0)</f>
        <v>3419267.12</v>
      </c>
      <c r="AC2345" s="11">
        <v>0</v>
      </c>
      <c r="AD2345" s="11">
        <v>0</v>
      </c>
      <c r="AE2345" s="10"/>
      <c r="AF2345" s="10"/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0"/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0"/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347</v>
      </c>
      <c r="AA2348" s="11">
        <f t="shared" si="36"/>
        <v>9.4</v>
      </c>
      <c r="AB2348" s="5">
        <f>IFERROR(VLOOKUP(C2348,[2]Sheet1!$B:$F,5,FALSE),0)</f>
        <v>3327237.42</v>
      </c>
      <c r="AC2348" s="11">
        <v>0</v>
      </c>
      <c r="AD2348" s="11">
        <v>0</v>
      </c>
      <c r="AE2348" s="10"/>
      <c r="AF2348" s="10"/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399</v>
      </c>
      <c r="AA2349" s="11">
        <f t="shared" si="36"/>
        <v>49.9</v>
      </c>
      <c r="AB2349" s="5">
        <f>IFERROR(VLOOKUP(C2349,[2]Sheet1!$B:$F,5,FALSE),0)</f>
        <v>4626716.74</v>
      </c>
      <c r="AC2349" s="11">
        <v>0</v>
      </c>
      <c r="AD2349" s="11">
        <v>7</v>
      </c>
      <c r="AE2349" s="10"/>
      <c r="AF2349" s="10"/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475.3</v>
      </c>
      <c r="AA2350" s="11">
        <f t="shared" si="36"/>
        <v>95.1</v>
      </c>
      <c r="AB2350" s="5">
        <f>IFERROR(VLOOKUP(C2350,[2]Sheet1!$B:$F,5,FALSE),0)</f>
        <v>4635964.4800000004</v>
      </c>
      <c r="AC2350" s="11">
        <v>0</v>
      </c>
      <c r="AD2350" s="11">
        <v>5.26</v>
      </c>
      <c r="AE2350" s="10"/>
      <c r="AF2350" s="10"/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380.3</v>
      </c>
      <c r="AA2351" s="11">
        <f t="shared" si="36"/>
        <v>63.4</v>
      </c>
      <c r="AB2351" s="5">
        <f>IFERROR(VLOOKUP(C2351,[2]Sheet1!$B:$F,5,FALSE),0)</f>
        <v>4824030.82</v>
      </c>
      <c r="AC2351" s="11">
        <v>0</v>
      </c>
      <c r="AD2351" s="11">
        <v>5.26</v>
      </c>
      <c r="AE2351" s="10"/>
      <c r="AF2351" s="10"/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534.1</v>
      </c>
      <c r="AA2352" s="11">
        <f t="shared" si="36"/>
        <v>44.5</v>
      </c>
      <c r="AB2352" s="5">
        <f>IFERROR(VLOOKUP(C2352,[2]Sheet1!$B:$F,5,FALSE),0)</f>
        <v>5799007.7000000002</v>
      </c>
      <c r="AC2352" s="11">
        <v>0</v>
      </c>
      <c r="AD2352" s="11">
        <v>8</v>
      </c>
      <c r="AE2352" s="10"/>
      <c r="AF2352" s="10"/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0"/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545</v>
      </c>
      <c r="AA2354" s="11">
        <f t="shared" si="36"/>
        <v>60.6</v>
      </c>
      <c r="AB2354" s="5">
        <f>IFERROR(VLOOKUP(C2354,[2]Sheet1!$B:$F,5,FALSE),0)</f>
        <v>3383316.92</v>
      </c>
      <c r="AC2354" s="11">
        <v>22</v>
      </c>
      <c r="AD2354" s="11">
        <v>1.1599999999999999</v>
      </c>
      <c r="AE2354" s="10"/>
      <c r="AF2354" s="10"/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0"/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524</v>
      </c>
      <c r="AA2356" s="11">
        <f t="shared" si="36"/>
        <v>58.2</v>
      </c>
      <c r="AB2356" s="5">
        <f>IFERROR(VLOOKUP(C2356,[2]Sheet1!$B:$F,5,FALSE),0)</f>
        <v>6622606.8200000003</v>
      </c>
      <c r="AC2356" s="11">
        <v>0</v>
      </c>
      <c r="AD2356" s="11">
        <v>2.9</v>
      </c>
      <c r="AE2356" s="10"/>
      <c r="AF2356" s="10"/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459</v>
      </c>
      <c r="AA2357" s="11">
        <f t="shared" si="36"/>
        <v>32.799999999999997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0"/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734</v>
      </c>
      <c r="AA2358" s="11">
        <f t="shared" si="36"/>
        <v>66.7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0"/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341</v>
      </c>
      <c r="AA2359" s="11">
        <f t="shared" si="36"/>
        <v>-56.8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0"/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0"/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427.9</v>
      </c>
      <c r="AA2361" s="11">
        <f t="shared" si="36"/>
        <v>17.100000000000001</v>
      </c>
      <c r="AB2361" s="5">
        <f>IFERROR(VLOOKUP(C2361,[2]Sheet1!$B:$F,5,FALSE),0)</f>
        <v>4810249.01</v>
      </c>
      <c r="AC2361" s="11">
        <v>1.23</v>
      </c>
      <c r="AD2361" s="11">
        <v>8.77</v>
      </c>
      <c r="AE2361" s="10"/>
      <c r="AF2361" s="10"/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0"/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0"/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374.9</v>
      </c>
      <c r="AA2364" s="11">
        <f t="shared" si="36"/>
        <v>125</v>
      </c>
      <c r="AB2364" s="5">
        <f>IFERROR(VLOOKUP(C2364,[2]Sheet1!$B:$F,5,FALSE),0)</f>
        <v>5495113.7199999997</v>
      </c>
      <c r="AC2364" s="11">
        <v>0</v>
      </c>
      <c r="AD2364" s="11">
        <v>2.63</v>
      </c>
      <c r="AE2364" s="10"/>
      <c r="AF2364" s="10"/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725</v>
      </c>
      <c r="AA2365" s="11">
        <f t="shared" si="36"/>
        <v>725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0"/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380.1</v>
      </c>
      <c r="AA2366" s="11">
        <f t="shared" si="36"/>
        <v>23.8</v>
      </c>
      <c r="AB2366" s="5">
        <f>IFERROR(VLOOKUP(C2366,[2]Sheet1!$B:$F,5,FALSE),0)</f>
        <v>3419267.12</v>
      </c>
      <c r="AC2366" s="11">
        <v>0</v>
      </c>
      <c r="AD2366" s="11">
        <v>0</v>
      </c>
      <c r="AE2366" s="10"/>
      <c r="AF2366" s="10"/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0"/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0"/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347</v>
      </c>
      <c r="AA2369" s="11">
        <f t="shared" si="36"/>
        <v>10.199999999999999</v>
      </c>
      <c r="AB2369" s="5">
        <f>IFERROR(VLOOKUP(C2369,[2]Sheet1!$B:$F,5,FALSE),0)</f>
        <v>3327237.42</v>
      </c>
      <c r="AC2369" s="11">
        <v>0</v>
      </c>
      <c r="AD2369" s="11">
        <v>0</v>
      </c>
      <c r="AE2369" s="10"/>
      <c r="AF2369" s="10"/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399</v>
      </c>
      <c r="AA2370" s="11">
        <f t="shared" si="36"/>
        <v>39.9</v>
      </c>
      <c r="AB2370" s="5">
        <f>IFERROR(VLOOKUP(C2370,[2]Sheet1!$B:$F,5,FALSE),0)</f>
        <v>4626716.74</v>
      </c>
      <c r="AC2370" s="11">
        <v>0</v>
      </c>
      <c r="AD2370" s="11">
        <v>7</v>
      </c>
      <c r="AE2370" s="10"/>
      <c r="AF2370" s="10"/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475.3</v>
      </c>
      <c r="AA2371" s="11">
        <f t="shared" ref="AA2371:AA2434" si="37">ROUND(IFERROR(Z2371/M2371,0),1)</f>
        <v>59.4</v>
      </c>
      <c r="AB2371" s="5">
        <f>IFERROR(VLOOKUP(C2371,[2]Sheet1!$B:$F,5,FALSE),0)</f>
        <v>4635964.4800000004</v>
      </c>
      <c r="AC2371" s="11">
        <v>0</v>
      </c>
      <c r="AD2371" s="11">
        <v>5.26</v>
      </c>
      <c r="AE2371" s="10"/>
      <c r="AF2371" s="10"/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380.3</v>
      </c>
      <c r="AA2372" s="11">
        <f t="shared" si="37"/>
        <v>54.3</v>
      </c>
      <c r="AB2372" s="5">
        <f>IFERROR(VLOOKUP(C2372,[2]Sheet1!$B:$F,5,FALSE),0)</f>
        <v>4824030.82</v>
      </c>
      <c r="AC2372" s="11">
        <v>0</v>
      </c>
      <c r="AD2372" s="11">
        <v>5.26</v>
      </c>
      <c r="AE2372" s="10"/>
      <c r="AF2372" s="10"/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534.1</v>
      </c>
      <c r="AA2373" s="11">
        <f t="shared" si="37"/>
        <v>48.6</v>
      </c>
      <c r="AB2373" s="5">
        <f>IFERROR(VLOOKUP(C2373,[2]Sheet1!$B:$F,5,FALSE),0)</f>
        <v>5799007.7000000002</v>
      </c>
      <c r="AC2373" s="11">
        <v>0</v>
      </c>
      <c r="AD2373" s="11">
        <v>8</v>
      </c>
      <c r="AE2373" s="10"/>
      <c r="AF2373" s="10"/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0"/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545</v>
      </c>
      <c r="AA2375" s="11">
        <f t="shared" si="37"/>
        <v>20.2</v>
      </c>
      <c r="AB2375" s="5">
        <f>IFERROR(VLOOKUP(C2375,[2]Sheet1!$B:$F,5,FALSE),0)</f>
        <v>3383316.92</v>
      </c>
      <c r="AC2375" s="11">
        <v>22</v>
      </c>
      <c r="AD2375" s="11">
        <v>1.1599999999999999</v>
      </c>
      <c r="AE2375" s="10"/>
      <c r="AF2375" s="10"/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0"/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524</v>
      </c>
      <c r="AA2377" s="11">
        <f t="shared" si="37"/>
        <v>43.7</v>
      </c>
      <c r="AB2377" s="5">
        <f>IFERROR(VLOOKUP(C2377,[2]Sheet1!$B:$F,5,FALSE),0)</f>
        <v>6622606.8200000003</v>
      </c>
      <c r="AC2377" s="11">
        <v>0</v>
      </c>
      <c r="AD2377" s="11">
        <v>2.9</v>
      </c>
      <c r="AE2377" s="10"/>
      <c r="AF2377" s="10"/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459</v>
      </c>
      <c r="AA2378" s="11">
        <f t="shared" si="37"/>
        <v>28.7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0"/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734</v>
      </c>
      <c r="AA2379" s="11">
        <f t="shared" si="37"/>
        <v>66.7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0"/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341</v>
      </c>
      <c r="AA2380" s="11">
        <f t="shared" si="37"/>
        <v>170.5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0"/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0"/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427.9</v>
      </c>
      <c r="AA2382" s="11">
        <f t="shared" si="37"/>
        <v>35.700000000000003</v>
      </c>
      <c r="AB2382" s="5">
        <f>IFERROR(VLOOKUP(C2382,[2]Sheet1!$B:$F,5,FALSE),0)</f>
        <v>4810249.01</v>
      </c>
      <c r="AC2382" s="11">
        <v>1.23</v>
      </c>
      <c r="AD2382" s="11">
        <v>8.77</v>
      </c>
      <c r="AE2382" s="10"/>
      <c r="AF2382" s="10"/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0"/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0"/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374.9</v>
      </c>
      <c r="AA2385" s="11">
        <f t="shared" si="37"/>
        <v>62.5</v>
      </c>
      <c r="AB2385" s="5">
        <f>IFERROR(VLOOKUP(C2385,[2]Sheet1!$B:$F,5,FALSE),0)</f>
        <v>5495113.7199999997</v>
      </c>
      <c r="AC2385" s="11">
        <v>0</v>
      </c>
      <c r="AD2385" s="11">
        <v>2.63</v>
      </c>
      <c r="AE2385" s="10"/>
      <c r="AF2385" s="10"/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725</v>
      </c>
      <c r="AA2386" s="11">
        <f t="shared" si="37"/>
        <v>725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0"/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380.1</v>
      </c>
      <c r="AA2387" s="11">
        <f t="shared" si="37"/>
        <v>25.3</v>
      </c>
      <c r="AB2387" s="5">
        <f>IFERROR(VLOOKUP(C2387,[2]Sheet1!$B:$F,5,FALSE),0)</f>
        <v>3419267.12</v>
      </c>
      <c r="AC2387" s="11">
        <v>0</v>
      </c>
      <c r="AD2387" s="11">
        <v>0</v>
      </c>
      <c r="AE2387" s="10"/>
      <c r="AF2387" s="10"/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0"/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0"/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347</v>
      </c>
      <c r="AA2390" s="11">
        <f t="shared" si="37"/>
        <v>15.1</v>
      </c>
      <c r="AB2390" s="5">
        <f>IFERROR(VLOOKUP(C2390,[2]Sheet1!$B:$F,5,FALSE),0)</f>
        <v>3327237.42</v>
      </c>
      <c r="AC2390" s="11">
        <v>0</v>
      </c>
      <c r="AD2390" s="11">
        <v>0</v>
      </c>
      <c r="AE2390" s="10"/>
      <c r="AF2390" s="10"/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399</v>
      </c>
      <c r="AA2391" s="11">
        <f t="shared" si="37"/>
        <v>99.8</v>
      </c>
      <c r="AB2391" s="5">
        <f>IFERROR(VLOOKUP(C2391,[2]Sheet1!$B:$F,5,FALSE),0)</f>
        <v>4626716.74</v>
      </c>
      <c r="AC2391" s="11">
        <v>0</v>
      </c>
      <c r="AD2391" s="11">
        <v>7</v>
      </c>
      <c r="AE2391" s="10"/>
      <c r="AF2391" s="10"/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475.3</v>
      </c>
      <c r="AA2392" s="11">
        <f t="shared" si="37"/>
        <v>95.1</v>
      </c>
      <c r="AB2392" s="5">
        <f>IFERROR(VLOOKUP(C2392,[2]Sheet1!$B:$F,5,FALSE),0)</f>
        <v>4635964.4800000004</v>
      </c>
      <c r="AC2392" s="11">
        <v>0</v>
      </c>
      <c r="AD2392" s="11">
        <v>10</v>
      </c>
      <c r="AE2392" s="10"/>
      <c r="AF2392" s="10"/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380.3</v>
      </c>
      <c r="AA2393" s="11">
        <f t="shared" si="37"/>
        <v>63.4</v>
      </c>
      <c r="AB2393" s="5">
        <f>IFERROR(VLOOKUP(C2393,[2]Sheet1!$B:$F,5,FALSE),0)</f>
        <v>4824030.82</v>
      </c>
      <c r="AC2393" s="11">
        <v>0</v>
      </c>
      <c r="AD2393" s="11">
        <v>6.5</v>
      </c>
      <c r="AE2393" s="10"/>
      <c r="AF2393" s="10"/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534.1</v>
      </c>
      <c r="AA2394" s="11">
        <f t="shared" si="37"/>
        <v>28.1</v>
      </c>
      <c r="AB2394" s="5">
        <f>IFERROR(VLOOKUP(C2394,[2]Sheet1!$B:$F,5,FALSE),0)</f>
        <v>5799007.7000000002</v>
      </c>
      <c r="AC2394" s="11">
        <v>5</v>
      </c>
      <c r="AD2394" s="11">
        <v>8</v>
      </c>
      <c r="AE2394" s="10"/>
      <c r="AF2394" s="10"/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0"/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545</v>
      </c>
      <c r="AA2396" s="11">
        <f t="shared" si="37"/>
        <v>77.900000000000006</v>
      </c>
      <c r="AB2396" s="5">
        <f>IFERROR(VLOOKUP(C2396,[2]Sheet1!$B:$F,5,FALSE),0)</f>
        <v>3383316.92</v>
      </c>
      <c r="AC2396" s="11">
        <v>22</v>
      </c>
      <c r="AD2396" s="11">
        <v>1.1599999999999999</v>
      </c>
      <c r="AE2396" s="10"/>
      <c r="AF2396" s="10"/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0"/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524</v>
      </c>
      <c r="AA2398" s="11">
        <f t="shared" si="37"/>
        <v>104.8</v>
      </c>
      <c r="AB2398" s="5">
        <f>IFERROR(VLOOKUP(C2398,[2]Sheet1!$B:$F,5,FALSE),0)</f>
        <v>6622606.8200000003</v>
      </c>
      <c r="AC2398" s="11">
        <v>1.75</v>
      </c>
      <c r="AD2398" s="11">
        <v>9.8000000000000007</v>
      </c>
      <c r="AE2398" s="10"/>
      <c r="AF2398" s="10"/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459</v>
      </c>
      <c r="AA2399" s="11">
        <f t="shared" si="37"/>
        <v>76.5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0"/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734</v>
      </c>
      <c r="AA2400" s="11">
        <f t="shared" si="37"/>
        <v>81.599999999999994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0"/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341</v>
      </c>
      <c r="AA2401" s="11">
        <f t="shared" si="37"/>
        <v>10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0"/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0"/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427.9</v>
      </c>
      <c r="AA2403" s="11">
        <f t="shared" si="37"/>
        <v>35.700000000000003</v>
      </c>
      <c r="AB2403" s="5">
        <f>IFERROR(VLOOKUP(C2403,[2]Sheet1!$B:$F,5,FALSE),0)</f>
        <v>4810249.01</v>
      </c>
      <c r="AC2403" s="11">
        <v>2.35</v>
      </c>
      <c r="AD2403" s="11">
        <v>10.65</v>
      </c>
      <c r="AE2403" s="10"/>
      <c r="AF2403" s="10"/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0"/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374.9</v>
      </c>
      <c r="AA2405" s="11">
        <f t="shared" si="37"/>
        <v>-46.9</v>
      </c>
      <c r="AB2405" s="5">
        <f>IFERROR(VLOOKUP(C2405,[2]Sheet1!$B:$F,5,FALSE),0)</f>
        <v>5495113.7199999997</v>
      </c>
      <c r="AC2405" s="11">
        <v>0</v>
      </c>
      <c r="AD2405" s="11">
        <v>6.58</v>
      </c>
      <c r="AE2405" s="10"/>
      <c r="AF2405" s="10"/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725</v>
      </c>
      <c r="AA2406" s="11">
        <f t="shared" si="37"/>
        <v>120.8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0"/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380.1</v>
      </c>
      <c r="AA2407" s="11">
        <f t="shared" si="37"/>
        <v>190.1</v>
      </c>
      <c r="AB2407" s="5">
        <f>IFERROR(VLOOKUP(C2407,[2]Sheet1!$B:$F,5,FALSE),0)</f>
        <v>3419267.12</v>
      </c>
      <c r="AC2407" s="11">
        <v>0</v>
      </c>
      <c r="AD2407" s="11">
        <v>0</v>
      </c>
      <c r="AE2407" s="10"/>
      <c r="AF2407" s="10"/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0"/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0"/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347</v>
      </c>
      <c r="AA2410" s="11">
        <f t="shared" si="37"/>
        <v>31.5</v>
      </c>
      <c r="AB2410" s="5">
        <f>IFERROR(VLOOKUP(C2410,[2]Sheet1!$B:$F,5,FALSE),0)</f>
        <v>3327237.42</v>
      </c>
      <c r="AC2410" s="11">
        <v>0</v>
      </c>
      <c r="AD2410" s="11">
        <v>0</v>
      </c>
      <c r="AE2410" s="10"/>
      <c r="AF2410" s="10"/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399</v>
      </c>
      <c r="AA2411" s="11">
        <f t="shared" si="37"/>
        <v>57</v>
      </c>
      <c r="AB2411" s="5">
        <f>IFERROR(VLOOKUP(C2411,[2]Sheet1!$B:$F,5,FALSE),0)</f>
        <v>4626716.74</v>
      </c>
      <c r="AC2411" s="11">
        <v>0</v>
      </c>
      <c r="AD2411" s="11">
        <v>7</v>
      </c>
      <c r="AE2411" s="10"/>
      <c r="AF2411" s="10"/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475.3</v>
      </c>
      <c r="AA2412" s="11">
        <f t="shared" si="37"/>
        <v>59.4</v>
      </c>
      <c r="AB2412" s="5">
        <f>IFERROR(VLOOKUP(C2412,[2]Sheet1!$B:$F,5,FALSE),0)</f>
        <v>4635964.4800000004</v>
      </c>
      <c r="AC2412" s="11">
        <v>0</v>
      </c>
      <c r="AD2412" s="11">
        <v>10</v>
      </c>
      <c r="AE2412" s="10"/>
      <c r="AF2412" s="10"/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380.3</v>
      </c>
      <c r="AA2413" s="11">
        <f t="shared" si="37"/>
        <v>47.5</v>
      </c>
      <c r="AB2413" s="5">
        <f>IFERROR(VLOOKUP(C2413,[2]Sheet1!$B:$F,5,FALSE),0)</f>
        <v>4824030.82</v>
      </c>
      <c r="AC2413" s="11">
        <v>0</v>
      </c>
      <c r="AD2413" s="11">
        <v>6.5</v>
      </c>
      <c r="AE2413" s="10"/>
      <c r="AF2413" s="10"/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534.1</v>
      </c>
      <c r="AA2414" s="11">
        <f t="shared" si="37"/>
        <v>38.200000000000003</v>
      </c>
      <c r="AB2414" s="5">
        <f>IFERROR(VLOOKUP(C2414,[2]Sheet1!$B:$F,5,FALSE),0)</f>
        <v>5799007.7000000002</v>
      </c>
      <c r="AC2414" s="11">
        <v>5</v>
      </c>
      <c r="AD2414" s="11">
        <v>8</v>
      </c>
      <c r="AE2414" s="10"/>
      <c r="AF2414" s="10"/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0"/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545</v>
      </c>
      <c r="AA2416" s="11">
        <f t="shared" si="37"/>
        <v>34.1</v>
      </c>
      <c r="AB2416" s="5">
        <f>IFERROR(VLOOKUP(C2416,[2]Sheet1!$B:$F,5,FALSE),0)</f>
        <v>3383316.92</v>
      </c>
      <c r="AC2416" s="11">
        <v>22</v>
      </c>
      <c r="AD2416" s="11">
        <v>1.1599999999999999</v>
      </c>
      <c r="AE2416" s="10"/>
      <c r="AF2416" s="10"/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0"/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524</v>
      </c>
      <c r="AA2418" s="11">
        <f t="shared" si="37"/>
        <v>174.7</v>
      </c>
      <c r="AB2418" s="5">
        <f>IFERROR(VLOOKUP(C2418,[2]Sheet1!$B:$F,5,FALSE),0)</f>
        <v>6622606.8200000003</v>
      </c>
      <c r="AC2418" s="11">
        <v>1.75</v>
      </c>
      <c r="AD2418" s="11">
        <v>9.8000000000000007</v>
      </c>
      <c r="AE2418" s="10"/>
      <c r="AF2418" s="10"/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459</v>
      </c>
      <c r="AA2419" s="11">
        <f t="shared" si="37"/>
        <v>27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0"/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734</v>
      </c>
      <c r="AA2420" s="11">
        <f t="shared" si="37"/>
        <v>73.400000000000006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0"/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341</v>
      </c>
      <c r="AA2421" s="11">
        <f t="shared" si="37"/>
        <v>42.6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0"/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0"/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427.9</v>
      </c>
      <c r="AA2423" s="11">
        <f t="shared" si="37"/>
        <v>30.6</v>
      </c>
      <c r="AB2423" s="5">
        <f>IFERROR(VLOOKUP(C2423,[2]Sheet1!$B:$F,5,FALSE),0)</f>
        <v>4810249.01</v>
      </c>
      <c r="AC2423" s="11">
        <v>2.35</v>
      </c>
      <c r="AD2423" s="11">
        <v>10.65</v>
      </c>
      <c r="AE2423" s="10"/>
      <c r="AF2423" s="10"/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0"/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374.9</v>
      </c>
      <c r="AA2425" s="11">
        <f t="shared" si="37"/>
        <v>374.9</v>
      </c>
      <c r="AB2425" s="5">
        <f>IFERROR(VLOOKUP(C2425,[2]Sheet1!$B:$F,5,FALSE),0)</f>
        <v>5495113.7199999997</v>
      </c>
      <c r="AC2425" s="11">
        <v>0</v>
      </c>
      <c r="AD2425" s="11">
        <v>6.58</v>
      </c>
      <c r="AE2425" s="10"/>
      <c r="AF2425" s="10"/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725</v>
      </c>
      <c r="AA2426" s="11">
        <f t="shared" si="37"/>
        <v>51.8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0"/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380.1</v>
      </c>
      <c r="AA2427" s="11">
        <f t="shared" si="37"/>
        <v>42.2</v>
      </c>
      <c r="AB2427" s="5">
        <f>IFERROR(VLOOKUP(C2427,[2]Sheet1!$B:$F,5,FALSE),0)</f>
        <v>3419267.12</v>
      </c>
      <c r="AC2427" s="11">
        <v>0</v>
      </c>
      <c r="AD2427" s="11">
        <v>0</v>
      </c>
      <c r="AE2427" s="10"/>
      <c r="AF2427" s="10"/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0"/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0"/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347</v>
      </c>
      <c r="AA2430" s="11">
        <f t="shared" si="37"/>
        <v>173.5</v>
      </c>
      <c r="AB2430" s="5">
        <f>IFERROR(VLOOKUP(C2430,[2]Sheet1!$B:$F,5,FALSE),0)</f>
        <v>3327237.42</v>
      </c>
      <c r="AC2430" s="11">
        <v>0</v>
      </c>
      <c r="AD2430" s="11">
        <v>0</v>
      </c>
      <c r="AE2430" s="10"/>
      <c r="AF2430" s="10"/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399</v>
      </c>
      <c r="AA2431" s="11">
        <f t="shared" si="37"/>
        <v>79.8</v>
      </c>
      <c r="AB2431" s="5">
        <f>IFERROR(VLOOKUP(C2431,[2]Sheet1!$B:$F,5,FALSE),0)</f>
        <v>4626716.74</v>
      </c>
      <c r="AC2431" s="11">
        <v>0</v>
      </c>
      <c r="AD2431" s="11">
        <v>7</v>
      </c>
      <c r="AE2431" s="10"/>
      <c r="AF2431" s="10"/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475.3</v>
      </c>
      <c r="AA2432" s="11">
        <f t="shared" si="37"/>
        <v>95.1</v>
      </c>
      <c r="AB2432" s="5">
        <f>IFERROR(VLOOKUP(C2432,[2]Sheet1!$B:$F,5,FALSE),0)</f>
        <v>4635964.4800000004</v>
      </c>
      <c r="AC2432" s="11">
        <v>0</v>
      </c>
      <c r="AD2432" s="11">
        <v>10</v>
      </c>
      <c r="AE2432" s="10"/>
      <c r="AF2432" s="10"/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380.3</v>
      </c>
      <c r="AA2433" s="11">
        <f t="shared" si="37"/>
        <v>42.3</v>
      </c>
      <c r="AB2433" s="5">
        <f>IFERROR(VLOOKUP(C2433,[2]Sheet1!$B:$F,5,FALSE),0)</f>
        <v>4824030.82</v>
      </c>
      <c r="AC2433" s="11">
        <v>0</v>
      </c>
      <c r="AD2433" s="11">
        <v>6.5</v>
      </c>
      <c r="AE2433" s="10"/>
      <c r="AF2433" s="10"/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534.1</v>
      </c>
      <c r="AA2434" s="11">
        <f t="shared" si="37"/>
        <v>38.200000000000003</v>
      </c>
      <c r="AB2434" s="5">
        <f>IFERROR(VLOOKUP(C2434,[2]Sheet1!$B:$F,5,FALSE),0)</f>
        <v>5799007.7000000002</v>
      </c>
      <c r="AC2434" s="11">
        <v>5</v>
      </c>
      <c r="AD2434" s="11">
        <v>8</v>
      </c>
      <c r="AE2434" s="10"/>
      <c r="AF2434" s="10"/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0"/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545</v>
      </c>
      <c r="AA2436" s="11">
        <f t="shared" si="38"/>
        <v>36.299999999999997</v>
      </c>
      <c r="AB2436" s="5">
        <f>IFERROR(VLOOKUP(C2436,[2]Sheet1!$B:$F,5,FALSE),0)</f>
        <v>3383316.92</v>
      </c>
      <c r="AC2436" s="11">
        <v>22</v>
      </c>
      <c r="AD2436" s="11">
        <v>1.1599999999999999</v>
      </c>
      <c r="AE2436" s="10"/>
      <c r="AF2436" s="10"/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0"/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524</v>
      </c>
      <c r="AA2438" s="11">
        <f t="shared" si="38"/>
        <v>74.900000000000006</v>
      </c>
      <c r="AB2438" s="5">
        <f>IFERROR(VLOOKUP(C2438,[2]Sheet1!$B:$F,5,FALSE),0)</f>
        <v>6622606.8200000003</v>
      </c>
      <c r="AC2438" s="11">
        <v>1.75</v>
      </c>
      <c r="AD2438" s="11">
        <v>9.8000000000000007</v>
      </c>
      <c r="AE2438" s="10"/>
      <c r="AF2438" s="10"/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459</v>
      </c>
      <c r="AA2439" s="11">
        <f t="shared" si="38"/>
        <v>57.4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0"/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734</v>
      </c>
      <c r="AA2440" s="11">
        <f t="shared" si="38"/>
        <v>73.400000000000006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0"/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341</v>
      </c>
      <c r="AA2441" s="11">
        <f t="shared" si="38"/>
        <v>68.2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0"/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0"/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427.9</v>
      </c>
      <c r="AA2443" s="11">
        <f t="shared" si="38"/>
        <v>26.7</v>
      </c>
      <c r="AB2443" s="5">
        <f>IFERROR(VLOOKUP(C2443,[2]Sheet1!$B:$F,5,FALSE),0)</f>
        <v>4810249.01</v>
      </c>
      <c r="AC2443" s="11">
        <v>2.35</v>
      </c>
      <c r="AD2443" s="11">
        <v>10.65</v>
      </c>
      <c r="AE2443" s="10"/>
      <c r="AF2443" s="10"/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0"/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374.9</v>
      </c>
      <c r="AA2445" s="11">
        <f t="shared" si="38"/>
        <v>93.7</v>
      </c>
      <c r="AB2445" s="5">
        <f>IFERROR(VLOOKUP(C2445,[2]Sheet1!$B:$F,5,FALSE),0)</f>
        <v>5495113.7199999997</v>
      </c>
      <c r="AC2445" s="11">
        <v>0</v>
      </c>
      <c r="AD2445" s="11">
        <v>6.58</v>
      </c>
      <c r="AE2445" s="10"/>
      <c r="AF2445" s="10"/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725</v>
      </c>
      <c r="AA2446" s="11">
        <f t="shared" si="38"/>
        <v>72.5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0"/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380.1</v>
      </c>
      <c r="AA2447" s="11">
        <f t="shared" si="38"/>
        <v>29.2</v>
      </c>
      <c r="AB2447" s="5">
        <f>IFERROR(VLOOKUP(C2447,[2]Sheet1!$B:$F,5,FALSE),0)</f>
        <v>3419267.12</v>
      </c>
      <c r="AC2447" s="11">
        <v>0</v>
      </c>
      <c r="AD2447" s="11">
        <v>0</v>
      </c>
      <c r="AE2447" s="10"/>
      <c r="AF2447" s="10"/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0"/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0"/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347</v>
      </c>
      <c r="AA2450" s="11">
        <f t="shared" si="38"/>
        <v>115.7</v>
      </c>
      <c r="AB2450" s="5">
        <f>IFERROR(VLOOKUP(C2450,[2]Sheet1!$B:$F,5,FALSE),0)</f>
        <v>3327237.42</v>
      </c>
      <c r="AC2450" s="11">
        <v>0</v>
      </c>
      <c r="AD2450" s="11">
        <v>0</v>
      </c>
      <c r="AE2450" s="10"/>
      <c r="AF2450" s="10"/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399</v>
      </c>
      <c r="AA2451" s="11">
        <f t="shared" si="38"/>
        <v>39.9</v>
      </c>
      <c r="AB2451" s="5">
        <f>IFERROR(VLOOKUP(C2451,[2]Sheet1!$B:$F,5,FALSE),0)</f>
        <v>4626716.74</v>
      </c>
      <c r="AC2451" s="11">
        <v>0</v>
      </c>
      <c r="AD2451" s="11">
        <v>7</v>
      </c>
      <c r="AE2451" s="10"/>
      <c r="AF2451" s="10"/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475.3</v>
      </c>
      <c r="AA2452" s="11">
        <f t="shared" si="38"/>
        <v>25</v>
      </c>
      <c r="AB2452" s="5">
        <f>IFERROR(VLOOKUP(C2452,[2]Sheet1!$B:$F,5,FALSE),0)</f>
        <v>4635964.4800000004</v>
      </c>
      <c r="AC2452" s="11">
        <v>0</v>
      </c>
      <c r="AD2452" s="11">
        <v>10</v>
      </c>
      <c r="AE2452" s="10"/>
      <c r="AF2452" s="10"/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380.3</v>
      </c>
      <c r="AA2453" s="11">
        <f t="shared" si="38"/>
        <v>38</v>
      </c>
      <c r="AB2453" s="5">
        <f>IFERROR(VLOOKUP(C2453,[2]Sheet1!$B:$F,5,FALSE),0)</f>
        <v>4824030.82</v>
      </c>
      <c r="AC2453" s="11">
        <v>0</v>
      </c>
      <c r="AD2453" s="11">
        <v>6.5</v>
      </c>
      <c r="AE2453" s="10"/>
      <c r="AF2453" s="10"/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534.1</v>
      </c>
      <c r="AA2454" s="11">
        <f t="shared" si="38"/>
        <v>33.4</v>
      </c>
      <c r="AB2454" s="5">
        <f>IFERROR(VLOOKUP(C2454,[2]Sheet1!$B:$F,5,FALSE),0)</f>
        <v>5799007.7000000002</v>
      </c>
      <c r="AC2454" s="11">
        <v>5</v>
      </c>
      <c r="AD2454" s="11">
        <v>8</v>
      </c>
      <c r="AE2454" s="10"/>
      <c r="AF2454" s="10"/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545</v>
      </c>
      <c r="AA2455" s="11">
        <f t="shared" si="38"/>
        <v>22.7</v>
      </c>
      <c r="AB2455" s="5">
        <f>IFERROR(VLOOKUP(C2455,[2]Sheet1!$B:$F,5,FALSE),0)</f>
        <v>3383316.92</v>
      </c>
      <c r="AC2455" s="11">
        <v>22</v>
      </c>
      <c r="AD2455" s="11">
        <v>1.1599999999999999</v>
      </c>
      <c r="AE2455" s="10"/>
      <c r="AF2455" s="10"/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0"/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524</v>
      </c>
      <c r="AA2457" s="11">
        <f t="shared" si="38"/>
        <v>30.8</v>
      </c>
      <c r="AB2457" s="5">
        <f>IFERROR(VLOOKUP(C2457,[2]Sheet1!$B:$F,5,FALSE),0)</f>
        <v>6622606.8200000003</v>
      </c>
      <c r="AC2457" s="11">
        <v>1.75</v>
      </c>
      <c r="AD2457" s="11">
        <v>9.8000000000000007</v>
      </c>
      <c r="AE2457" s="10"/>
      <c r="AF2457" s="10"/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459</v>
      </c>
      <c r="AA2458" s="11">
        <f t="shared" si="38"/>
        <v>20.9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0"/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561.5</v>
      </c>
      <c r="AA2459" s="11">
        <f t="shared" si="38"/>
        <v>93.6</v>
      </c>
      <c r="AB2459" s="5">
        <f>IFERROR(VLOOKUP(C2459,[2]Sheet1!$B:$F,5,FALSE),0)</f>
        <v>2918008</v>
      </c>
      <c r="AC2459" s="11">
        <v>0</v>
      </c>
      <c r="AD2459" s="11">
        <v>0</v>
      </c>
      <c r="AE2459" s="10"/>
      <c r="AF2459" s="10"/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734</v>
      </c>
      <c r="AA2460" s="11">
        <f t="shared" si="38"/>
        <v>66.7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0"/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341</v>
      </c>
      <c r="AA2461" s="11">
        <f t="shared" si="38"/>
        <v>85.3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0"/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0"/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427.9</v>
      </c>
      <c r="AA2463" s="11">
        <f t="shared" si="38"/>
        <v>26.7</v>
      </c>
      <c r="AB2463" s="5">
        <f>IFERROR(VLOOKUP(C2463,[2]Sheet1!$B:$F,5,FALSE),0)</f>
        <v>4810249.01</v>
      </c>
      <c r="AC2463" s="11">
        <v>2.35</v>
      </c>
      <c r="AD2463" s="11">
        <v>10.65</v>
      </c>
      <c r="AE2463" s="10"/>
      <c r="AF2463" s="10"/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0"/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374.9</v>
      </c>
      <c r="AA2465" s="11">
        <f t="shared" si="38"/>
        <v>46.9</v>
      </c>
      <c r="AB2465" s="5">
        <f>IFERROR(VLOOKUP(C2465,[2]Sheet1!$B:$F,5,FALSE),0)</f>
        <v>5495113.7199999997</v>
      </c>
      <c r="AC2465" s="11">
        <v>0</v>
      </c>
      <c r="AD2465" s="11">
        <v>6.58</v>
      </c>
      <c r="AE2465" s="10"/>
      <c r="AF2465" s="10"/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725</v>
      </c>
      <c r="AA2466" s="11">
        <f t="shared" si="38"/>
        <v>90.6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0"/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380.1</v>
      </c>
      <c r="AA2467" s="11">
        <f t="shared" si="38"/>
        <v>0</v>
      </c>
      <c r="AB2467" s="5">
        <f>IFERROR(VLOOKUP(C2467,[2]Sheet1!$B:$F,5,FALSE),0)</f>
        <v>3419267.12</v>
      </c>
      <c r="AC2467" s="11">
        <v>0</v>
      </c>
      <c r="AD2467" s="11">
        <v>0</v>
      </c>
      <c r="AE2467" s="10"/>
      <c r="AF2467" s="10"/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0"/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0"/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347</v>
      </c>
      <c r="AA2470" s="11">
        <f t="shared" si="38"/>
        <v>173.5</v>
      </c>
      <c r="AB2470" s="5">
        <f>IFERROR(VLOOKUP(C2470,[2]Sheet1!$B:$F,5,FALSE),0)</f>
        <v>3327237.42</v>
      </c>
      <c r="AC2470" s="11">
        <v>0</v>
      </c>
      <c r="AD2470" s="11">
        <v>0</v>
      </c>
      <c r="AE2470" s="10"/>
      <c r="AF2470" s="10"/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399</v>
      </c>
      <c r="AA2471" s="11">
        <f t="shared" si="38"/>
        <v>28.5</v>
      </c>
      <c r="AB2471" s="5">
        <f>IFERROR(VLOOKUP(C2471,[2]Sheet1!$B:$F,5,FALSE),0)</f>
        <v>4626716.74</v>
      </c>
      <c r="AC2471" s="11">
        <v>7</v>
      </c>
      <c r="AD2471" s="11">
        <v>3</v>
      </c>
      <c r="AE2471" s="10"/>
      <c r="AF2471" s="10"/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475.3</v>
      </c>
      <c r="AA2472" s="11">
        <f t="shared" si="38"/>
        <v>79.2</v>
      </c>
      <c r="AB2472" s="5">
        <f>IFERROR(VLOOKUP(C2472,[2]Sheet1!$B:$F,5,FALSE),0)</f>
        <v>4635964.4800000004</v>
      </c>
      <c r="AC2472" s="11">
        <v>8.4</v>
      </c>
      <c r="AD2472" s="11">
        <v>3.6</v>
      </c>
      <c r="AE2472" s="10"/>
      <c r="AF2472" s="10"/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380.3</v>
      </c>
      <c r="AA2473" s="11">
        <f t="shared" si="38"/>
        <v>47.5</v>
      </c>
      <c r="AB2473" s="5">
        <f>IFERROR(VLOOKUP(C2473,[2]Sheet1!$B:$F,5,FALSE),0)</f>
        <v>4824030.82</v>
      </c>
      <c r="AC2473" s="11">
        <v>8</v>
      </c>
      <c r="AD2473" s="11">
        <v>3.4</v>
      </c>
      <c r="AE2473" s="10"/>
      <c r="AF2473" s="10"/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534.1</v>
      </c>
      <c r="AA2474" s="11">
        <f t="shared" si="38"/>
        <v>38.200000000000003</v>
      </c>
      <c r="AB2474" s="5">
        <f>IFERROR(VLOOKUP(C2474,[2]Sheet1!$B:$F,5,FALSE),0)</f>
        <v>5799007.7000000002</v>
      </c>
      <c r="AC2474" s="11">
        <v>10.5</v>
      </c>
      <c r="AD2474" s="11">
        <v>4.5</v>
      </c>
      <c r="AE2474" s="10"/>
      <c r="AF2474" s="10"/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545</v>
      </c>
      <c r="AA2475" s="11">
        <f t="shared" si="38"/>
        <v>45.4</v>
      </c>
      <c r="AB2475" s="5">
        <f>IFERROR(VLOOKUP(C2475,[2]Sheet1!$B:$F,5,FALSE),0)</f>
        <v>3383316.92</v>
      </c>
      <c r="AC2475" s="11">
        <v>0</v>
      </c>
      <c r="AD2475" s="11">
        <v>0</v>
      </c>
      <c r="AE2475" s="10"/>
      <c r="AF2475" s="10"/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0"/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524</v>
      </c>
      <c r="AA2477" s="11">
        <f t="shared" si="38"/>
        <v>37.4</v>
      </c>
      <c r="AB2477" s="5">
        <f>IFERROR(VLOOKUP(C2477,[2]Sheet1!$B:$F,5,FALSE),0)</f>
        <v>6622606.8200000003</v>
      </c>
      <c r="AC2477" s="11">
        <v>18</v>
      </c>
      <c r="AD2477" s="11">
        <v>5.5</v>
      </c>
      <c r="AE2477" s="10"/>
      <c r="AF2477" s="10"/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459</v>
      </c>
      <c r="AA2478" s="11">
        <f t="shared" si="38"/>
        <v>76.5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0"/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734</v>
      </c>
      <c r="AA2479" s="11">
        <f t="shared" si="38"/>
        <v>52.4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0"/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341</v>
      </c>
      <c r="AA2480" s="11">
        <f t="shared" si="38"/>
        <v>170.5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0"/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0"/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427.9</v>
      </c>
      <c r="AA2482" s="11">
        <f t="shared" si="38"/>
        <v>28.5</v>
      </c>
      <c r="AB2482" s="5">
        <f>IFERROR(VLOOKUP(C2482,[2]Sheet1!$B:$F,5,FALSE),0)</f>
        <v>4810249.01</v>
      </c>
      <c r="AC2482" s="11">
        <v>7.37</v>
      </c>
      <c r="AD2482" s="11">
        <v>3.16</v>
      </c>
      <c r="AE2482" s="10"/>
      <c r="AF2482" s="10"/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0"/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374.9</v>
      </c>
      <c r="AA2484" s="11">
        <f t="shared" si="38"/>
        <v>-75</v>
      </c>
      <c r="AB2484" s="5">
        <f>IFERROR(VLOOKUP(C2484,[2]Sheet1!$B:$F,5,FALSE),0)</f>
        <v>5495113.7199999997</v>
      </c>
      <c r="AC2484" s="11">
        <v>10</v>
      </c>
      <c r="AD2484" s="11">
        <v>0.53</v>
      </c>
      <c r="AE2484" s="10"/>
      <c r="AF2484" s="10"/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725</v>
      </c>
      <c r="AA2485" s="11">
        <f t="shared" si="38"/>
        <v>80.599999999999994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0"/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380.1</v>
      </c>
      <c r="AA2486" s="11">
        <f t="shared" si="38"/>
        <v>126.7</v>
      </c>
      <c r="AB2486" s="5">
        <f>IFERROR(VLOOKUP(C2486,[2]Sheet1!$B:$F,5,FALSE),0)</f>
        <v>3419267.12</v>
      </c>
      <c r="AC2486" s="11">
        <v>0</v>
      </c>
      <c r="AD2486" s="11">
        <v>0</v>
      </c>
      <c r="AE2486" s="10"/>
      <c r="AF2486" s="10"/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0"/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347</v>
      </c>
      <c r="AA2488" s="11">
        <f t="shared" si="38"/>
        <v>-173.5</v>
      </c>
      <c r="AB2488" s="5">
        <f>IFERROR(VLOOKUP(C2488,[2]Sheet1!$B:$F,5,FALSE),0)</f>
        <v>3327237.42</v>
      </c>
      <c r="AC2488" s="11">
        <v>0</v>
      </c>
      <c r="AD2488" s="11">
        <v>0</v>
      </c>
      <c r="AE2488" s="10"/>
      <c r="AF2488" s="10"/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399</v>
      </c>
      <c r="AA2489" s="11">
        <f t="shared" si="38"/>
        <v>36.299999999999997</v>
      </c>
      <c r="AB2489" s="5">
        <f>IFERROR(VLOOKUP(C2489,[2]Sheet1!$B:$F,5,FALSE),0)</f>
        <v>4626716.74</v>
      </c>
      <c r="AC2489" s="11">
        <v>7</v>
      </c>
      <c r="AD2489" s="11">
        <v>3</v>
      </c>
      <c r="AE2489" s="10"/>
      <c r="AF2489" s="10"/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475.3</v>
      </c>
      <c r="AA2490" s="11">
        <f t="shared" si="38"/>
        <v>31.7</v>
      </c>
      <c r="AB2490" s="5">
        <f>IFERROR(VLOOKUP(C2490,[2]Sheet1!$B:$F,5,FALSE),0)</f>
        <v>4635964.4800000004</v>
      </c>
      <c r="AC2490" s="11">
        <v>8.4</v>
      </c>
      <c r="AD2490" s="11">
        <v>3.6</v>
      </c>
      <c r="AE2490" s="10"/>
      <c r="AF2490" s="10"/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380.3</v>
      </c>
      <c r="AA2491" s="11">
        <f t="shared" si="38"/>
        <v>38</v>
      </c>
      <c r="AB2491" s="5">
        <f>IFERROR(VLOOKUP(C2491,[2]Sheet1!$B:$F,5,FALSE),0)</f>
        <v>4824030.82</v>
      </c>
      <c r="AC2491" s="11">
        <v>8</v>
      </c>
      <c r="AD2491" s="11">
        <v>3.4</v>
      </c>
      <c r="AE2491" s="10"/>
      <c r="AF2491" s="10"/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534.1</v>
      </c>
      <c r="AA2492" s="11">
        <f t="shared" si="38"/>
        <v>29.7</v>
      </c>
      <c r="AB2492" s="5">
        <f>IFERROR(VLOOKUP(C2492,[2]Sheet1!$B:$F,5,FALSE),0)</f>
        <v>5799007.7000000002</v>
      </c>
      <c r="AC2492" s="11">
        <v>10.5</v>
      </c>
      <c r="AD2492" s="11">
        <v>4.5</v>
      </c>
      <c r="AE2492" s="10"/>
      <c r="AF2492" s="10"/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545</v>
      </c>
      <c r="AA2493" s="11">
        <f t="shared" si="38"/>
        <v>68.099999999999994</v>
      </c>
      <c r="AB2493" s="5">
        <f>IFERROR(VLOOKUP(C2493,[2]Sheet1!$B:$F,5,FALSE),0)</f>
        <v>3383316.92</v>
      </c>
      <c r="AC2493" s="11">
        <v>0</v>
      </c>
      <c r="AD2493" s="11">
        <v>0</v>
      </c>
      <c r="AE2493" s="10"/>
      <c r="AF2493" s="10"/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0"/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524</v>
      </c>
      <c r="AA2495" s="11">
        <f t="shared" si="38"/>
        <v>15</v>
      </c>
      <c r="AB2495" s="5">
        <f>IFERROR(VLOOKUP(C2495,[2]Sheet1!$B:$F,5,FALSE),0)</f>
        <v>6622606.8200000003</v>
      </c>
      <c r="AC2495" s="11">
        <v>18</v>
      </c>
      <c r="AD2495" s="11">
        <v>5.5</v>
      </c>
      <c r="AE2495" s="10"/>
      <c r="AF2495" s="10"/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459</v>
      </c>
      <c r="AA2496" s="11">
        <f t="shared" si="38"/>
        <v>229.5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0"/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561.5</v>
      </c>
      <c r="AA2497" s="11">
        <f t="shared" si="38"/>
        <v>26.7</v>
      </c>
      <c r="AB2497" s="5">
        <f>IFERROR(VLOOKUP(C2497,[2]Sheet1!$B:$F,5,FALSE),0)</f>
        <v>2918008</v>
      </c>
      <c r="AC2497" s="11">
        <v>0</v>
      </c>
      <c r="AD2497" s="11">
        <v>0</v>
      </c>
      <c r="AE2497" s="10"/>
      <c r="AF2497" s="10"/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734</v>
      </c>
      <c r="AA2498" s="11">
        <f t="shared" si="38"/>
        <v>61.2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0"/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341</v>
      </c>
      <c r="AA2499" s="11">
        <f t="shared" ref="AA2499:AA2562" si="39">ROUND(IFERROR(Z2499/M2499,0),1)</f>
        <v>-68.2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0"/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0"/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427.9</v>
      </c>
      <c r="AA2501" s="11">
        <f t="shared" si="39"/>
        <v>26.7</v>
      </c>
      <c r="AB2501" s="5">
        <f>IFERROR(VLOOKUP(C2501,[2]Sheet1!$B:$F,5,FALSE),0)</f>
        <v>4810249.01</v>
      </c>
      <c r="AC2501" s="11">
        <v>7.37</v>
      </c>
      <c r="AD2501" s="11">
        <v>3.16</v>
      </c>
      <c r="AE2501" s="10"/>
      <c r="AF2501" s="10"/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0"/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374.9</v>
      </c>
      <c r="AA2503" s="11">
        <f t="shared" si="39"/>
        <v>25</v>
      </c>
      <c r="AB2503" s="5">
        <f>IFERROR(VLOOKUP(C2503,[2]Sheet1!$B:$F,5,FALSE),0)</f>
        <v>5495113.7199999997</v>
      </c>
      <c r="AC2503" s="11">
        <v>10</v>
      </c>
      <c r="AD2503" s="11">
        <v>0.53</v>
      </c>
      <c r="AE2503" s="10"/>
      <c r="AF2503" s="10"/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725</v>
      </c>
      <c r="AA2504" s="11">
        <f t="shared" si="39"/>
        <v>51.8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0"/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380.1</v>
      </c>
      <c r="AA2505" s="11">
        <f t="shared" si="39"/>
        <v>34.6</v>
      </c>
      <c r="AB2505" s="5">
        <f>IFERROR(VLOOKUP(C2505,[2]Sheet1!$B:$F,5,FALSE),0)</f>
        <v>3419267.12</v>
      </c>
      <c r="AC2505" s="11">
        <v>0</v>
      </c>
      <c r="AD2505" s="11">
        <v>0</v>
      </c>
      <c r="AE2505" s="10"/>
      <c r="AF2505" s="10"/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0"/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347</v>
      </c>
      <c r="AA2507" s="11">
        <f t="shared" si="39"/>
        <v>-34.700000000000003</v>
      </c>
      <c r="AB2507" s="5">
        <f>IFERROR(VLOOKUP(C2507,[2]Sheet1!$B:$F,5,FALSE),0)</f>
        <v>3327237.42</v>
      </c>
      <c r="AC2507" s="11">
        <v>0</v>
      </c>
      <c r="AD2507" s="11">
        <v>0</v>
      </c>
      <c r="AE2507" s="10"/>
      <c r="AF2507" s="10"/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399</v>
      </c>
      <c r="AA2508" s="11">
        <f t="shared" si="39"/>
        <v>36.299999999999997</v>
      </c>
      <c r="AB2508" s="5">
        <f>IFERROR(VLOOKUP(C2508,[2]Sheet1!$B:$F,5,FALSE),0)</f>
        <v>4626716.74</v>
      </c>
      <c r="AC2508" s="11">
        <v>7</v>
      </c>
      <c r="AD2508" s="11">
        <v>3</v>
      </c>
      <c r="AE2508" s="10"/>
      <c r="AF2508" s="10"/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475.3</v>
      </c>
      <c r="AA2509" s="11">
        <f t="shared" si="39"/>
        <v>26.4</v>
      </c>
      <c r="AB2509" s="5">
        <f>IFERROR(VLOOKUP(C2509,[2]Sheet1!$B:$F,5,FALSE),0)</f>
        <v>4635964.4800000004</v>
      </c>
      <c r="AC2509" s="11">
        <v>8.4</v>
      </c>
      <c r="AD2509" s="11">
        <v>3.6</v>
      </c>
      <c r="AE2509" s="10"/>
      <c r="AF2509" s="10"/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380.3</v>
      </c>
      <c r="AA2510" s="11">
        <f t="shared" si="39"/>
        <v>42.3</v>
      </c>
      <c r="AB2510" s="5">
        <f>IFERROR(VLOOKUP(C2510,[2]Sheet1!$B:$F,5,FALSE),0)</f>
        <v>4824030.82</v>
      </c>
      <c r="AC2510" s="11">
        <v>8</v>
      </c>
      <c r="AD2510" s="11">
        <v>3.4</v>
      </c>
      <c r="AE2510" s="10"/>
      <c r="AF2510" s="10"/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534.1</v>
      </c>
      <c r="AA2511" s="11">
        <f t="shared" si="39"/>
        <v>35.6</v>
      </c>
      <c r="AB2511" s="5">
        <f>IFERROR(VLOOKUP(C2511,[2]Sheet1!$B:$F,5,FALSE),0)</f>
        <v>5799007.7000000002</v>
      </c>
      <c r="AC2511" s="11">
        <v>10.5</v>
      </c>
      <c r="AD2511" s="11">
        <v>4.5</v>
      </c>
      <c r="AE2511" s="10"/>
      <c r="AF2511" s="10"/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545</v>
      </c>
      <c r="AA2512" s="11">
        <f t="shared" si="39"/>
        <v>54.5</v>
      </c>
      <c r="AB2512" s="5">
        <f>IFERROR(VLOOKUP(C2512,[2]Sheet1!$B:$F,5,FALSE),0)</f>
        <v>3383316.92</v>
      </c>
      <c r="AC2512" s="11">
        <v>0</v>
      </c>
      <c r="AD2512" s="11">
        <v>0</v>
      </c>
      <c r="AE2512" s="10"/>
      <c r="AF2512" s="10"/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0"/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524</v>
      </c>
      <c r="AA2514" s="11">
        <f t="shared" si="39"/>
        <v>16.899999999999999</v>
      </c>
      <c r="AB2514" s="5">
        <f>IFERROR(VLOOKUP(C2514,[2]Sheet1!$B:$F,5,FALSE),0)</f>
        <v>6622606.8200000003</v>
      </c>
      <c r="AC2514" s="11">
        <v>18</v>
      </c>
      <c r="AD2514" s="11">
        <v>5.5</v>
      </c>
      <c r="AE2514" s="10"/>
      <c r="AF2514" s="10"/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561.5</v>
      </c>
      <c r="AA2515" s="11">
        <f t="shared" si="39"/>
        <v>29.6</v>
      </c>
      <c r="AB2515" s="5">
        <f>IFERROR(VLOOKUP(C2515,[2]Sheet1!$B:$F,5,FALSE),0)</f>
        <v>2918008</v>
      </c>
      <c r="AC2515" s="11">
        <v>0</v>
      </c>
      <c r="AD2515" s="11">
        <v>0</v>
      </c>
      <c r="AE2515" s="10"/>
      <c r="AF2515" s="10"/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734</v>
      </c>
      <c r="AA2516" s="11">
        <f t="shared" si="39"/>
        <v>56.5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0"/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341</v>
      </c>
      <c r="AA2517" s="11">
        <f t="shared" si="39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0"/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0"/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427.9</v>
      </c>
      <c r="AA2519" s="11">
        <f t="shared" si="39"/>
        <v>28.5</v>
      </c>
      <c r="AB2519" s="5">
        <f>IFERROR(VLOOKUP(C2519,[2]Sheet1!$B:$F,5,FALSE),0)</f>
        <v>4810249.01</v>
      </c>
      <c r="AC2519" s="11">
        <v>7.37</v>
      </c>
      <c r="AD2519" s="11">
        <v>3.16</v>
      </c>
      <c r="AE2519" s="10"/>
      <c r="AF2519" s="10"/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0"/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374.9</v>
      </c>
      <c r="AA2521" s="11">
        <f t="shared" si="39"/>
        <v>37.5</v>
      </c>
      <c r="AB2521" s="5">
        <f>IFERROR(VLOOKUP(C2521,[2]Sheet1!$B:$F,5,FALSE),0)</f>
        <v>5495113.7199999997</v>
      </c>
      <c r="AC2521" s="11">
        <v>10</v>
      </c>
      <c r="AD2521" s="11">
        <v>0.53</v>
      </c>
      <c r="AE2521" s="10"/>
      <c r="AF2521" s="10"/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725</v>
      </c>
      <c r="AA2522" s="11">
        <f t="shared" si="39"/>
        <v>65.900000000000006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0"/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380.1</v>
      </c>
      <c r="AA2523" s="11">
        <f t="shared" si="39"/>
        <v>38</v>
      </c>
      <c r="AB2523" s="5">
        <f>IFERROR(VLOOKUP(C2523,[2]Sheet1!$B:$F,5,FALSE),0)</f>
        <v>3419267.12</v>
      </c>
      <c r="AC2523" s="11">
        <v>0</v>
      </c>
      <c r="AD2523" s="11">
        <v>0</v>
      </c>
      <c r="AE2523" s="10"/>
      <c r="AF2523" s="10"/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0"/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347</v>
      </c>
      <c r="AA2525" s="11">
        <f t="shared" si="39"/>
        <v>19.3</v>
      </c>
      <c r="AB2525" s="5">
        <f>IFERROR(VLOOKUP(C2525,[2]Sheet1!$B:$F,5,FALSE),0)</f>
        <v>3327237.42</v>
      </c>
      <c r="AC2525" s="11">
        <v>0</v>
      </c>
      <c r="AD2525" s="11">
        <v>0</v>
      </c>
      <c r="AE2525" s="10"/>
      <c r="AF2525" s="10"/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399</v>
      </c>
      <c r="AA2526" s="11">
        <f t="shared" si="39"/>
        <v>39.9</v>
      </c>
      <c r="AB2526" s="5">
        <f>IFERROR(VLOOKUP(C2526,[2]Sheet1!$B:$F,5,FALSE),0)</f>
        <v>4626716.74</v>
      </c>
      <c r="AC2526" s="11">
        <v>7</v>
      </c>
      <c r="AD2526" s="11">
        <v>3</v>
      </c>
      <c r="AE2526" s="10"/>
      <c r="AF2526" s="10"/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475.3</v>
      </c>
      <c r="AA2527" s="11">
        <f t="shared" si="39"/>
        <v>36.6</v>
      </c>
      <c r="AB2527" s="5">
        <f>IFERROR(VLOOKUP(C2527,[2]Sheet1!$B:$F,5,FALSE),0)</f>
        <v>4635964.4800000004</v>
      </c>
      <c r="AC2527" s="11">
        <v>8.4</v>
      </c>
      <c r="AD2527" s="11">
        <v>3.6</v>
      </c>
      <c r="AE2527" s="10"/>
      <c r="AF2527" s="10"/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380.3</v>
      </c>
      <c r="AA2528" s="11">
        <f t="shared" si="39"/>
        <v>47.5</v>
      </c>
      <c r="AB2528" s="5">
        <f>IFERROR(VLOOKUP(C2528,[2]Sheet1!$B:$F,5,FALSE),0)</f>
        <v>4824030.82</v>
      </c>
      <c r="AC2528" s="11">
        <v>8</v>
      </c>
      <c r="AD2528" s="11">
        <v>3.4</v>
      </c>
      <c r="AE2528" s="10"/>
      <c r="AF2528" s="10"/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534.1</v>
      </c>
      <c r="AA2529" s="11">
        <f t="shared" si="39"/>
        <v>48.6</v>
      </c>
      <c r="AB2529" s="5">
        <f>IFERROR(VLOOKUP(C2529,[2]Sheet1!$B:$F,5,FALSE),0)</f>
        <v>5799007.7000000002</v>
      </c>
      <c r="AC2529" s="11">
        <v>10.5</v>
      </c>
      <c r="AD2529" s="11">
        <v>4.5</v>
      </c>
      <c r="AE2529" s="10"/>
      <c r="AF2529" s="10"/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545</v>
      </c>
      <c r="AA2530" s="11">
        <f t="shared" si="39"/>
        <v>38.9</v>
      </c>
      <c r="AB2530" s="5">
        <f>IFERROR(VLOOKUP(C2530,[2]Sheet1!$B:$F,5,FALSE),0)</f>
        <v>3383316.92</v>
      </c>
      <c r="AC2530" s="11">
        <v>0</v>
      </c>
      <c r="AD2530" s="11">
        <v>0</v>
      </c>
      <c r="AE2530" s="10"/>
      <c r="AF2530" s="10"/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0"/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524</v>
      </c>
      <c r="AA2532" s="11">
        <f t="shared" si="39"/>
        <v>15.4</v>
      </c>
      <c r="AB2532" s="5">
        <f>IFERROR(VLOOKUP(C2532,[2]Sheet1!$B:$F,5,FALSE),0)</f>
        <v>6622606.8200000003</v>
      </c>
      <c r="AC2532" s="11">
        <v>18</v>
      </c>
      <c r="AD2532" s="11">
        <v>5.5</v>
      </c>
      <c r="AE2532" s="10"/>
      <c r="AF2532" s="10"/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459</v>
      </c>
      <c r="AA2533" s="11">
        <f t="shared" si="39"/>
        <v>76.5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0"/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561.5</v>
      </c>
      <c r="AA2534" s="11">
        <f t="shared" si="39"/>
        <v>35.1</v>
      </c>
      <c r="AB2534" s="5">
        <f>IFERROR(VLOOKUP(C2534,[2]Sheet1!$B:$F,5,FALSE),0)</f>
        <v>2918008</v>
      </c>
      <c r="AC2534" s="11">
        <v>0</v>
      </c>
      <c r="AD2534" s="11">
        <v>0</v>
      </c>
      <c r="AE2534" s="10"/>
      <c r="AF2534" s="10"/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734</v>
      </c>
      <c r="AA2535" s="11">
        <f t="shared" si="39"/>
        <v>91.8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0"/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341</v>
      </c>
      <c r="AA2536" s="11">
        <f t="shared" si="39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0"/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0"/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427.9</v>
      </c>
      <c r="AA2538" s="11">
        <f t="shared" si="39"/>
        <v>30.6</v>
      </c>
      <c r="AB2538" s="5">
        <f>IFERROR(VLOOKUP(C2538,[2]Sheet1!$B:$F,5,FALSE),0)</f>
        <v>4810249.01</v>
      </c>
      <c r="AC2538" s="11">
        <v>7.37</v>
      </c>
      <c r="AD2538" s="11">
        <v>3.16</v>
      </c>
      <c r="AE2538" s="10"/>
      <c r="AF2538" s="10"/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0"/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374.9</v>
      </c>
      <c r="AA2540" s="11">
        <f t="shared" si="39"/>
        <v>37.5</v>
      </c>
      <c r="AB2540" s="5">
        <f>IFERROR(VLOOKUP(C2540,[2]Sheet1!$B:$F,5,FALSE),0)</f>
        <v>5495113.7199999997</v>
      </c>
      <c r="AC2540" s="11">
        <v>10</v>
      </c>
      <c r="AD2540" s="11">
        <v>0.53</v>
      </c>
      <c r="AE2540" s="10"/>
      <c r="AF2540" s="10"/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725</v>
      </c>
      <c r="AA2541" s="11">
        <f t="shared" si="39"/>
        <v>241.7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0"/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380.1</v>
      </c>
      <c r="AA2542" s="11">
        <f t="shared" si="39"/>
        <v>54.3</v>
      </c>
      <c r="AB2542" s="5">
        <f>IFERROR(VLOOKUP(C2542,[2]Sheet1!$B:$F,5,FALSE),0)</f>
        <v>3419267.12</v>
      </c>
      <c r="AC2542" s="11">
        <v>0</v>
      </c>
      <c r="AD2542" s="11">
        <v>0</v>
      </c>
      <c r="AE2542" s="10"/>
      <c r="AF2542" s="10"/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0"/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347</v>
      </c>
      <c r="AA2544" s="11">
        <f t="shared" si="39"/>
        <v>18.3</v>
      </c>
      <c r="AB2544" s="5">
        <f>IFERROR(VLOOKUP(C2544,[2]Sheet1!$B:$F,5,FALSE),0)</f>
        <v>3327237.42</v>
      </c>
      <c r="AC2544" s="11">
        <v>0</v>
      </c>
      <c r="AD2544" s="11">
        <v>0</v>
      </c>
      <c r="AE2544" s="10"/>
      <c r="AF2544" s="10"/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399</v>
      </c>
      <c r="AA2545" s="11">
        <f t="shared" si="39"/>
        <v>99.8</v>
      </c>
      <c r="AB2545" s="5">
        <f>IFERROR(VLOOKUP(C2545,[2]Sheet1!$B:$F,5,FALSE),0)</f>
        <v>4626716.74</v>
      </c>
      <c r="AC2545" s="11">
        <v>7.7</v>
      </c>
      <c r="AD2545" s="11">
        <v>3.3</v>
      </c>
      <c r="AE2545" s="10"/>
      <c r="AF2545" s="10"/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475.3</v>
      </c>
      <c r="AA2546" s="11">
        <f t="shared" si="39"/>
        <v>31.7</v>
      </c>
      <c r="AB2546" s="5">
        <f>IFERROR(VLOOKUP(C2546,[2]Sheet1!$B:$F,5,FALSE),0)</f>
        <v>4635964.4800000004</v>
      </c>
      <c r="AC2546" s="11">
        <v>9.1</v>
      </c>
      <c r="AD2546" s="11">
        <v>3.9</v>
      </c>
      <c r="AE2546" s="10"/>
      <c r="AF2546" s="10"/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380.3</v>
      </c>
      <c r="AA2547" s="11">
        <f t="shared" si="39"/>
        <v>34.6</v>
      </c>
      <c r="AB2547" s="5">
        <f>IFERROR(VLOOKUP(C2547,[2]Sheet1!$B:$F,5,FALSE),0)</f>
        <v>4824030.82</v>
      </c>
      <c r="AC2547" s="11">
        <v>10</v>
      </c>
      <c r="AD2547" s="11">
        <v>0.52629999999999999</v>
      </c>
      <c r="AE2547" s="10"/>
      <c r="AF2547" s="10"/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534.1</v>
      </c>
      <c r="AA2548" s="11">
        <f t="shared" si="39"/>
        <v>13.4</v>
      </c>
      <c r="AB2548" s="5">
        <f>IFERROR(VLOOKUP(C2548,[2]Sheet1!$B:$F,5,FALSE),0)</f>
        <v>5799007.7000000002</v>
      </c>
      <c r="AC2548" s="11">
        <v>10</v>
      </c>
      <c r="AD2548" s="11">
        <v>4</v>
      </c>
      <c r="AE2548" s="10"/>
      <c r="AF2548" s="10"/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545</v>
      </c>
      <c r="AA2549" s="11">
        <f t="shared" si="39"/>
        <v>90.8</v>
      </c>
      <c r="AB2549" s="5">
        <f>IFERROR(VLOOKUP(C2549,[2]Sheet1!$B:$F,5,FALSE),0)</f>
        <v>3383316.92</v>
      </c>
      <c r="AC2549" s="11">
        <v>15</v>
      </c>
      <c r="AD2549" s="11">
        <v>0.78949999999999998</v>
      </c>
      <c r="AE2549" s="10"/>
      <c r="AF2549" s="10"/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0"/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524</v>
      </c>
      <c r="AA2551" s="11">
        <f t="shared" si="39"/>
        <v>21</v>
      </c>
      <c r="AB2551" s="5">
        <f>IFERROR(VLOOKUP(C2551,[2]Sheet1!$B:$F,5,FALSE),0)</f>
        <v>6622606.8200000003</v>
      </c>
      <c r="AC2551" s="11">
        <v>40</v>
      </c>
      <c r="AD2551" s="11">
        <v>6</v>
      </c>
      <c r="AE2551" s="10"/>
      <c r="AF2551" s="10"/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459</v>
      </c>
      <c r="AA2552" s="11">
        <f t="shared" si="39"/>
        <v>229.5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0"/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561.5</v>
      </c>
      <c r="AA2553" s="11">
        <f t="shared" si="39"/>
        <v>-29.6</v>
      </c>
      <c r="AB2553" s="5">
        <f>IFERROR(VLOOKUP(C2553,[2]Sheet1!$B:$F,5,FALSE),0)</f>
        <v>2918008</v>
      </c>
      <c r="AC2553" s="11">
        <v>0</v>
      </c>
      <c r="AD2553" s="11">
        <v>0</v>
      </c>
      <c r="AE2553" s="10"/>
      <c r="AF2553" s="10"/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734</v>
      </c>
      <c r="AA2554" s="11">
        <f t="shared" si="39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0"/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341</v>
      </c>
      <c r="AA2555" s="11">
        <f t="shared" si="39"/>
        <v>-28.4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0"/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0"/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427.9</v>
      </c>
      <c r="AA2557" s="11">
        <f t="shared" si="39"/>
        <v>61.1</v>
      </c>
      <c r="AB2557" s="5">
        <f>IFERROR(VLOOKUP(C2557,[2]Sheet1!$B:$F,5,FALSE),0)</f>
        <v>4810249.01</v>
      </c>
      <c r="AC2557" s="11">
        <v>7.7</v>
      </c>
      <c r="AD2557" s="11">
        <v>3.3</v>
      </c>
      <c r="AE2557" s="10"/>
      <c r="AF2557" s="10"/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0"/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374.9</v>
      </c>
      <c r="AA2559" s="11">
        <f t="shared" si="39"/>
        <v>37.5</v>
      </c>
      <c r="AB2559" s="5">
        <f>IFERROR(VLOOKUP(C2559,[2]Sheet1!$B:$F,5,FALSE),0)</f>
        <v>5495113.7199999997</v>
      </c>
      <c r="AC2559" s="11">
        <v>15</v>
      </c>
      <c r="AD2559" s="11">
        <v>0.79</v>
      </c>
      <c r="AE2559" s="10"/>
      <c r="AF2559" s="10"/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725</v>
      </c>
      <c r="AA2560" s="11">
        <f t="shared" si="39"/>
        <v>24.2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0"/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380.1</v>
      </c>
      <c r="AA2561" s="11">
        <f t="shared" si="39"/>
        <v>-95</v>
      </c>
      <c r="AB2561" s="5">
        <f>IFERROR(VLOOKUP(C2561,[2]Sheet1!$B:$F,5,FALSE),0)</f>
        <v>3419267.12</v>
      </c>
      <c r="AC2561" s="11">
        <v>0</v>
      </c>
      <c r="AD2561" s="11">
        <v>0</v>
      </c>
      <c r="AE2561" s="10"/>
      <c r="AF2561" s="10"/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0"/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347</v>
      </c>
      <c r="AA2563" s="11">
        <f t="shared" ref="AA2563:AA2626" si="40">ROUND(IFERROR(Z2563/M2563,0),1)</f>
        <v>34.700000000000003</v>
      </c>
      <c r="AB2563" s="5">
        <f>IFERROR(VLOOKUP(C2563,[2]Sheet1!$B:$F,5,FALSE),0)</f>
        <v>3327237.42</v>
      </c>
      <c r="AC2563" s="11">
        <v>0</v>
      </c>
      <c r="AD2563" s="11">
        <v>0</v>
      </c>
      <c r="AE2563" s="10"/>
      <c r="AF2563" s="10"/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399</v>
      </c>
      <c r="AA2564" s="11">
        <f t="shared" si="40"/>
        <v>36.299999999999997</v>
      </c>
      <c r="AB2564" s="5">
        <f>IFERROR(VLOOKUP(C2564,[2]Sheet1!$B:$F,5,FALSE),0)</f>
        <v>4626716.74</v>
      </c>
      <c r="AC2564" s="11">
        <v>7.7</v>
      </c>
      <c r="AD2564" s="11">
        <v>3.3</v>
      </c>
      <c r="AE2564" s="10"/>
      <c r="AF2564" s="10"/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475.3</v>
      </c>
      <c r="AA2565" s="11">
        <f t="shared" si="40"/>
        <v>36.6</v>
      </c>
      <c r="AB2565" s="5">
        <f>IFERROR(VLOOKUP(C2565,[2]Sheet1!$B:$F,5,FALSE),0)</f>
        <v>4635964.4800000004</v>
      </c>
      <c r="AC2565" s="11">
        <v>9.1</v>
      </c>
      <c r="AD2565" s="11">
        <v>3.9</v>
      </c>
      <c r="AE2565" s="10"/>
      <c r="AF2565" s="10"/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380.3</v>
      </c>
      <c r="AA2566" s="11">
        <f t="shared" si="40"/>
        <v>47.5</v>
      </c>
      <c r="AB2566" s="5">
        <f>IFERROR(VLOOKUP(C2566,[2]Sheet1!$B:$F,5,FALSE),0)</f>
        <v>4824030.82</v>
      </c>
      <c r="AC2566" s="11">
        <v>10</v>
      </c>
      <c r="AD2566" s="11">
        <v>0.52629999999999999</v>
      </c>
      <c r="AE2566" s="10"/>
      <c r="AF2566" s="10"/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534.1</v>
      </c>
      <c r="AA2567" s="11">
        <f t="shared" si="40"/>
        <v>22.3</v>
      </c>
      <c r="AB2567" s="5">
        <f>IFERROR(VLOOKUP(C2567,[2]Sheet1!$B:$F,5,FALSE),0)</f>
        <v>5799007.7000000002</v>
      </c>
      <c r="AC2567" s="11">
        <v>10</v>
      </c>
      <c r="AD2567" s="11">
        <v>4</v>
      </c>
      <c r="AE2567" s="10"/>
      <c r="AF2567" s="10"/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545</v>
      </c>
      <c r="AA2568" s="11">
        <f t="shared" si="40"/>
        <v>-49.5</v>
      </c>
      <c r="AB2568" s="5">
        <f>IFERROR(VLOOKUP(C2568,[2]Sheet1!$B:$F,5,FALSE),0)</f>
        <v>3383316.92</v>
      </c>
      <c r="AC2568" s="11">
        <v>15</v>
      </c>
      <c r="AD2568" s="11">
        <v>0.78949999999999998</v>
      </c>
      <c r="AE2568" s="10"/>
      <c r="AF2568" s="10"/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0"/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524</v>
      </c>
      <c r="AA2570" s="11">
        <f t="shared" si="40"/>
        <v>22.8</v>
      </c>
      <c r="AB2570" s="5">
        <f>IFERROR(VLOOKUP(C2570,[2]Sheet1!$B:$F,5,FALSE),0)</f>
        <v>6622606.8200000003</v>
      </c>
      <c r="AC2570" s="11">
        <v>40</v>
      </c>
      <c r="AD2570" s="11">
        <v>6</v>
      </c>
      <c r="AE2570" s="10"/>
      <c r="AF2570" s="10"/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459</v>
      </c>
      <c r="AA2571" s="11">
        <f t="shared" si="40"/>
        <v>153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0"/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561.5</v>
      </c>
      <c r="AA2572" s="11">
        <f t="shared" si="40"/>
        <v>-187.2</v>
      </c>
      <c r="AB2572" s="5">
        <f>IFERROR(VLOOKUP(C2572,[2]Sheet1!$B:$F,5,FALSE),0)</f>
        <v>2918008</v>
      </c>
      <c r="AC2572" s="11">
        <v>0</v>
      </c>
      <c r="AD2572" s="11">
        <v>0</v>
      </c>
      <c r="AE2572" s="10"/>
      <c r="AF2572" s="10"/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734</v>
      </c>
      <c r="AA2573" s="11">
        <f t="shared" si="40"/>
        <v>35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0"/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341</v>
      </c>
      <c r="AA2574" s="11">
        <f t="shared" si="40"/>
        <v>48.7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0"/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0"/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427.9</v>
      </c>
      <c r="AA2576" s="11">
        <f t="shared" si="40"/>
        <v>32.9</v>
      </c>
      <c r="AB2576" s="5">
        <f>IFERROR(VLOOKUP(C2576,[2]Sheet1!$B:$F,5,FALSE),0)</f>
        <v>4810249.01</v>
      </c>
      <c r="AC2576" s="11">
        <v>7.7</v>
      </c>
      <c r="AD2576" s="11">
        <v>3.3</v>
      </c>
      <c r="AE2576" s="10"/>
      <c r="AF2576" s="10"/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0"/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374.9</v>
      </c>
      <c r="AA2578" s="11">
        <f t="shared" si="40"/>
        <v>187.5</v>
      </c>
      <c r="AB2578" s="5">
        <f>IFERROR(VLOOKUP(C2578,[2]Sheet1!$B:$F,5,FALSE),0)</f>
        <v>5495113.7199999997</v>
      </c>
      <c r="AC2578" s="11">
        <v>15</v>
      </c>
      <c r="AD2578" s="11">
        <v>0.79</v>
      </c>
      <c r="AE2578" s="10"/>
      <c r="AF2578" s="10"/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725</v>
      </c>
      <c r="AA2579" s="11">
        <f t="shared" si="40"/>
        <v>18.600000000000001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0"/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380.1</v>
      </c>
      <c r="AA2580" s="11">
        <f t="shared" si="40"/>
        <v>-15.8</v>
      </c>
      <c r="AB2580" s="5">
        <f>IFERROR(VLOOKUP(C2580,[2]Sheet1!$B:$F,5,FALSE),0)</f>
        <v>3419267.12</v>
      </c>
      <c r="AC2580" s="11">
        <v>0</v>
      </c>
      <c r="AD2580" s="11">
        <v>0</v>
      </c>
      <c r="AE2580" s="10"/>
      <c r="AF2580" s="10"/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0"/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347</v>
      </c>
      <c r="AA2582" s="11">
        <f t="shared" si="40"/>
        <v>43.4</v>
      </c>
      <c r="AB2582" s="5">
        <f>IFERROR(VLOOKUP(C2582,[2]Sheet1!$B:$F,5,FALSE),0)</f>
        <v>3327237.42</v>
      </c>
      <c r="AC2582" s="11">
        <v>0</v>
      </c>
      <c r="AD2582" s="11">
        <v>0</v>
      </c>
      <c r="AE2582" s="10"/>
      <c r="AF2582" s="10"/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399</v>
      </c>
      <c r="AA2583" s="11">
        <f t="shared" si="40"/>
        <v>36.299999999999997</v>
      </c>
      <c r="AB2583" s="5">
        <f>IFERROR(VLOOKUP(C2583,[2]Sheet1!$B:$F,5,FALSE),0)</f>
        <v>4626716.74</v>
      </c>
      <c r="AC2583" s="11">
        <v>7.7</v>
      </c>
      <c r="AD2583" s="11">
        <v>3.3</v>
      </c>
      <c r="AE2583" s="10"/>
      <c r="AF2583" s="10"/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475.3</v>
      </c>
      <c r="AA2584" s="11">
        <f t="shared" si="40"/>
        <v>20.7</v>
      </c>
      <c r="AB2584" s="5">
        <f>IFERROR(VLOOKUP(C2584,[2]Sheet1!$B:$F,5,FALSE),0)</f>
        <v>4635964.4800000004</v>
      </c>
      <c r="AC2584" s="11">
        <v>9.1</v>
      </c>
      <c r="AD2584" s="11">
        <v>3.9</v>
      </c>
      <c r="AE2584" s="10"/>
      <c r="AF2584" s="10"/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380.3</v>
      </c>
      <c r="AA2585" s="11">
        <f t="shared" si="40"/>
        <v>31.7</v>
      </c>
      <c r="AB2585" s="5">
        <f>IFERROR(VLOOKUP(C2585,[2]Sheet1!$B:$F,5,FALSE),0)</f>
        <v>4824030.82</v>
      </c>
      <c r="AC2585" s="11">
        <v>10</v>
      </c>
      <c r="AD2585" s="11">
        <v>0.52629999999999999</v>
      </c>
      <c r="AE2585" s="10"/>
      <c r="AF2585" s="10"/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534.1</v>
      </c>
      <c r="AA2586" s="11">
        <f t="shared" si="40"/>
        <v>23.2</v>
      </c>
      <c r="AB2586" s="5">
        <f>IFERROR(VLOOKUP(C2586,[2]Sheet1!$B:$F,5,FALSE),0)</f>
        <v>5799007.7000000002</v>
      </c>
      <c r="AC2586" s="11">
        <v>10</v>
      </c>
      <c r="AD2586" s="11">
        <v>4</v>
      </c>
      <c r="AE2586" s="10"/>
      <c r="AF2586" s="10"/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545</v>
      </c>
      <c r="AA2587" s="11">
        <f t="shared" si="40"/>
        <v>181.7</v>
      </c>
      <c r="AB2587" s="5">
        <f>IFERROR(VLOOKUP(C2587,[2]Sheet1!$B:$F,5,FALSE),0)</f>
        <v>3383316.92</v>
      </c>
      <c r="AC2587" s="11">
        <v>15</v>
      </c>
      <c r="AD2587" s="11">
        <v>0.78949999999999998</v>
      </c>
      <c r="AE2587" s="10"/>
      <c r="AF2587" s="10"/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0"/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524</v>
      </c>
      <c r="AA2589" s="11">
        <f t="shared" si="40"/>
        <v>10.1</v>
      </c>
      <c r="AB2589" s="5">
        <f>IFERROR(VLOOKUP(C2589,[2]Sheet1!$B:$F,5,FALSE),0)</f>
        <v>6622606.8200000003</v>
      </c>
      <c r="AC2589" s="11">
        <v>40</v>
      </c>
      <c r="AD2589" s="11">
        <v>6</v>
      </c>
      <c r="AE2589" s="10"/>
      <c r="AF2589" s="10"/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459</v>
      </c>
      <c r="AA2590" s="11">
        <f t="shared" si="40"/>
        <v>459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0"/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561.5</v>
      </c>
      <c r="AA2591" s="11">
        <f t="shared" si="40"/>
        <v>280.8</v>
      </c>
      <c r="AB2591" s="5">
        <f>IFERROR(VLOOKUP(C2591,[2]Sheet1!$B:$F,5,FALSE),0)</f>
        <v>2918008</v>
      </c>
      <c r="AC2591" s="11">
        <v>0</v>
      </c>
      <c r="AD2591" s="11">
        <v>0</v>
      </c>
      <c r="AE2591" s="10"/>
      <c r="AF2591" s="10"/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734</v>
      </c>
      <c r="AA2592" s="11">
        <f t="shared" si="40"/>
        <v>48.9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0"/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341</v>
      </c>
      <c r="AA2593" s="11">
        <f t="shared" si="40"/>
        <v>56.8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0"/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0"/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427.9</v>
      </c>
      <c r="AA2595" s="11">
        <f t="shared" si="40"/>
        <v>35.700000000000003</v>
      </c>
      <c r="AB2595" s="5">
        <f>IFERROR(VLOOKUP(C2595,[2]Sheet1!$B:$F,5,FALSE),0)</f>
        <v>4810249.01</v>
      </c>
      <c r="AC2595" s="11">
        <v>7.7</v>
      </c>
      <c r="AD2595" s="11">
        <v>3.3</v>
      </c>
      <c r="AE2595" s="10"/>
      <c r="AF2595" s="10"/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0"/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374.9</v>
      </c>
      <c r="AA2597" s="11">
        <f t="shared" si="40"/>
        <v>26.8</v>
      </c>
      <c r="AB2597" s="5">
        <f>IFERROR(VLOOKUP(C2597,[2]Sheet1!$B:$F,5,FALSE),0)</f>
        <v>5495113.7199999997</v>
      </c>
      <c r="AC2597" s="11">
        <v>15</v>
      </c>
      <c r="AD2597" s="11">
        <v>0.79</v>
      </c>
      <c r="AE2597" s="10"/>
      <c r="AF2597" s="10"/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725</v>
      </c>
      <c r="AA2598" s="11">
        <f t="shared" si="40"/>
        <v>17.3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0"/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380.1</v>
      </c>
      <c r="AA2599" s="11">
        <f t="shared" si="40"/>
        <v>34.6</v>
      </c>
      <c r="AB2599" s="5">
        <f>IFERROR(VLOOKUP(C2599,[2]Sheet1!$B:$F,5,FALSE),0)</f>
        <v>3419267.12</v>
      </c>
      <c r="AC2599" s="11">
        <v>0</v>
      </c>
      <c r="AD2599" s="11">
        <v>0</v>
      </c>
      <c r="AE2599" s="10"/>
      <c r="AF2599" s="10"/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347</v>
      </c>
      <c r="AA2600" s="11">
        <f t="shared" si="40"/>
        <v>173.5</v>
      </c>
      <c r="AB2600" s="5">
        <f>IFERROR(VLOOKUP(C2600,[2]Sheet1!$B:$F,5,FALSE),0)</f>
        <v>3327237.42</v>
      </c>
      <c r="AC2600" s="11">
        <v>0</v>
      </c>
      <c r="AD2600" s="11">
        <v>0</v>
      </c>
      <c r="AE2600" s="10"/>
      <c r="AF2600" s="10"/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399</v>
      </c>
      <c r="AA2601" s="11">
        <f t="shared" si="40"/>
        <v>33.299999999999997</v>
      </c>
      <c r="AB2601" s="5">
        <f>IFERROR(VLOOKUP(C2601,[2]Sheet1!$B:$F,5,FALSE),0)</f>
        <v>4626716.74</v>
      </c>
      <c r="AC2601" s="11">
        <v>7.7</v>
      </c>
      <c r="AD2601" s="11">
        <v>3.3</v>
      </c>
      <c r="AE2601" s="10"/>
      <c r="AF2601" s="10"/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475.3</v>
      </c>
      <c r="AA2602" s="11">
        <f t="shared" si="40"/>
        <v>22.6</v>
      </c>
      <c r="AB2602" s="5">
        <f>IFERROR(VLOOKUP(C2602,[2]Sheet1!$B:$F,5,FALSE),0)</f>
        <v>4635964.4800000004</v>
      </c>
      <c r="AC2602" s="11">
        <v>9.1</v>
      </c>
      <c r="AD2602" s="11">
        <v>3.9</v>
      </c>
      <c r="AE2602" s="10"/>
      <c r="AF2602" s="10"/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380.3</v>
      </c>
      <c r="AA2603" s="11">
        <f t="shared" si="40"/>
        <v>31.7</v>
      </c>
      <c r="AB2603" s="5">
        <f>IFERROR(VLOOKUP(C2603,[2]Sheet1!$B:$F,5,FALSE),0)</f>
        <v>4824030.82</v>
      </c>
      <c r="AC2603" s="11">
        <v>10</v>
      </c>
      <c r="AD2603" s="11">
        <v>0.52629999999999999</v>
      </c>
      <c r="AE2603" s="10"/>
      <c r="AF2603" s="10"/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534.1</v>
      </c>
      <c r="AA2604" s="11">
        <f t="shared" si="40"/>
        <v>28.1</v>
      </c>
      <c r="AB2604" s="5">
        <f>IFERROR(VLOOKUP(C2604,[2]Sheet1!$B:$F,5,FALSE),0)</f>
        <v>5799007.7000000002</v>
      </c>
      <c r="AC2604" s="11">
        <v>10</v>
      </c>
      <c r="AD2604" s="11">
        <v>4</v>
      </c>
      <c r="AE2604" s="10"/>
      <c r="AF2604" s="10"/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545</v>
      </c>
      <c r="AA2605" s="11">
        <f t="shared" si="40"/>
        <v>49.5</v>
      </c>
      <c r="AB2605" s="5">
        <f>IFERROR(VLOOKUP(C2605,[2]Sheet1!$B:$F,5,FALSE),0)</f>
        <v>3383316.92</v>
      </c>
      <c r="AC2605" s="11">
        <v>15</v>
      </c>
      <c r="AD2605" s="11">
        <v>0.78949999999999998</v>
      </c>
      <c r="AE2605" s="10"/>
      <c r="AF2605" s="10"/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524</v>
      </c>
      <c r="AA2606" s="11">
        <f t="shared" si="40"/>
        <v>8.9</v>
      </c>
      <c r="AB2606" s="5">
        <f>IFERROR(VLOOKUP(C2606,[2]Sheet1!$B:$F,5,FALSE),0)</f>
        <v>6622606.8200000003</v>
      </c>
      <c r="AC2606" s="11">
        <v>40</v>
      </c>
      <c r="AD2606" s="11">
        <v>6</v>
      </c>
      <c r="AE2606" s="10"/>
      <c r="AF2606" s="10"/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459</v>
      </c>
      <c r="AA2607" s="11">
        <f t="shared" si="40"/>
        <v>114.8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0"/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561.5</v>
      </c>
      <c r="AA2608" s="11">
        <f t="shared" si="40"/>
        <v>112.3</v>
      </c>
      <c r="AB2608" s="5">
        <f>IFERROR(VLOOKUP(C2608,[2]Sheet1!$B:$F,5,FALSE),0)</f>
        <v>2918008</v>
      </c>
      <c r="AC2608" s="11">
        <v>0</v>
      </c>
      <c r="AD2608" s="11">
        <v>0</v>
      </c>
      <c r="AE2608" s="10"/>
      <c r="AF2608" s="10"/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734</v>
      </c>
      <c r="AA2609" s="11">
        <f t="shared" si="40"/>
        <v>56.5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0"/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341</v>
      </c>
      <c r="AA2610" s="11">
        <f t="shared" si="40"/>
        <v>68.2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0"/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427.9</v>
      </c>
      <c r="AA2611" s="11">
        <f t="shared" si="40"/>
        <v>32.9</v>
      </c>
      <c r="AB2611" s="5">
        <f>IFERROR(VLOOKUP(C2611,[2]Sheet1!$B:$F,5,FALSE),0)</f>
        <v>4810249.01</v>
      </c>
      <c r="AC2611" s="11">
        <v>7.7</v>
      </c>
      <c r="AD2611" s="11">
        <v>3.3</v>
      </c>
      <c r="AE2611" s="10"/>
      <c r="AF2611" s="10"/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374.9</v>
      </c>
      <c r="AA2612" s="11">
        <f t="shared" si="40"/>
        <v>25</v>
      </c>
      <c r="AB2612" s="5">
        <f>IFERROR(VLOOKUP(C2612,[2]Sheet1!$B:$F,5,FALSE),0)</f>
        <v>5495113.7199999997</v>
      </c>
      <c r="AC2612" s="11">
        <v>15</v>
      </c>
      <c r="AD2612" s="11">
        <v>0.79</v>
      </c>
      <c r="AE2612" s="10"/>
      <c r="AF2612" s="10"/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725</v>
      </c>
      <c r="AA2613" s="11">
        <f t="shared" si="40"/>
        <v>31.5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0"/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380.1</v>
      </c>
      <c r="AA2614" s="11">
        <f t="shared" si="40"/>
        <v>38</v>
      </c>
      <c r="AB2614" s="5">
        <f>IFERROR(VLOOKUP(C2614,[2]Sheet1!$B:$F,5,FALSE),0)</f>
        <v>3419267.12</v>
      </c>
      <c r="AC2614" s="11">
        <v>0</v>
      </c>
      <c r="AD2614" s="11">
        <v>0</v>
      </c>
      <c r="AE2614" s="10"/>
      <c r="AF2614" s="10"/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347</v>
      </c>
      <c r="AA2615" s="11">
        <f t="shared" si="40"/>
        <v>347</v>
      </c>
      <c r="AB2615" s="5">
        <f>IFERROR(VLOOKUP(C2615,[2]Sheet1!$B:$F,5,FALSE),0)</f>
        <v>3327237.42</v>
      </c>
      <c r="AC2615" s="11">
        <v>0</v>
      </c>
      <c r="AD2615" s="11">
        <v>0</v>
      </c>
      <c r="AE2615" s="10"/>
      <c r="AF2615" s="10"/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399</v>
      </c>
      <c r="AA2616" s="11">
        <f t="shared" si="40"/>
        <v>66.5</v>
      </c>
      <c r="AB2616" s="5">
        <f>IFERROR(VLOOKUP(C2616,[2]Sheet1!$B:$F,5,FALSE),0)</f>
        <v>4626716.74</v>
      </c>
      <c r="AC2616" s="11">
        <v>7.7</v>
      </c>
      <c r="AD2616" s="11">
        <v>3.3</v>
      </c>
      <c r="AE2616" s="10"/>
      <c r="AF2616" s="10"/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475.3</v>
      </c>
      <c r="AA2617" s="11">
        <f t="shared" si="40"/>
        <v>14.4</v>
      </c>
      <c r="AB2617" s="5">
        <f>IFERROR(VLOOKUP(C2617,[2]Sheet1!$B:$F,5,FALSE),0)</f>
        <v>4635964.4800000004</v>
      </c>
      <c r="AC2617" s="11">
        <v>9.1</v>
      </c>
      <c r="AD2617" s="11">
        <v>3.9</v>
      </c>
      <c r="AE2617" s="10"/>
      <c r="AF2617" s="10"/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380.3</v>
      </c>
      <c r="AA2618" s="11">
        <f t="shared" si="40"/>
        <v>54.3</v>
      </c>
      <c r="AB2618" s="5">
        <f>IFERROR(VLOOKUP(C2618,[2]Sheet1!$B:$F,5,FALSE),0)</f>
        <v>4824030.82</v>
      </c>
      <c r="AC2618" s="11">
        <v>6.5</v>
      </c>
      <c r="AD2618" s="11">
        <v>0.34</v>
      </c>
      <c r="AE2618" s="10"/>
      <c r="AF2618" s="10"/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534.1</v>
      </c>
      <c r="AA2619" s="11">
        <f t="shared" si="40"/>
        <v>31.4</v>
      </c>
      <c r="AB2619" s="5">
        <f>IFERROR(VLOOKUP(C2619,[2]Sheet1!$B:$F,5,FALSE),0)</f>
        <v>5799007.7000000002</v>
      </c>
      <c r="AC2619" s="11">
        <v>5</v>
      </c>
      <c r="AD2619" s="11">
        <v>5</v>
      </c>
      <c r="AE2619" s="10"/>
      <c r="AF2619" s="10"/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545</v>
      </c>
      <c r="AA2620" s="11">
        <f t="shared" si="40"/>
        <v>28.7</v>
      </c>
      <c r="AB2620" s="5">
        <f>IFERROR(VLOOKUP(C2620,[2]Sheet1!$B:$F,5,FALSE),0)</f>
        <v>3383316.92</v>
      </c>
      <c r="AC2620" s="11">
        <v>0</v>
      </c>
      <c r="AD2620" s="11">
        <v>0</v>
      </c>
      <c r="AE2620" s="10"/>
      <c r="AF2620" s="10"/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524</v>
      </c>
      <c r="AA2621" s="11">
        <f t="shared" si="40"/>
        <v>43.7</v>
      </c>
      <c r="AB2621" s="5">
        <f>IFERROR(VLOOKUP(C2621,[2]Sheet1!$B:$F,5,FALSE),0)</f>
        <v>6622606.8200000003</v>
      </c>
      <c r="AC2621" s="11">
        <v>0</v>
      </c>
      <c r="AD2621" s="11">
        <v>0</v>
      </c>
      <c r="AE2621" s="10"/>
      <c r="AF2621" s="10"/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459</v>
      </c>
      <c r="AA2622" s="11">
        <f t="shared" si="4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0"/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561.5</v>
      </c>
      <c r="AA2623" s="11">
        <f t="shared" si="40"/>
        <v>187.2</v>
      </c>
      <c r="AB2623" s="5">
        <f>IFERROR(VLOOKUP(C2623,[2]Sheet1!$B:$F,5,FALSE),0)</f>
        <v>2918008</v>
      </c>
      <c r="AC2623" s="11">
        <v>0</v>
      </c>
      <c r="AD2623" s="11">
        <v>0</v>
      </c>
      <c r="AE2623" s="10"/>
      <c r="AF2623" s="10"/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734</v>
      </c>
      <c r="AA2624" s="11">
        <f t="shared" si="40"/>
        <v>734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0"/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341</v>
      </c>
      <c r="AA2625" s="11">
        <f t="shared" si="40"/>
        <v>20.100000000000001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0"/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427.9</v>
      </c>
      <c r="AA2626" s="11">
        <f t="shared" si="40"/>
        <v>35.700000000000003</v>
      </c>
      <c r="AB2626" s="5">
        <f>IFERROR(VLOOKUP(C2626,[2]Sheet1!$B:$F,5,FALSE),0)</f>
        <v>4810249.01</v>
      </c>
      <c r="AC2626" s="11">
        <v>2.4</v>
      </c>
      <c r="AD2626" s="11">
        <v>5.2</v>
      </c>
      <c r="AE2626" s="10"/>
      <c r="AF2626" s="10"/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374.9</v>
      </c>
      <c r="AA2627" s="11">
        <f t="shared" ref="AA2627:AA2690" si="41">ROUND(IFERROR(Z2627/M2627,0),1)</f>
        <v>37.5</v>
      </c>
      <c r="AB2627" s="5">
        <f>IFERROR(VLOOKUP(C2627,[2]Sheet1!$B:$F,5,FALSE),0)</f>
        <v>5495113.7199999997</v>
      </c>
      <c r="AC2627" s="11">
        <v>0</v>
      </c>
      <c r="AD2627" s="11">
        <v>0</v>
      </c>
      <c r="AE2627" s="10"/>
      <c r="AF2627" s="10"/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725</v>
      </c>
      <c r="AA2628" s="11">
        <f t="shared" si="41"/>
        <v>90.6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0"/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380.1</v>
      </c>
      <c r="AA2629" s="11">
        <f t="shared" si="41"/>
        <v>6.6</v>
      </c>
      <c r="AB2629" s="5">
        <f>IFERROR(VLOOKUP(C2629,[2]Sheet1!$B:$F,5,FALSE),0)</f>
        <v>3419267.12</v>
      </c>
      <c r="AC2629" s="11">
        <v>0</v>
      </c>
      <c r="AD2629" s="11">
        <v>0</v>
      </c>
      <c r="AE2629" s="10"/>
      <c r="AF2629" s="10"/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347</v>
      </c>
      <c r="AA2630" s="11">
        <f t="shared" si="41"/>
        <v>173.5</v>
      </c>
      <c r="AB2630" s="5">
        <f>IFERROR(VLOOKUP(C2630,[2]Sheet1!$B:$F,5,FALSE),0)</f>
        <v>3327237.42</v>
      </c>
      <c r="AC2630" s="11">
        <v>0</v>
      </c>
      <c r="AD2630" s="11">
        <v>0</v>
      </c>
      <c r="AE2630" s="10"/>
      <c r="AF2630" s="10"/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399</v>
      </c>
      <c r="AA2631" s="11">
        <f t="shared" si="41"/>
        <v>49.9</v>
      </c>
      <c r="AB2631" s="5">
        <f>IFERROR(VLOOKUP(C2631,[2]Sheet1!$B:$F,5,FALSE),0)</f>
        <v>4626716.74</v>
      </c>
      <c r="AC2631" s="11">
        <v>0</v>
      </c>
      <c r="AD2631" s="11">
        <v>5</v>
      </c>
      <c r="AE2631" s="10"/>
      <c r="AF2631" s="10"/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475.3</v>
      </c>
      <c r="AA2632" s="11">
        <f t="shared" si="41"/>
        <v>28</v>
      </c>
      <c r="AB2632" s="5">
        <f>IFERROR(VLOOKUP(C2632,[2]Sheet1!$B:$F,5,FALSE),0)</f>
        <v>4635964.4800000004</v>
      </c>
      <c r="AC2632" s="11">
        <v>0</v>
      </c>
      <c r="AD2632" s="11">
        <v>0</v>
      </c>
      <c r="AE2632" s="10"/>
      <c r="AF2632" s="10"/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380.3</v>
      </c>
      <c r="AA2633" s="11">
        <f t="shared" si="41"/>
        <v>54.3</v>
      </c>
      <c r="AB2633" s="5">
        <f>IFERROR(VLOOKUP(C2633,[2]Sheet1!$B:$F,5,FALSE),0)</f>
        <v>4824030.82</v>
      </c>
      <c r="AC2633" s="11">
        <v>6.5</v>
      </c>
      <c r="AD2633" s="11">
        <v>0.34</v>
      </c>
      <c r="AE2633" s="10"/>
      <c r="AF2633" s="10"/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534.1</v>
      </c>
      <c r="AA2634" s="11">
        <f t="shared" si="41"/>
        <v>33.4</v>
      </c>
      <c r="AB2634" s="5">
        <f>IFERROR(VLOOKUP(C2634,[2]Sheet1!$B:$F,5,FALSE),0)</f>
        <v>5799007.7000000002</v>
      </c>
      <c r="AC2634" s="11">
        <v>5</v>
      </c>
      <c r="AD2634" s="11">
        <v>5</v>
      </c>
      <c r="AE2634" s="10"/>
      <c r="AF2634" s="10"/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545</v>
      </c>
      <c r="AA2635" s="11">
        <f t="shared" si="41"/>
        <v>54.5</v>
      </c>
      <c r="AB2635" s="5">
        <f>IFERROR(VLOOKUP(C2635,[2]Sheet1!$B:$F,5,FALSE),0)</f>
        <v>3383316.92</v>
      </c>
      <c r="AC2635" s="11">
        <v>0</v>
      </c>
      <c r="AD2635" s="11">
        <v>0</v>
      </c>
      <c r="AE2635" s="10"/>
      <c r="AF2635" s="10"/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524</v>
      </c>
      <c r="AA2636" s="11">
        <f t="shared" si="41"/>
        <v>47.6</v>
      </c>
      <c r="AB2636" s="5">
        <f>IFERROR(VLOOKUP(C2636,[2]Sheet1!$B:$F,5,FALSE),0)</f>
        <v>6622606.8200000003</v>
      </c>
      <c r="AC2636" s="11">
        <v>0</v>
      </c>
      <c r="AD2636" s="11">
        <v>0</v>
      </c>
      <c r="AE2636" s="10"/>
      <c r="AF2636" s="10"/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459</v>
      </c>
      <c r="AA2637" s="11">
        <f t="shared" si="41"/>
        <v>229.5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0"/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561.5</v>
      </c>
      <c r="AA2638" s="11">
        <f t="shared" si="41"/>
        <v>43.2</v>
      </c>
      <c r="AB2638" s="5">
        <f>IFERROR(VLOOKUP(C2638,[2]Sheet1!$B:$F,5,FALSE),0)</f>
        <v>2918008</v>
      </c>
      <c r="AC2638" s="11">
        <v>0</v>
      </c>
      <c r="AD2638" s="11">
        <v>0</v>
      </c>
      <c r="AE2638" s="10"/>
      <c r="AF2638" s="10"/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734</v>
      </c>
      <c r="AA2639" s="11">
        <f t="shared" si="41"/>
        <v>122.3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0"/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341</v>
      </c>
      <c r="AA2640" s="11">
        <f t="shared" si="41"/>
        <v>56.8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0"/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427.9</v>
      </c>
      <c r="AA2641" s="11">
        <f t="shared" si="41"/>
        <v>42.8</v>
      </c>
      <c r="AB2641" s="5">
        <f>IFERROR(VLOOKUP(C2641,[2]Sheet1!$B:$F,5,FALSE),0)</f>
        <v>4810249.01</v>
      </c>
      <c r="AC2641" s="11">
        <v>2.4</v>
      </c>
      <c r="AD2641" s="11">
        <v>5.2</v>
      </c>
      <c r="AE2641" s="10"/>
      <c r="AF2641" s="10"/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374.9</v>
      </c>
      <c r="AA2642" s="11">
        <f t="shared" si="41"/>
        <v>75</v>
      </c>
      <c r="AB2642" s="5">
        <f>IFERROR(VLOOKUP(C2642,[2]Sheet1!$B:$F,5,FALSE),0)</f>
        <v>5495113.7199999997</v>
      </c>
      <c r="AC2642" s="11">
        <v>0</v>
      </c>
      <c r="AD2642" s="11">
        <v>0</v>
      </c>
      <c r="AE2642" s="10"/>
      <c r="AF2642" s="10"/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725</v>
      </c>
      <c r="AA2643" s="11">
        <f t="shared" si="41"/>
        <v>181.3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0"/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380.1</v>
      </c>
      <c r="AA2644" s="11">
        <f t="shared" si="41"/>
        <v>11.2</v>
      </c>
      <c r="AB2644" s="5">
        <f>IFERROR(VLOOKUP(C2644,[2]Sheet1!$B:$F,5,FALSE),0)</f>
        <v>3419267.12</v>
      </c>
      <c r="AC2644" s="11">
        <v>0</v>
      </c>
      <c r="AD2644" s="11">
        <v>0</v>
      </c>
      <c r="AE2644" s="10"/>
      <c r="AF2644" s="10"/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347</v>
      </c>
      <c r="AA2645" s="11">
        <f t="shared" si="41"/>
        <v>173.5</v>
      </c>
      <c r="AB2645" s="5">
        <f>IFERROR(VLOOKUP(C2645,[2]Sheet1!$B:$F,5,FALSE),0)</f>
        <v>3327237.42</v>
      </c>
      <c r="AC2645" s="11">
        <v>0</v>
      </c>
      <c r="AD2645" s="11">
        <v>0</v>
      </c>
      <c r="AE2645" s="10"/>
      <c r="AF2645" s="10"/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399</v>
      </c>
      <c r="AA2646" s="11">
        <f t="shared" si="41"/>
        <v>66.5</v>
      </c>
      <c r="AB2646" s="5">
        <f>IFERROR(VLOOKUP(C2646,[2]Sheet1!$B:$F,5,FALSE),0)</f>
        <v>4626716.74</v>
      </c>
      <c r="AC2646" s="11">
        <v>0</v>
      </c>
      <c r="AD2646" s="11">
        <v>5</v>
      </c>
      <c r="AE2646" s="10"/>
      <c r="AF2646" s="10"/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475.3</v>
      </c>
      <c r="AA2647" s="11">
        <f t="shared" si="41"/>
        <v>29.7</v>
      </c>
      <c r="AB2647" s="5">
        <f>IFERROR(VLOOKUP(C2647,[2]Sheet1!$B:$F,5,FALSE),0)</f>
        <v>4635964.4800000004</v>
      </c>
      <c r="AC2647" s="11">
        <v>0</v>
      </c>
      <c r="AD2647" s="11">
        <v>0</v>
      </c>
      <c r="AE2647" s="10"/>
      <c r="AF2647" s="10"/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380.3</v>
      </c>
      <c r="AA2648" s="11">
        <f t="shared" si="41"/>
        <v>63.4</v>
      </c>
      <c r="AB2648" s="5">
        <f>IFERROR(VLOOKUP(C2648,[2]Sheet1!$B:$F,5,FALSE),0)</f>
        <v>4824030.82</v>
      </c>
      <c r="AC2648" s="11">
        <v>6.5</v>
      </c>
      <c r="AD2648" s="11">
        <v>0.34</v>
      </c>
      <c r="AE2648" s="10"/>
      <c r="AF2648" s="10"/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534.1</v>
      </c>
      <c r="AA2649" s="11">
        <f t="shared" si="41"/>
        <v>35.6</v>
      </c>
      <c r="AB2649" s="5">
        <f>IFERROR(VLOOKUP(C2649,[2]Sheet1!$B:$F,5,FALSE),0)</f>
        <v>5799007.7000000002</v>
      </c>
      <c r="AC2649" s="11">
        <v>5</v>
      </c>
      <c r="AD2649" s="11">
        <v>5</v>
      </c>
      <c r="AE2649" s="10"/>
      <c r="AF2649" s="10"/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545</v>
      </c>
      <c r="AA2650" s="11">
        <f t="shared" si="41"/>
        <v>54.5</v>
      </c>
      <c r="AB2650" s="5">
        <f>IFERROR(VLOOKUP(C2650,[2]Sheet1!$B:$F,5,FALSE),0)</f>
        <v>3383316.92</v>
      </c>
      <c r="AC2650" s="11">
        <v>0</v>
      </c>
      <c r="AD2650" s="11">
        <v>0</v>
      </c>
      <c r="AE2650" s="10"/>
      <c r="AF2650" s="10"/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524</v>
      </c>
      <c r="AA2651" s="11">
        <f t="shared" si="41"/>
        <v>47.6</v>
      </c>
      <c r="AB2651" s="5">
        <f>IFERROR(VLOOKUP(C2651,[2]Sheet1!$B:$F,5,FALSE),0)</f>
        <v>6622606.8200000003</v>
      </c>
      <c r="AC2651" s="11">
        <v>0</v>
      </c>
      <c r="AD2651" s="11">
        <v>0</v>
      </c>
      <c r="AE2651" s="10"/>
      <c r="AF2651" s="10"/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561.5</v>
      </c>
      <c r="AA2652" s="11">
        <f t="shared" si="41"/>
        <v>62.4</v>
      </c>
      <c r="AB2652" s="5">
        <f>IFERROR(VLOOKUP(C2652,[2]Sheet1!$B:$F,5,FALSE),0)</f>
        <v>2918008</v>
      </c>
      <c r="AC2652" s="11">
        <v>0</v>
      </c>
      <c r="AD2652" s="11">
        <v>0</v>
      </c>
      <c r="AE2652" s="10"/>
      <c r="AF2652" s="10"/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734</v>
      </c>
      <c r="AA2653" s="11">
        <f t="shared" si="41"/>
        <v>122.3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0"/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341</v>
      </c>
      <c r="AA2654" s="11">
        <f t="shared" si="41"/>
        <v>170.5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0"/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427.9</v>
      </c>
      <c r="AA2655" s="11">
        <f t="shared" si="41"/>
        <v>42.8</v>
      </c>
      <c r="AB2655" s="5">
        <f>IFERROR(VLOOKUP(C2655,[2]Sheet1!$B:$F,5,FALSE),0)</f>
        <v>4810249.01</v>
      </c>
      <c r="AC2655" s="11">
        <v>2.4</v>
      </c>
      <c r="AD2655" s="11">
        <v>5.2</v>
      </c>
      <c r="AE2655" s="10"/>
      <c r="AF2655" s="10"/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374.9</v>
      </c>
      <c r="AA2656" s="11">
        <f t="shared" si="41"/>
        <v>75</v>
      </c>
      <c r="AB2656" s="5">
        <f>IFERROR(VLOOKUP(C2656,[2]Sheet1!$B:$F,5,FALSE),0)</f>
        <v>5495113.7199999997</v>
      </c>
      <c r="AC2656" s="11">
        <v>0</v>
      </c>
      <c r="AD2656" s="11">
        <v>0</v>
      </c>
      <c r="AE2656" s="10"/>
      <c r="AF2656" s="10"/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725</v>
      </c>
      <c r="AA2657" s="11">
        <f t="shared" si="41"/>
        <v>48.3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0"/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380.1</v>
      </c>
      <c r="AA2658" s="11">
        <f t="shared" si="41"/>
        <v>15.2</v>
      </c>
      <c r="AB2658" s="5">
        <f>IFERROR(VLOOKUP(C2658,[2]Sheet1!$B:$F,5,FALSE),0)</f>
        <v>3419267.12</v>
      </c>
      <c r="AC2658" s="11">
        <v>0</v>
      </c>
      <c r="AD2658" s="11">
        <v>0</v>
      </c>
      <c r="AE2658" s="10"/>
      <c r="AF2658" s="10"/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347</v>
      </c>
      <c r="AA2659" s="11">
        <f t="shared" si="41"/>
        <v>0</v>
      </c>
      <c r="AB2659" s="5">
        <f>IFERROR(VLOOKUP(C2659,[2]Sheet1!$B:$F,5,FALSE),0)</f>
        <v>3327237.42</v>
      </c>
      <c r="AC2659" s="11">
        <v>0</v>
      </c>
      <c r="AD2659" s="11">
        <v>0</v>
      </c>
      <c r="AE2659" s="10"/>
      <c r="AF2659" s="10"/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241</v>
      </c>
      <c r="AA2660" s="11">
        <f t="shared" si="41"/>
        <v>13.4</v>
      </c>
      <c r="AB2660" s="5">
        <f>IFERROR(VLOOKUP(C2660,[2]Sheet1!$B:$F,5,FALSE),0)</f>
        <v>65913203.57</v>
      </c>
      <c r="AC2660" s="11">
        <v>2</v>
      </c>
      <c r="AD2660" s="11">
        <v>11</v>
      </c>
      <c r="AE2660" s="10"/>
      <c r="AF2660" s="10"/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0"/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155.5</v>
      </c>
      <c r="AA2662" s="11">
        <f t="shared" si="41"/>
        <v>9.6999999999999993</v>
      </c>
      <c r="AB2662" s="5">
        <f>IFERROR(VLOOKUP(C2662,[2]Sheet1!$B:$F,5,FALSE),0)</f>
        <v>69595284.469999999</v>
      </c>
      <c r="AC2662" s="11">
        <v>0</v>
      </c>
      <c r="AD2662" s="11">
        <v>9</v>
      </c>
      <c r="AE2662" s="10"/>
      <c r="AF2662" s="10"/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505.4</v>
      </c>
      <c r="AA2663" s="11">
        <f t="shared" si="41"/>
        <v>18.7</v>
      </c>
      <c r="AB2663" s="5">
        <f>IFERROR(VLOOKUP(C2663,[2]Sheet1!$B:$F,5,FALSE),0)</f>
        <v>47977743.060000002</v>
      </c>
      <c r="AC2663" s="11">
        <v>13</v>
      </c>
      <c r="AD2663" s="11">
        <v>7.68</v>
      </c>
      <c r="AE2663" s="10"/>
      <c r="AF2663" s="10"/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180</v>
      </c>
      <c r="AA2664" s="11">
        <f t="shared" si="41"/>
        <v>8.1999999999999993</v>
      </c>
      <c r="AB2664" s="5">
        <f>IFERROR(VLOOKUP(C2664,[2]Sheet1!$B:$F,5,FALSE),0)</f>
        <v>176308400.53</v>
      </c>
      <c r="AC2664" s="11">
        <v>3</v>
      </c>
      <c r="AD2664" s="11">
        <v>10.6</v>
      </c>
      <c r="AE2664" s="10"/>
      <c r="AF2664" s="10"/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176</v>
      </c>
      <c r="AA2665" s="11">
        <f t="shared" si="41"/>
        <v>9.3000000000000007</v>
      </c>
      <c r="AB2665" s="5">
        <f>IFERROR(VLOOKUP(C2665,[2]Sheet1!$B:$F,5,FALSE),0)</f>
        <v>32484923.449999999</v>
      </c>
      <c r="AC2665" s="11">
        <v>8</v>
      </c>
      <c r="AD2665" s="11">
        <v>11.11</v>
      </c>
      <c r="AE2665" s="10"/>
      <c r="AF2665" s="10"/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133</v>
      </c>
      <c r="AA2666" s="11">
        <f t="shared" si="41"/>
        <v>7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0"/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0"/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166.3</v>
      </c>
      <c r="AA2668" s="11">
        <f t="shared" si="41"/>
        <v>7.9</v>
      </c>
      <c r="AB2668" s="5">
        <f>IFERROR(VLOOKUP(C2668,[2]Sheet1!$B:$F,5,FALSE),0)</f>
        <v>56944650.630000003</v>
      </c>
      <c r="AC2668" s="11">
        <v>0</v>
      </c>
      <c r="AD2668" s="11">
        <v>0</v>
      </c>
      <c r="AE2668" s="10"/>
      <c r="AF2668" s="10"/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0"/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429.5</v>
      </c>
      <c r="AA2670" s="11">
        <f t="shared" si="41"/>
        <v>19.5</v>
      </c>
      <c r="AB2670" s="5">
        <f>IFERROR(VLOOKUP(C2670,[2]Sheet1!$B:$F,5,FALSE),0)</f>
        <v>108227988.66</v>
      </c>
      <c r="AC2670" s="11">
        <v>18.5</v>
      </c>
      <c r="AD2670" s="11">
        <v>11.5</v>
      </c>
      <c r="AE2670" s="10"/>
      <c r="AF2670" s="10"/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200</v>
      </c>
      <c r="AA2671" s="11">
        <f t="shared" si="41"/>
        <v>8.6999999999999993</v>
      </c>
      <c r="AB2671" s="5">
        <f>IFERROR(VLOOKUP(C2671,[2]Sheet1!$B:$F,5,FALSE),0)</f>
        <v>72000712.349999994</v>
      </c>
      <c r="AC2671" s="11">
        <v>2</v>
      </c>
      <c r="AD2671" s="11">
        <v>10</v>
      </c>
      <c r="AE2671" s="10"/>
      <c r="AF2671" s="10"/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0"/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0"/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357</v>
      </c>
      <c r="AA2674" s="11">
        <f t="shared" si="41"/>
        <v>9.1999999999999993</v>
      </c>
      <c r="AB2674" s="5">
        <f>IFERROR(VLOOKUP(C2674,[2]Sheet1!$B:$F,5,FALSE),0)</f>
        <v>73096077.920000002</v>
      </c>
      <c r="AC2674" s="11">
        <v>0</v>
      </c>
      <c r="AD2674" s="11">
        <v>0</v>
      </c>
      <c r="AE2674" s="10"/>
      <c r="AF2674" s="10"/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173.6</v>
      </c>
      <c r="AA2675" s="11">
        <f t="shared" si="41"/>
        <v>8.6999999999999993</v>
      </c>
      <c r="AB2675" s="5">
        <f>IFERROR(VLOOKUP(C2675,[2]Sheet1!$B:$F,5,FALSE),0)</f>
        <v>89996863.319999993</v>
      </c>
      <c r="AC2675" s="11">
        <v>0</v>
      </c>
      <c r="AD2675" s="11">
        <v>8.25</v>
      </c>
      <c r="AE2675" s="10"/>
      <c r="AF2675" s="10"/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193</v>
      </c>
      <c r="AA2676" s="11">
        <f t="shared" si="41"/>
        <v>9.6999999999999993</v>
      </c>
      <c r="AB2676" s="5">
        <f>IFERROR(VLOOKUP(C2676,[2]Sheet1!$B:$F,5,FALSE),0)</f>
        <v>95072621.010000005</v>
      </c>
      <c r="AC2676" s="11">
        <v>4</v>
      </c>
      <c r="AD2676" s="11">
        <v>4.95</v>
      </c>
      <c r="AE2676" s="10"/>
      <c r="AF2676" s="10"/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235.5</v>
      </c>
      <c r="AA2677" s="11">
        <f t="shared" si="41"/>
        <v>11.8</v>
      </c>
      <c r="AB2677" s="5">
        <f>IFERROR(VLOOKUP(C2677,[2]Sheet1!$B:$F,5,FALSE),0)</f>
        <v>66549474.509999998</v>
      </c>
      <c r="AC2677" s="11">
        <v>10</v>
      </c>
      <c r="AD2677" s="11">
        <v>0.98</v>
      </c>
      <c r="AE2677" s="10"/>
      <c r="AF2677" s="10"/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281</v>
      </c>
      <c r="AA2678" s="11">
        <f t="shared" si="41"/>
        <v>16.5</v>
      </c>
      <c r="AB2678" s="5">
        <f>IFERROR(VLOOKUP(C2678,[2]Sheet1!$B:$F,5,FALSE),0)</f>
        <v>30361886.129999999</v>
      </c>
      <c r="AC2678" s="11">
        <v>3</v>
      </c>
      <c r="AD2678" s="11">
        <v>7.53</v>
      </c>
      <c r="AE2678" s="10"/>
      <c r="AF2678" s="10"/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222.5</v>
      </c>
      <c r="AA2679" s="11">
        <f t="shared" si="41"/>
        <v>8.6</v>
      </c>
      <c r="AB2679" s="5">
        <f>IFERROR(VLOOKUP(C2679,[2]Sheet1!$B:$F,5,FALSE),0)</f>
        <v>69040902.930000007</v>
      </c>
      <c r="AC2679" s="11">
        <v>12.5</v>
      </c>
      <c r="AD2679" s="11">
        <v>0.66</v>
      </c>
      <c r="AE2679" s="10"/>
      <c r="AF2679" s="10"/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521</v>
      </c>
      <c r="AA2680" s="11">
        <f t="shared" si="41"/>
        <v>21.7</v>
      </c>
      <c r="AB2680" s="5">
        <f>IFERROR(VLOOKUP(C2680,[2]Sheet1!$B:$F,5,FALSE),0)</f>
        <v>25912139.09</v>
      </c>
      <c r="AC2680" s="11">
        <v>0</v>
      </c>
      <c r="AD2680" s="11">
        <v>16.510000000000002</v>
      </c>
      <c r="AE2680" s="10"/>
      <c r="AF2680" s="10"/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0"/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0"/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137.5</v>
      </c>
      <c r="AA2683" s="11">
        <f t="shared" si="41"/>
        <v>6.9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0"/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0"/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241</v>
      </c>
      <c r="AA2685" s="11">
        <f t="shared" si="41"/>
        <v>-80.3</v>
      </c>
      <c r="AB2685" s="5">
        <f>IFERROR(VLOOKUP(C2685,[2]Sheet1!$B:$F,5,FALSE),0)</f>
        <v>65913203.57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0"/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42">B2686&amp;C2686</f>
        <v>79/80CBL</v>
      </c>
      <c r="AF2686" s="10"/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155.5</v>
      </c>
      <c r="AA2687" s="11">
        <f t="shared" si="41"/>
        <v>11.1</v>
      </c>
      <c r="AB2687" s="5">
        <f>IFERROR(VLOOKUP(C2687,[2]Sheet1!$B:$F,5,FALSE),0)</f>
        <v>69595284.469999999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42"/>
        <v>79/80CZBIL</v>
      </c>
      <c r="AF2687" s="10"/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505.4</v>
      </c>
      <c r="AA2688" s="11">
        <f t="shared" si="41"/>
        <v>15.8</v>
      </c>
      <c r="AB2688" s="5">
        <f>IFERROR(VLOOKUP(C2688,[2]Sheet1!$B:$F,5,FALSE),0)</f>
        <v>47977743.060000002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42"/>
        <v>79/80EBL</v>
      </c>
      <c r="AF2688" s="10"/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180</v>
      </c>
      <c r="AA2689" s="11">
        <f t="shared" si="41"/>
        <v>9.5</v>
      </c>
      <c r="AB2689" s="5">
        <f>IFERROR(VLOOKUP(C2689,[2]Sheet1!$B:$F,5,FALSE),0)</f>
        <v>176308400.53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42"/>
        <v>79/80GBIME</v>
      </c>
      <c r="AF2689" s="10"/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176</v>
      </c>
      <c r="AA2690" s="11">
        <f t="shared" si="41"/>
        <v>11.7</v>
      </c>
      <c r="AB2690" s="5">
        <f>IFERROR(VLOOKUP(C2690,[2]Sheet1!$B:$F,5,FALSE),0)</f>
        <v>32484923.449999999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42"/>
        <v>79/80HBL</v>
      </c>
      <c r="AF2690" s="10"/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133</v>
      </c>
      <c r="AA2691" s="11">
        <f t="shared" ref="AA2691:AA2754" si="43">ROUND(IFERROR(Z2691/M2691,0),1)</f>
        <v>4.9000000000000004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42"/>
        <v>79/80KBL</v>
      </c>
      <c r="AF2691" s="10"/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42"/>
        <v>79/80LBL</v>
      </c>
      <c r="AF2692" s="10"/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166.3</v>
      </c>
      <c r="AA2693" s="11">
        <f t="shared" si="43"/>
        <v>9.1999999999999993</v>
      </c>
      <c r="AB2693" s="5">
        <f>IFERROR(VLOOKUP(C2693,[2]Sheet1!$B:$F,5,FALSE),0)</f>
        <v>56944650.630000003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42"/>
        <v>79/80MBL</v>
      </c>
      <c r="AF2693" s="10"/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42"/>
        <v>79/80MEGA</v>
      </c>
      <c r="AF2694" s="10"/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429.5</v>
      </c>
      <c r="AA2695" s="11">
        <f t="shared" si="43"/>
        <v>18.7</v>
      </c>
      <c r="AB2695" s="5">
        <f>IFERROR(VLOOKUP(C2695,[2]Sheet1!$B:$F,5,FALSE),0)</f>
        <v>108227988.66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42"/>
        <v>79/80NABIL</v>
      </c>
      <c r="AF2695" s="10"/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200</v>
      </c>
      <c r="AA2696" s="11">
        <f t="shared" si="43"/>
        <v>12.5</v>
      </c>
      <c r="AB2696" s="5">
        <f>IFERROR(VLOOKUP(C2696,[2]Sheet1!$B:$F,5,FALSE),0)</f>
        <v>72000712.349999994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42"/>
        <v>79/80NBL</v>
      </c>
      <c r="AF2696" s="10"/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42"/>
        <v>79/80NCCB</v>
      </c>
      <c r="AF2697" s="10"/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42"/>
        <v>79/80NIB</v>
      </c>
      <c r="AF2698" s="10"/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357</v>
      </c>
      <c r="AA2699" s="11">
        <f t="shared" si="43"/>
        <v>5.9</v>
      </c>
      <c r="AB2699" s="5">
        <f>IFERROR(VLOOKUP(C2699,[2]Sheet1!$B:$F,5,FALSE),0)</f>
        <v>73096077.920000002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42"/>
        <v>79/80NICA</v>
      </c>
      <c r="AF2699" s="10"/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173.6</v>
      </c>
      <c r="AA2700" s="11">
        <f t="shared" si="43"/>
        <v>8.6999999999999993</v>
      </c>
      <c r="AB2700" s="5">
        <f>IFERROR(VLOOKUP(C2700,[2]Sheet1!$B:$F,5,FALSE),0)</f>
        <v>89996863.319999993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42"/>
        <v>79/80NMB</v>
      </c>
      <c r="AF2700" s="10"/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193</v>
      </c>
      <c r="AA2701" s="11">
        <f t="shared" si="43"/>
        <v>10.7</v>
      </c>
      <c r="AB2701" s="5">
        <f>IFERROR(VLOOKUP(C2701,[2]Sheet1!$B:$F,5,FALSE),0)</f>
        <v>95072621.010000005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42"/>
        <v>79/80PCBL</v>
      </c>
      <c r="AF2701" s="10"/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235.5</v>
      </c>
      <c r="AA2702" s="11">
        <f t="shared" si="43"/>
        <v>13.1</v>
      </c>
      <c r="AB2702" s="5">
        <f>IFERROR(VLOOKUP(C2702,[2]Sheet1!$B:$F,5,FALSE),0)</f>
        <v>66549474.509999998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42"/>
        <v>79/80SANIMA</v>
      </c>
      <c r="AF2702" s="10"/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281</v>
      </c>
      <c r="AA2703" s="11">
        <f t="shared" si="43"/>
        <v>10.8</v>
      </c>
      <c r="AB2703" s="5">
        <f>IFERROR(VLOOKUP(C2703,[2]Sheet1!$B:$F,5,FALSE),0)</f>
        <v>30361886.129999999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42"/>
        <v>79/80SBI</v>
      </c>
      <c r="AF2703" s="10"/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222.5</v>
      </c>
      <c r="AA2704" s="11">
        <f t="shared" si="43"/>
        <v>15.9</v>
      </c>
      <c r="AB2704" s="5">
        <f>IFERROR(VLOOKUP(C2704,[2]Sheet1!$B:$F,5,FALSE),0)</f>
        <v>69040902.930000007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42"/>
        <v>79/80SBL</v>
      </c>
      <c r="AF2704" s="10"/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521</v>
      </c>
      <c r="AA2705" s="11">
        <f t="shared" si="43"/>
        <v>15.3</v>
      </c>
      <c r="AB2705" s="5">
        <f>IFERROR(VLOOKUP(C2705,[2]Sheet1!$B:$F,5,FALSE),0)</f>
        <v>25912139.09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42"/>
        <v>79/80SCB</v>
      </c>
      <c r="AF2705" s="10"/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42"/>
        <v>79/80SRBL</v>
      </c>
      <c r="AF2706" s="10"/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42"/>
        <v>79/80CCBL</v>
      </c>
      <c r="AF2707" s="10"/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137.5</v>
      </c>
      <c r="AA2708" s="11">
        <f t="shared" si="43"/>
        <v>6.5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42"/>
        <v>79/80PRVU</v>
      </c>
      <c r="AF2708" s="10"/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42"/>
        <v>79/80BOKL</v>
      </c>
      <c r="AF2709" s="10"/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241</v>
      </c>
      <c r="AA2710" s="11">
        <f t="shared" si="43"/>
        <v>-34.4</v>
      </c>
      <c r="AB2710" s="5">
        <f>IFERROR(VLOOKUP(C2710,[2]Sheet1!$B:$F,5,FALSE),0)</f>
        <v>65913203.57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42"/>
        <v>79/80ADBL</v>
      </c>
      <c r="AF2710" s="10"/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42"/>
        <v>79/80CBL</v>
      </c>
      <c r="AF2711" s="10"/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155.5</v>
      </c>
      <c r="AA2712" s="11">
        <f t="shared" si="43"/>
        <v>13</v>
      </c>
      <c r="AB2712" s="5">
        <f>IFERROR(VLOOKUP(C2712,[2]Sheet1!$B:$F,5,FALSE),0)</f>
        <v>69595284.469999999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42"/>
        <v>79/80CZBIL</v>
      </c>
      <c r="AF2712" s="10"/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505.4</v>
      </c>
      <c r="AA2713" s="11">
        <f t="shared" si="43"/>
        <v>16.8</v>
      </c>
      <c r="AB2713" s="5">
        <f>IFERROR(VLOOKUP(C2713,[2]Sheet1!$B:$F,5,FALSE),0)</f>
        <v>47977743.060000002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42"/>
        <v>79/80EBL</v>
      </c>
      <c r="AF2713" s="10"/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180</v>
      </c>
      <c r="AA2714" s="11">
        <f t="shared" si="43"/>
        <v>11.3</v>
      </c>
      <c r="AB2714" s="5">
        <f>IFERROR(VLOOKUP(C2714,[2]Sheet1!$B:$F,5,FALSE),0)</f>
        <v>176308400.53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42"/>
        <v>79/80GBIME</v>
      </c>
      <c r="AF2714" s="10"/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176</v>
      </c>
      <c r="AA2715" s="11">
        <f t="shared" si="43"/>
        <v>12.6</v>
      </c>
      <c r="AB2715" s="5">
        <f>IFERROR(VLOOKUP(C2715,[2]Sheet1!$B:$F,5,FALSE),0)</f>
        <v>32484923.449999999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42"/>
        <v>79/80HBL</v>
      </c>
      <c r="AF2715" s="10"/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133</v>
      </c>
      <c r="AA2716" s="11">
        <f t="shared" si="43"/>
        <v>16.600000000000001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42"/>
        <v>79/80KBL</v>
      </c>
      <c r="AF2716" s="10"/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42"/>
        <v>79/80LBL</v>
      </c>
      <c r="AF2717" s="10"/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166.3</v>
      </c>
      <c r="AA2718" s="11">
        <f t="shared" si="43"/>
        <v>8.3000000000000007</v>
      </c>
      <c r="AB2718" s="5">
        <f>IFERROR(VLOOKUP(C2718,[2]Sheet1!$B:$F,5,FALSE),0)</f>
        <v>56944650.630000003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42"/>
        <v>79/80MBL</v>
      </c>
      <c r="AF2718" s="10"/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429.5</v>
      </c>
      <c r="AA2719" s="11">
        <f t="shared" si="43"/>
        <v>17.2</v>
      </c>
      <c r="AB2719" s="5">
        <f>IFERROR(VLOOKUP(C2719,[2]Sheet1!$B:$F,5,FALSE),0)</f>
        <v>108227988.66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42"/>
        <v>79/80NABIL</v>
      </c>
      <c r="AF2719" s="10"/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200</v>
      </c>
      <c r="AA2720" s="11">
        <f t="shared" si="43"/>
        <v>12.5</v>
      </c>
      <c r="AB2720" s="5">
        <f>IFERROR(VLOOKUP(C2720,[2]Sheet1!$B:$F,5,FALSE),0)</f>
        <v>72000712.349999994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42"/>
        <v>79/80NBL</v>
      </c>
      <c r="AF2720" s="10"/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357</v>
      </c>
      <c r="AA2721" s="11">
        <f t="shared" si="43"/>
        <v>6.3</v>
      </c>
      <c r="AB2721" s="5">
        <f>IFERROR(VLOOKUP(C2721,[2]Sheet1!$B:$F,5,FALSE),0)</f>
        <v>73096077.920000002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42"/>
        <v>79/80NICA</v>
      </c>
      <c r="AF2721" s="10"/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173.6</v>
      </c>
      <c r="AA2722" s="11">
        <f t="shared" si="43"/>
        <v>8.3000000000000007</v>
      </c>
      <c r="AB2722" s="5">
        <f>IFERROR(VLOOKUP(C2722,[2]Sheet1!$B:$F,5,FALSE),0)</f>
        <v>89996863.319999993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42"/>
        <v>79/80NMB</v>
      </c>
      <c r="AF2722" s="10"/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193</v>
      </c>
      <c r="AA2723" s="11">
        <f t="shared" si="43"/>
        <v>11.4</v>
      </c>
      <c r="AB2723" s="5">
        <f>IFERROR(VLOOKUP(C2723,[2]Sheet1!$B:$F,5,FALSE),0)</f>
        <v>95072621.010000005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42"/>
        <v>79/80PCBL</v>
      </c>
      <c r="AF2723" s="10"/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235.5</v>
      </c>
      <c r="AA2724" s="11">
        <f t="shared" si="43"/>
        <v>11.2</v>
      </c>
      <c r="AB2724" s="5">
        <f>IFERROR(VLOOKUP(C2724,[2]Sheet1!$B:$F,5,FALSE),0)</f>
        <v>66549474.509999998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42"/>
        <v>79/80SANIMA</v>
      </c>
      <c r="AF2724" s="10"/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281</v>
      </c>
      <c r="AA2725" s="11">
        <f t="shared" si="43"/>
        <v>12.2</v>
      </c>
      <c r="AB2725" s="5">
        <f>IFERROR(VLOOKUP(C2725,[2]Sheet1!$B:$F,5,FALSE),0)</f>
        <v>30361886.129999999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42"/>
        <v>79/80SBI</v>
      </c>
      <c r="AF2725" s="10"/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222.5</v>
      </c>
      <c r="AA2726" s="11">
        <f t="shared" si="43"/>
        <v>13.9</v>
      </c>
      <c r="AB2726" s="5">
        <f>IFERROR(VLOOKUP(C2726,[2]Sheet1!$B:$F,5,FALSE),0)</f>
        <v>69040902.930000007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42"/>
        <v>79/80SBL</v>
      </c>
      <c r="AF2726" s="10"/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521</v>
      </c>
      <c r="AA2727" s="11">
        <f t="shared" si="43"/>
        <v>14.1</v>
      </c>
      <c r="AB2727" s="5">
        <f>IFERROR(VLOOKUP(C2727,[2]Sheet1!$B:$F,5,FALSE),0)</f>
        <v>25912139.09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42"/>
        <v>79/80SCB</v>
      </c>
      <c r="AF2727" s="10"/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42"/>
        <v>79/80SRBL</v>
      </c>
      <c r="AF2728" s="10"/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137.5</v>
      </c>
      <c r="AA2729" s="11">
        <f t="shared" si="43"/>
        <v>13.8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42"/>
        <v>79/80PRVU</v>
      </c>
      <c r="AF2729" s="10"/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152.80000000000001</v>
      </c>
      <c r="AA2730" s="11">
        <f t="shared" si="43"/>
        <v>12.7</v>
      </c>
      <c r="AB2730" s="5">
        <f>IFERROR(VLOOKUP(C2730,[2]Sheet1!$B:$F,5,FALSE),0)</f>
        <v>70134262.719999999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42"/>
        <v>79/80NIMB</v>
      </c>
      <c r="AF2730" s="10"/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468</v>
      </c>
      <c r="AA2731" s="11">
        <f t="shared" si="43"/>
        <v>234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42"/>
        <v>78/79CORBL</v>
      </c>
      <c r="AF2731" s="10"/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381</v>
      </c>
      <c r="AA2732" s="11">
        <f t="shared" si="43"/>
        <v>42.3</v>
      </c>
      <c r="AB2732" s="5">
        <f>IFERROR(VLOOKUP(C2732,[2]Sheet1!$B:$F,5,FALSE),0)</f>
        <v>6123503.0800000001</v>
      </c>
      <c r="AC2732" s="11">
        <v>0</v>
      </c>
      <c r="AD2732" s="11">
        <v>0</v>
      </c>
      <c r="AE2732" s="10" t="str">
        <f t="shared" si="42"/>
        <v>78/79EDBL</v>
      </c>
      <c r="AF2732" s="10"/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370.1</v>
      </c>
      <c r="AA2733" s="11">
        <f t="shared" si="43"/>
        <v>16.100000000000001</v>
      </c>
      <c r="AB2733" s="5">
        <f>IFERROR(VLOOKUP(C2733,[2]Sheet1!$B:$F,5,FALSE),0)</f>
        <v>27834534.920000002</v>
      </c>
      <c r="AC2733" s="11">
        <v>13</v>
      </c>
      <c r="AD2733" s="11">
        <v>1.5</v>
      </c>
      <c r="AE2733" s="10" t="str">
        <f t="shared" si="42"/>
        <v>78/79GBBL</v>
      </c>
      <c r="AF2733" s="10"/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294.60000000000002</v>
      </c>
      <c r="AA2734" s="11">
        <f t="shared" si="43"/>
        <v>18.399999999999999</v>
      </c>
      <c r="AB2734" s="5">
        <f>IFERROR(VLOOKUP(C2734,[2]Sheet1!$B:$F,5,FALSE),0)</f>
        <v>21539350.859999999</v>
      </c>
      <c r="AC2734" s="11">
        <v>3</v>
      </c>
      <c r="AD2734" s="11">
        <v>3.8</v>
      </c>
      <c r="AE2734" s="10" t="str">
        <f t="shared" si="42"/>
        <v>78/79JBBL</v>
      </c>
      <c r="AF2734" s="10"/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437</v>
      </c>
      <c r="AA2735" s="11">
        <f t="shared" si="43"/>
        <v>-54.6</v>
      </c>
      <c r="AB2735" s="5">
        <f>IFERROR(VLOOKUP(C2735,[2]Sheet1!$B:$F,5,FALSE),0)</f>
        <v>2463867</v>
      </c>
      <c r="AC2735" s="11">
        <v>0</v>
      </c>
      <c r="AD2735" s="11">
        <v>0</v>
      </c>
      <c r="AE2735" s="10" t="str">
        <f t="shared" si="42"/>
        <v>78/79KRBL</v>
      </c>
      <c r="AF2735" s="10"/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452</v>
      </c>
      <c r="AA2736" s="11">
        <f t="shared" si="43"/>
        <v>26.6</v>
      </c>
      <c r="AB2736" s="5">
        <f>IFERROR(VLOOKUP(C2736,[2]Sheet1!$B:$F,5,FALSE),0)</f>
        <v>5445990.2300000004</v>
      </c>
      <c r="AC2736" s="11">
        <v>12.35</v>
      </c>
      <c r="AD2736" s="11">
        <v>0.65</v>
      </c>
      <c r="AE2736" s="10" t="str">
        <f t="shared" si="42"/>
        <v>78/79MDB</v>
      </c>
      <c r="AF2736" s="10"/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355</v>
      </c>
      <c r="AA2737" s="11">
        <f t="shared" si="43"/>
        <v>14.8</v>
      </c>
      <c r="AB2737" s="5">
        <f>IFERROR(VLOOKUP(C2737,[2]Sheet1!$B:$F,5,FALSE),0)</f>
        <v>34531463.479999997</v>
      </c>
      <c r="AC2737" s="11">
        <v>13.5</v>
      </c>
      <c r="AD2737" s="11">
        <v>0.71050000000000002</v>
      </c>
      <c r="AE2737" s="10" t="str">
        <f t="shared" si="42"/>
        <v>78/79MNBBL</v>
      </c>
      <c r="AF2737" s="10"/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440</v>
      </c>
      <c r="AA2738" s="11">
        <f t="shared" si="43"/>
        <v>-73.3</v>
      </c>
      <c r="AB2738" s="5">
        <f>IFERROR(VLOOKUP(C2738,[2]Sheet1!$B:$F,5,FALSE),0)</f>
        <v>761156.04</v>
      </c>
      <c r="AC2738" s="11">
        <v>0</v>
      </c>
      <c r="AD2738" s="11">
        <v>0</v>
      </c>
      <c r="AE2738" s="10" t="str">
        <f t="shared" si="42"/>
        <v>78/79NABBC</v>
      </c>
      <c r="AF2738" s="10"/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315</v>
      </c>
      <c r="AA2739" s="11">
        <f t="shared" si="43"/>
        <v>15.8</v>
      </c>
      <c r="AB2739" s="5">
        <f>IFERROR(VLOOKUP(C2739,[2]Sheet1!$B:$F,5,FALSE),0)</f>
        <v>16811183.489999998</v>
      </c>
      <c r="AC2739" s="11">
        <v>8.5340000000000007</v>
      </c>
      <c r="AD2739" s="11">
        <v>0.44900000000000001</v>
      </c>
      <c r="AE2739" s="10" t="str">
        <f t="shared" si="42"/>
        <v>78/79SADBL</v>
      </c>
      <c r="AF2739" s="10"/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400</v>
      </c>
      <c r="AA2740" s="11">
        <f t="shared" si="43"/>
        <v>23.5</v>
      </c>
      <c r="AB2740" s="5">
        <f>IFERROR(VLOOKUP(C2740,[2]Sheet1!$B:$F,5,FALSE),0)</f>
        <v>23195085.649999999</v>
      </c>
      <c r="AC2740" s="11">
        <v>13.3</v>
      </c>
      <c r="AD2740" s="11">
        <v>0.7</v>
      </c>
      <c r="AE2740" s="10" t="str">
        <f t="shared" si="42"/>
        <v>78/79SHINE</v>
      </c>
      <c r="AF2740" s="10"/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380.1</v>
      </c>
      <c r="AA2741" s="11">
        <f t="shared" si="43"/>
        <v>31.7</v>
      </c>
      <c r="AB2741" s="5">
        <f>IFERROR(VLOOKUP(C2741,[2]Sheet1!$B:$F,5,FALSE),0)</f>
        <v>2731534.73</v>
      </c>
      <c r="AC2741" s="11">
        <v>0</v>
      </c>
      <c r="AD2741" s="11">
        <v>0</v>
      </c>
      <c r="AE2741" s="10" t="str">
        <f t="shared" si="42"/>
        <v>78/79SINDU</v>
      </c>
      <c r="AF2741" s="10"/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433.7</v>
      </c>
      <c r="AA2742" s="11">
        <f t="shared" si="43"/>
        <v>86.7</v>
      </c>
      <c r="AB2742" s="5">
        <f>IFERROR(VLOOKUP(C2742,[2]Sheet1!$B:$F,5,FALSE),0)</f>
        <v>2335500</v>
      </c>
      <c r="AC2742" s="11">
        <v>3.8</v>
      </c>
      <c r="AD2742" s="11">
        <v>0.2</v>
      </c>
      <c r="AE2742" s="10" t="str">
        <f t="shared" si="42"/>
        <v>78/79GRDBL</v>
      </c>
      <c r="AF2742" s="10"/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333</v>
      </c>
      <c r="AA2743" s="11">
        <f t="shared" si="43"/>
        <v>13.9</v>
      </c>
      <c r="AB2743" s="5">
        <f>IFERROR(VLOOKUP(C2743,[2]Sheet1!$B:$F,5,FALSE),0)</f>
        <v>20439460.93</v>
      </c>
      <c r="AC2743" s="11">
        <v>4</v>
      </c>
      <c r="AD2743" s="11">
        <v>6.47</v>
      </c>
      <c r="AE2743" s="10" t="str">
        <f t="shared" si="42"/>
        <v>78/79MLBL</v>
      </c>
      <c r="AF2743" s="10"/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380.5</v>
      </c>
      <c r="AA2744" s="11">
        <f t="shared" si="43"/>
        <v>18.100000000000001</v>
      </c>
      <c r="AB2744" s="5">
        <f>IFERROR(VLOOKUP(C2744,[2]Sheet1!$B:$F,5,FALSE),0)</f>
        <v>17238924.239999998</v>
      </c>
      <c r="AC2744" s="11">
        <v>3</v>
      </c>
      <c r="AD2744" s="11">
        <v>9</v>
      </c>
      <c r="AE2744" s="10" t="str">
        <f t="shared" si="42"/>
        <v>78/79LBBL</v>
      </c>
      <c r="AF2744" s="10"/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379</v>
      </c>
      <c r="AA2745" s="11">
        <f t="shared" si="43"/>
        <v>19</v>
      </c>
      <c r="AB2745" s="5">
        <f>IFERROR(VLOOKUP(C2745,[2]Sheet1!$B:$F,5,FALSE),0)</f>
        <v>16077707.220000001</v>
      </c>
      <c r="AC2745" s="11">
        <v>4.41</v>
      </c>
      <c r="AD2745" s="11">
        <v>0.2321</v>
      </c>
      <c r="AE2745" s="10" t="str">
        <f t="shared" si="42"/>
        <v>78/79KSBBL</v>
      </c>
      <c r="AF2745" s="10"/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324</v>
      </c>
      <c r="AA2746" s="11">
        <f t="shared" si="43"/>
        <v>162</v>
      </c>
      <c r="AB2746" s="5">
        <f>IFERROR(VLOOKUP(C2746,[2]Sheet1!$B:$F,5,FALSE),0)</f>
        <v>3608513.71</v>
      </c>
      <c r="AC2746" s="11">
        <v>0</v>
      </c>
      <c r="AD2746" s="11">
        <v>0</v>
      </c>
      <c r="AE2746" s="10" t="str">
        <f t="shared" si="42"/>
        <v>78/79SAPDBL</v>
      </c>
      <c r="AF2746" s="10"/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468</v>
      </c>
      <c r="AA2747" s="11">
        <f t="shared" si="43"/>
        <v>66.900000000000006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42"/>
        <v>79/80CORBL</v>
      </c>
      <c r="AF2747" s="10"/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381</v>
      </c>
      <c r="AA2748" s="11">
        <f t="shared" si="43"/>
        <v>54.4</v>
      </c>
      <c r="AB2748" s="5">
        <f>IFERROR(VLOOKUP(C2748,[2]Sheet1!$B:$F,5,FALSE),0)</f>
        <v>6123503.0800000001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42"/>
        <v>79/80EDBL</v>
      </c>
      <c r="AF2748" s="10"/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370.1</v>
      </c>
      <c r="AA2749" s="11">
        <f t="shared" si="43"/>
        <v>24.7</v>
      </c>
      <c r="AB2749" s="5">
        <f>IFERROR(VLOOKUP(C2749,[2]Sheet1!$B:$F,5,FALSE),0)</f>
        <v>27834534.920000002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42"/>
        <v>79/80GBBL</v>
      </c>
      <c r="AF2749" s="10"/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294.60000000000002</v>
      </c>
      <c r="AA2750" s="11">
        <f t="shared" si="43"/>
        <v>32.700000000000003</v>
      </c>
      <c r="AB2750" s="5">
        <f>IFERROR(VLOOKUP(C2750,[2]Sheet1!$B:$F,5,FALSE),0)</f>
        <v>21539350.859999999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44">B2750&amp;C2750</f>
        <v>79/80JBBL</v>
      </c>
      <c r="AF2750" s="10"/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437</v>
      </c>
      <c r="AA2751" s="11">
        <f t="shared" si="43"/>
        <v>33.6</v>
      </c>
      <c r="AB2751" s="5">
        <f>IFERROR(VLOOKUP(C2751,[2]Sheet1!$B:$F,5,FALSE),0)</f>
        <v>2463867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44"/>
        <v>79/80KRBL</v>
      </c>
      <c r="AF2751" s="10"/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452</v>
      </c>
      <c r="AA2752" s="11">
        <f t="shared" si="43"/>
        <v>45.2</v>
      </c>
      <c r="AB2752" s="5">
        <f>IFERROR(VLOOKUP(C2752,[2]Sheet1!$B:$F,5,FALSE),0)</f>
        <v>5445990.2300000004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44"/>
        <v>79/80MDB</v>
      </c>
      <c r="AF2752" s="10"/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355</v>
      </c>
      <c r="AA2753" s="11">
        <f t="shared" si="43"/>
        <v>18.7</v>
      </c>
      <c r="AB2753" s="5">
        <f>IFERROR(VLOOKUP(C2753,[2]Sheet1!$B:$F,5,FALSE),0)</f>
        <v>34531463.479999997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44"/>
        <v>79/80MNBBL</v>
      </c>
      <c r="AF2753" s="10"/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440</v>
      </c>
      <c r="AA2754" s="11">
        <f t="shared" si="43"/>
        <v>-17.600000000000001</v>
      </c>
      <c r="AB2754" s="5">
        <f>IFERROR(VLOOKUP(C2754,[2]Sheet1!$B:$F,5,FALSE),0)</f>
        <v>761156.04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44"/>
        <v>79/80NABBC</v>
      </c>
      <c r="AF2754" s="10"/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315</v>
      </c>
      <c r="AA2755" s="11">
        <f t="shared" ref="AA2755:AA2818" si="45">ROUND(IFERROR(Z2755/M2755,0),1)</f>
        <v>45</v>
      </c>
      <c r="AB2755" s="5">
        <f>IFERROR(VLOOKUP(C2755,[2]Sheet1!$B:$F,5,FALSE),0)</f>
        <v>16811183.489999998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44"/>
        <v>79/80SADBL</v>
      </c>
      <c r="AF2755" s="10"/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400</v>
      </c>
      <c r="AA2756" s="11">
        <f t="shared" si="45"/>
        <v>20</v>
      </c>
      <c r="AB2756" s="5">
        <f>IFERROR(VLOOKUP(C2756,[2]Sheet1!$B:$F,5,FALSE),0)</f>
        <v>23195085.649999999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44"/>
        <v>79/80SHINE</v>
      </c>
      <c r="AF2756" s="10"/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380.1</v>
      </c>
      <c r="AA2757" s="11">
        <f t="shared" si="45"/>
        <v>190.1</v>
      </c>
      <c r="AB2757" s="5">
        <f>IFERROR(VLOOKUP(C2757,[2]Sheet1!$B:$F,5,FALSE),0)</f>
        <v>2731534.73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44"/>
        <v>79/80SINDU</v>
      </c>
      <c r="AF2757" s="10"/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433.7</v>
      </c>
      <c r="AA2758" s="11">
        <f t="shared" si="45"/>
        <v>-31</v>
      </c>
      <c r="AB2758" s="5">
        <f>IFERROR(VLOOKUP(C2758,[2]Sheet1!$B:$F,5,FALSE),0)</f>
        <v>2335500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44"/>
        <v>79/80GRDBL</v>
      </c>
      <c r="AF2758" s="10"/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333</v>
      </c>
      <c r="AA2759" s="11">
        <f t="shared" si="45"/>
        <v>30.3</v>
      </c>
      <c r="AB2759" s="5">
        <f>IFERROR(VLOOKUP(C2759,[2]Sheet1!$B:$F,5,FALSE),0)</f>
        <v>20439460.93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44"/>
        <v>79/80MLBL</v>
      </c>
      <c r="AF2759" s="10"/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380.5</v>
      </c>
      <c r="AA2760" s="11">
        <f t="shared" si="45"/>
        <v>47.6</v>
      </c>
      <c r="AB2760" s="5">
        <f>IFERROR(VLOOKUP(C2760,[2]Sheet1!$B:$F,5,FALSE),0)</f>
        <v>17238924.239999998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44"/>
        <v>79/80LBBL</v>
      </c>
      <c r="AF2760" s="10"/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379</v>
      </c>
      <c r="AA2761" s="11">
        <f t="shared" si="45"/>
        <v>75.8</v>
      </c>
      <c r="AB2761" s="5">
        <f>IFERROR(VLOOKUP(C2761,[2]Sheet1!$B:$F,5,FALSE),0)</f>
        <v>16077707.220000001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44"/>
        <v>79/80KSBBL</v>
      </c>
      <c r="AF2761" s="10"/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324</v>
      </c>
      <c r="AA2762" s="11">
        <f t="shared" si="45"/>
        <v>-5.0999999999999996</v>
      </c>
      <c r="AB2762" s="5">
        <f>IFERROR(VLOOKUP(C2762,[2]Sheet1!$B:$F,5,FALSE),0)</f>
        <v>3608513.71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44"/>
        <v>79/80SAPDBL</v>
      </c>
      <c r="AF2762" s="10"/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468</v>
      </c>
      <c r="AA2763" s="11">
        <f t="shared" si="45"/>
        <v>117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44"/>
        <v>79/80CORBL</v>
      </c>
      <c r="AF2763" s="10"/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381</v>
      </c>
      <c r="AA2764" s="11">
        <f t="shared" si="45"/>
        <v>95.3</v>
      </c>
      <c r="AB2764" s="5">
        <f>IFERROR(VLOOKUP(C2764,[2]Sheet1!$B:$F,5,FALSE),0)</f>
        <v>6123503.0800000001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44"/>
        <v>79/80EDBL</v>
      </c>
      <c r="AF2764" s="10"/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370.1</v>
      </c>
      <c r="AA2765" s="11">
        <f t="shared" si="45"/>
        <v>19.5</v>
      </c>
      <c r="AB2765" s="5">
        <f>IFERROR(VLOOKUP(C2765,[2]Sheet1!$B:$F,5,FALSE),0)</f>
        <v>27834534.920000002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44"/>
        <v>79/80GBBL</v>
      </c>
      <c r="AF2765" s="10"/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294.60000000000002</v>
      </c>
      <c r="AA2766" s="11">
        <f t="shared" si="45"/>
        <v>147.30000000000001</v>
      </c>
      <c r="AB2766" s="5">
        <f>IFERROR(VLOOKUP(C2766,[2]Sheet1!$B:$F,5,FALSE),0)</f>
        <v>21539350.859999999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44"/>
        <v>79/80JBBL</v>
      </c>
      <c r="AF2766" s="10"/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437</v>
      </c>
      <c r="AA2767" s="11">
        <f t="shared" si="45"/>
        <v>62.4</v>
      </c>
      <c r="AB2767" s="5">
        <f>IFERROR(VLOOKUP(C2767,[2]Sheet1!$B:$F,5,FALSE),0)</f>
        <v>2463867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44"/>
        <v>79/80KRBL</v>
      </c>
      <c r="AF2767" s="10"/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452</v>
      </c>
      <c r="AA2768" s="11">
        <f t="shared" si="45"/>
        <v>37.700000000000003</v>
      </c>
      <c r="AB2768" s="5">
        <f>IFERROR(VLOOKUP(C2768,[2]Sheet1!$B:$F,5,FALSE),0)</f>
        <v>5445990.2300000004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44"/>
        <v>79/80MDB</v>
      </c>
      <c r="AF2768" s="10"/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355</v>
      </c>
      <c r="AA2769" s="11">
        <f t="shared" si="45"/>
        <v>17.8</v>
      </c>
      <c r="AB2769" s="5">
        <f>IFERROR(VLOOKUP(C2769,[2]Sheet1!$B:$F,5,FALSE),0)</f>
        <v>34531463.479999997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44"/>
        <v>79/80MNBBL</v>
      </c>
      <c r="AF2769" s="10"/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440</v>
      </c>
      <c r="AA2770" s="11">
        <f t="shared" si="45"/>
        <v>-33.799999999999997</v>
      </c>
      <c r="AB2770" s="5">
        <f>IFERROR(VLOOKUP(C2770,[2]Sheet1!$B:$F,5,FALSE),0)</f>
        <v>761156.04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44"/>
        <v>79/80NABBC</v>
      </c>
      <c r="AF2770" s="10"/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315</v>
      </c>
      <c r="AA2771" s="11">
        <f t="shared" si="45"/>
        <v>31.5</v>
      </c>
      <c r="AB2771" s="5">
        <f>IFERROR(VLOOKUP(C2771,[2]Sheet1!$B:$F,5,FALSE),0)</f>
        <v>16811183.489999998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44"/>
        <v>79/80SADBL</v>
      </c>
      <c r="AF2771" s="10"/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400</v>
      </c>
      <c r="AA2772" s="11">
        <f t="shared" si="45"/>
        <v>20</v>
      </c>
      <c r="AB2772" s="5">
        <f>IFERROR(VLOOKUP(C2772,[2]Sheet1!$B:$F,5,FALSE),0)</f>
        <v>23195085.649999999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44"/>
        <v>79/80SHINE</v>
      </c>
      <c r="AF2772" s="10"/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380.1</v>
      </c>
      <c r="AA2773" s="11">
        <f t="shared" si="45"/>
        <v>-54.3</v>
      </c>
      <c r="AB2773" s="5">
        <f>IFERROR(VLOOKUP(C2773,[2]Sheet1!$B:$F,5,FALSE),0)</f>
        <v>2731534.73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44"/>
        <v>79/80SINDU</v>
      </c>
      <c r="AF2773" s="10"/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433.7</v>
      </c>
      <c r="AA2774" s="11">
        <f t="shared" si="45"/>
        <v>433.7</v>
      </c>
      <c r="AB2774" s="5">
        <f>IFERROR(VLOOKUP(C2774,[2]Sheet1!$B:$F,5,FALSE),0)</f>
        <v>2335500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44"/>
        <v>79/80GRDBL</v>
      </c>
      <c r="AF2774" s="10"/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333</v>
      </c>
      <c r="AA2775" s="11">
        <f t="shared" si="45"/>
        <v>20.8</v>
      </c>
      <c r="AB2775" s="5">
        <f>IFERROR(VLOOKUP(C2775,[2]Sheet1!$B:$F,5,FALSE),0)</f>
        <v>20439460.93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44"/>
        <v>79/80MLBL</v>
      </c>
      <c r="AF2775" s="10"/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380.5</v>
      </c>
      <c r="AA2776" s="11">
        <f t="shared" si="45"/>
        <v>25.4</v>
      </c>
      <c r="AB2776" s="5">
        <f>IFERROR(VLOOKUP(C2776,[2]Sheet1!$B:$F,5,FALSE),0)</f>
        <v>17238924.239999998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44"/>
        <v>79/80LBBL</v>
      </c>
      <c r="AF2776" s="10"/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379</v>
      </c>
      <c r="AA2777" s="11">
        <f t="shared" si="45"/>
        <v>31.6</v>
      </c>
      <c r="AB2777" s="5">
        <f>IFERROR(VLOOKUP(C2777,[2]Sheet1!$B:$F,5,FALSE),0)</f>
        <v>16077707.220000001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44"/>
        <v>79/80KSBBL</v>
      </c>
      <c r="AF2777" s="10"/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324</v>
      </c>
      <c r="AA2778" s="11">
        <f t="shared" si="45"/>
        <v>-5.3</v>
      </c>
      <c r="AB2778" s="5">
        <f>IFERROR(VLOOKUP(C2778,[2]Sheet1!$B:$F,5,FALSE),0)</f>
        <v>3608513.71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44"/>
        <v>79/80SAPDBL</v>
      </c>
      <c r="AF2778" s="10"/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399</v>
      </c>
      <c r="AA2779" s="11">
        <f t="shared" si="45"/>
        <v>57</v>
      </c>
      <c r="AB2779" s="5">
        <f>IFERROR(VLOOKUP(C2779,[2]Sheet1!$B:$F,5,FALSE),0)</f>
        <v>4626716.74</v>
      </c>
      <c r="AC2779" s="11">
        <v>0</v>
      </c>
      <c r="AD2779" s="11">
        <v>5</v>
      </c>
      <c r="AE2779" s="10" t="str">
        <f t="shared" si="44"/>
        <v>78/79CFCL</v>
      </c>
      <c r="AF2779" s="10"/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475.3</v>
      </c>
      <c r="AA2780" s="11">
        <f t="shared" si="45"/>
        <v>23.8</v>
      </c>
      <c r="AB2780" s="5">
        <f>IFERROR(VLOOKUP(C2780,[2]Sheet1!$B:$F,5,FALSE),0)</f>
        <v>4635964.4800000004</v>
      </c>
      <c r="AC2780" s="11">
        <v>0</v>
      </c>
      <c r="AD2780" s="11">
        <v>0</v>
      </c>
      <c r="AE2780" s="10" t="str">
        <f t="shared" si="44"/>
        <v>78/79GFCL</v>
      </c>
      <c r="AF2780" s="10"/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380.3</v>
      </c>
      <c r="AA2781" s="11">
        <f t="shared" si="45"/>
        <v>38</v>
      </c>
      <c r="AB2781" s="5">
        <f>IFERROR(VLOOKUP(C2781,[2]Sheet1!$B:$F,5,FALSE),0)</f>
        <v>4824030.82</v>
      </c>
      <c r="AC2781" s="11">
        <v>6.5</v>
      </c>
      <c r="AD2781" s="11">
        <v>0.34</v>
      </c>
      <c r="AE2781" s="10" t="str">
        <f t="shared" si="44"/>
        <v>78/79GMFIL</v>
      </c>
      <c r="AF2781" s="10"/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534.1</v>
      </c>
      <c r="AA2782" s="11">
        <f t="shared" si="45"/>
        <v>29.7</v>
      </c>
      <c r="AB2782" s="5">
        <f>IFERROR(VLOOKUP(C2782,[2]Sheet1!$B:$F,5,FALSE),0)</f>
        <v>5799007.7000000002</v>
      </c>
      <c r="AC2782" s="11">
        <v>5</v>
      </c>
      <c r="AD2782" s="11">
        <v>5</v>
      </c>
      <c r="AE2782" s="10" t="str">
        <f t="shared" si="44"/>
        <v>78/79ICFC</v>
      </c>
      <c r="AF2782" s="10"/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545</v>
      </c>
      <c r="AA2783" s="11">
        <f t="shared" si="45"/>
        <v>90.8</v>
      </c>
      <c r="AB2783" s="5">
        <f>IFERROR(VLOOKUP(C2783,[2]Sheet1!$B:$F,5,FALSE),0)</f>
        <v>3383316.92</v>
      </c>
      <c r="AC2783" s="11">
        <v>0</v>
      </c>
      <c r="AD2783" s="11">
        <v>0</v>
      </c>
      <c r="AE2783" s="10" t="str">
        <f t="shared" si="44"/>
        <v>78/79JFL</v>
      </c>
      <c r="AF2783" s="10"/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524</v>
      </c>
      <c r="AA2784" s="11">
        <f t="shared" si="45"/>
        <v>65.5</v>
      </c>
      <c r="AB2784" s="5">
        <f>IFERROR(VLOOKUP(C2784,[2]Sheet1!$B:$F,5,FALSE),0)</f>
        <v>6622606.8200000003</v>
      </c>
      <c r="AC2784" s="11">
        <v>0</v>
      </c>
      <c r="AD2784" s="11">
        <v>0</v>
      </c>
      <c r="AE2784" s="10" t="str">
        <f t="shared" si="44"/>
        <v>78/79MFIL</v>
      </c>
      <c r="AF2784" s="10"/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459</v>
      </c>
      <c r="AA2785" s="11">
        <f t="shared" si="45"/>
        <v>459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44"/>
        <v>78/79MPFL</v>
      </c>
      <c r="AF2785" s="10"/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561.5</v>
      </c>
      <c r="AA2786" s="11">
        <f t="shared" si="45"/>
        <v>93.6</v>
      </c>
      <c r="AB2786" s="5">
        <f>IFERROR(VLOOKUP(C2786,[2]Sheet1!$B:$F,5,FALSE),0)</f>
        <v>2918008</v>
      </c>
      <c r="AC2786" s="11">
        <v>0</v>
      </c>
      <c r="AD2786" s="11">
        <v>0</v>
      </c>
      <c r="AE2786" s="10" t="str">
        <f t="shared" si="44"/>
        <v>78/79NFS</v>
      </c>
      <c r="AF2786" s="10"/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734</v>
      </c>
      <c r="AA2787" s="11">
        <f t="shared" si="45"/>
        <v>73.400000000000006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44"/>
        <v>78/79PFL</v>
      </c>
      <c r="AF2787" s="10"/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341</v>
      </c>
      <c r="AA2788" s="11">
        <f t="shared" si="45"/>
        <v>56.8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44"/>
        <v>78/79PROFL</v>
      </c>
      <c r="AF2788" s="10"/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427.9</v>
      </c>
      <c r="AA2789" s="11">
        <f t="shared" si="45"/>
        <v>42.8</v>
      </c>
      <c r="AB2789" s="5">
        <f>IFERROR(VLOOKUP(C2789,[2]Sheet1!$B:$F,5,FALSE),0)</f>
        <v>4810249.01</v>
      </c>
      <c r="AC2789" s="11">
        <v>2.4</v>
      </c>
      <c r="AD2789" s="11">
        <v>5.2</v>
      </c>
      <c r="AE2789" s="10" t="str">
        <f t="shared" si="44"/>
        <v>78/79SIFC</v>
      </c>
      <c r="AF2789" s="10"/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374.9</v>
      </c>
      <c r="AA2790" s="11">
        <f t="shared" si="45"/>
        <v>53.6</v>
      </c>
      <c r="AB2790" s="5">
        <f>IFERROR(VLOOKUP(C2790,[2]Sheet1!$B:$F,5,FALSE),0)</f>
        <v>5495113.7199999997</v>
      </c>
      <c r="AC2790" s="11">
        <v>0</v>
      </c>
      <c r="AD2790" s="11">
        <v>0</v>
      </c>
      <c r="AE2790" s="10" t="str">
        <f t="shared" si="44"/>
        <v>78/79RLFL</v>
      </c>
      <c r="AF2790" s="10"/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725</v>
      </c>
      <c r="AA2791" s="11">
        <f t="shared" si="45"/>
        <v>65.900000000000006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44"/>
        <v>78/79GUFL</v>
      </c>
      <c r="AF2791" s="10"/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380.1</v>
      </c>
      <c r="AA2792" s="11">
        <f t="shared" si="45"/>
        <v>19</v>
      </c>
      <c r="AB2792" s="5">
        <f>IFERROR(VLOOKUP(C2792,[2]Sheet1!$B:$F,5,FALSE),0)</f>
        <v>3419267.12</v>
      </c>
      <c r="AC2792" s="11">
        <v>0</v>
      </c>
      <c r="AD2792" s="11">
        <v>0</v>
      </c>
      <c r="AE2792" s="10" t="str">
        <f t="shared" si="44"/>
        <v>78/79BFC</v>
      </c>
      <c r="AF2792" s="10"/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347</v>
      </c>
      <c r="AA2793" s="11">
        <f t="shared" si="45"/>
        <v>347</v>
      </c>
      <c r="AB2793" s="5">
        <f>IFERROR(VLOOKUP(C2793,[2]Sheet1!$B:$F,5,FALSE),0)</f>
        <v>3327237.42</v>
      </c>
      <c r="AC2793" s="11">
        <v>0</v>
      </c>
      <c r="AD2793" s="11">
        <v>0</v>
      </c>
      <c r="AE2793" s="10" t="str">
        <f t="shared" si="44"/>
        <v>78/79SFCL</v>
      </c>
      <c r="AF2793" s="10"/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399</v>
      </c>
      <c r="AA2794" s="11">
        <f t="shared" si="45"/>
        <v>99.8</v>
      </c>
      <c r="AB2794" s="5">
        <f>IFERROR(VLOOKUP(C2794,[2]Sheet1!$B:$F,5,FALSE),0)</f>
        <v>4626716.74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44"/>
        <v>79/80CFCL</v>
      </c>
      <c r="AF2794" s="10"/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475.3</v>
      </c>
      <c r="AA2795" s="11">
        <f t="shared" si="45"/>
        <v>29.7</v>
      </c>
      <c r="AB2795" s="5">
        <f>IFERROR(VLOOKUP(C2795,[2]Sheet1!$B:$F,5,FALSE),0)</f>
        <v>4635964.4800000004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44"/>
        <v>79/80GFCL</v>
      </c>
      <c r="AF2795" s="10"/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380.3</v>
      </c>
      <c r="AA2796" s="11">
        <f t="shared" si="45"/>
        <v>380.3</v>
      </c>
      <c r="AB2796" s="5">
        <f>IFERROR(VLOOKUP(C2796,[2]Sheet1!$B:$F,5,FALSE),0)</f>
        <v>4824030.82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44"/>
        <v>79/80GMFIL</v>
      </c>
      <c r="AF2796" s="10"/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534.1</v>
      </c>
      <c r="AA2797" s="11">
        <f t="shared" si="45"/>
        <v>48.6</v>
      </c>
      <c r="AB2797" s="5">
        <f>IFERROR(VLOOKUP(C2797,[2]Sheet1!$B:$F,5,FALSE),0)</f>
        <v>5799007.7000000002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44"/>
        <v>79/80ICFC</v>
      </c>
      <c r="AF2797" s="10"/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545</v>
      </c>
      <c r="AA2798" s="11">
        <f t="shared" si="45"/>
        <v>545</v>
      </c>
      <c r="AB2798" s="5">
        <f>IFERROR(VLOOKUP(C2798,[2]Sheet1!$B:$F,5,FALSE),0)</f>
        <v>3383316.92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44"/>
        <v>79/80JFL</v>
      </c>
      <c r="AF2798" s="10"/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524</v>
      </c>
      <c r="AA2799" s="11">
        <f t="shared" si="45"/>
        <v>25</v>
      </c>
      <c r="AB2799" s="5">
        <f>IFERROR(VLOOKUP(C2799,[2]Sheet1!$B:$F,5,FALSE),0)</f>
        <v>6622606.8200000003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44"/>
        <v>79/80MFIL</v>
      </c>
      <c r="AF2799" s="10"/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459</v>
      </c>
      <c r="AA2800" s="11">
        <f t="shared" si="45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44"/>
        <v>79/80MPFL</v>
      </c>
      <c r="AF2800" s="10"/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561.5</v>
      </c>
      <c r="AA2801" s="11">
        <f t="shared" si="45"/>
        <v>140.4</v>
      </c>
      <c r="AB2801" s="5">
        <f>IFERROR(VLOOKUP(C2801,[2]Sheet1!$B:$F,5,FALSE),0)</f>
        <v>2918008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44"/>
        <v>79/80NFS</v>
      </c>
      <c r="AF2801" s="10"/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734</v>
      </c>
      <c r="AA2802" s="11">
        <f t="shared" si="45"/>
        <v>367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44"/>
        <v>79/80PFL</v>
      </c>
      <c r="AF2802" s="10"/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341</v>
      </c>
      <c r="AA2803" s="11">
        <f t="shared" si="45"/>
        <v>31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44"/>
        <v>79/80PROFL</v>
      </c>
      <c r="AF2803" s="10"/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427.9</v>
      </c>
      <c r="AA2804" s="11">
        <f t="shared" si="45"/>
        <v>427.9</v>
      </c>
      <c r="AB2804" s="5">
        <f>IFERROR(VLOOKUP(C2804,[2]Sheet1!$B:$F,5,FALSE),0)</f>
        <v>4810249.01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44"/>
        <v>79/80SIFC</v>
      </c>
      <c r="AF2804" s="10"/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374.9</v>
      </c>
      <c r="AA2805" s="11">
        <f t="shared" si="45"/>
        <v>-23.4</v>
      </c>
      <c r="AB2805" s="5">
        <f>IFERROR(VLOOKUP(C2805,[2]Sheet1!$B:$F,5,FALSE),0)</f>
        <v>5495113.7199999997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44"/>
        <v>79/80RLFL</v>
      </c>
      <c r="AF2805" s="10"/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725</v>
      </c>
      <c r="AA2806" s="11">
        <f t="shared" si="45"/>
        <v>48.3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44"/>
        <v>79/80GUFL</v>
      </c>
      <c r="AF2806" s="10"/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380.1</v>
      </c>
      <c r="AA2807" s="11">
        <f t="shared" si="45"/>
        <v>126.7</v>
      </c>
      <c r="AB2807" s="5">
        <f>IFERROR(VLOOKUP(C2807,[2]Sheet1!$B:$F,5,FALSE),0)</f>
        <v>3419267.12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44"/>
        <v>79/80BFC</v>
      </c>
      <c r="AF2807" s="10"/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347</v>
      </c>
      <c r="AA2808" s="11">
        <f t="shared" si="45"/>
        <v>-20.399999999999999</v>
      </c>
      <c r="AB2808" s="5">
        <f>IFERROR(VLOOKUP(C2808,[2]Sheet1!$B:$F,5,FALSE),0)</f>
        <v>3327237.42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44"/>
        <v>79/80SFCL</v>
      </c>
      <c r="AF2808" s="10"/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399</v>
      </c>
      <c r="AA2809" s="11">
        <f t="shared" si="45"/>
        <v>0</v>
      </c>
      <c r="AB2809" s="5">
        <f>IFERROR(VLOOKUP(C2809,[2]Sheet1!$B:$F,5,FALSE),0)</f>
        <v>4626716.74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44"/>
        <v>79/80CFCL</v>
      </c>
      <c r="AF2809" s="10"/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475.3</v>
      </c>
      <c r="AA2810" s="11">
        <f t="shared" si="45"/>
        <v>47.5</v>
      </c>
      <c r="AB2810" s="5">
        <f>IFERROR(VLOOKUP(C2810,[2]Sheet1!$B:$F,5,FALSE),0)</f>
        <v>4635964.4800000004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44"/>
        <v>79/80GFCL</v>
      </c>
      <c r="AF2810" s="10"/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380.3</v>
      </c>
      <c r="AA2811" s="11">
        <f t="shared" si="45"/>
        <v>380.3</v>
      </c>
      <c r="AB2811" s="5">
        <f>IFERROR(VLOOKUP(C2811,[2]Sheet1!$B:$F,5,FALSE),0)</f>
        <v>4824030.82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44"/>
        <v>79/80GMFIL</v>
      </c>
      <c r="AF2811" s="10"/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534.1</v>
      </c>
      <c r="AA2812" s="11">
        <f t="shared" si="45"/>
        <v>76.3</v>
      </c>
      <c r="AB2812" s="5">
        <f>IFERROR(VLOOKUP(C2812,[2]Sheet1!$B:$F,5,FALSE),0)</f>
        <v>5799007.7000000002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44"/>
        <v>79/80ICFC</v>
      </c>
      <c r="AF2812" s="10"/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545</v>
      </c>
      <c r="AA2813" s="11">
        <f t="shared" si="45"/>
        <v>136.30000000000001</v>
      </c>
      <c r="AB2813" s="5">
        <f>IFERROR(VLOOKUP(C2813,[2]Sheet1!$B:$F,5,FALSE),0)</f>
        <v>3383316.92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44"/>
        <v>79/80JFL</v>
      </c>
      <c r="AF2813" s="10"/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524</v>
      </c>
      <c r="AA2814" s="11">
        <f t="shared" si="45"/>
        <v>26.2</v>
      </c>
      <c r="AB2814" s="5">
        <f>IFERROR(VLOOKUP(C2814,[2]Sheet1!$B:$F,5,FALSE),0)</f>
        <v>6622606.8200000003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46">B2814&amp;C2814</f>
        <v>79/80MFIL</v>
      </c>
      <c r="AF2814" s="10"/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459</v>
      </c>
      <c r="AA2815" s="11">
        <f t="shared" si="45"/>
        <v>459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46"/>
        <v>79/80MPFL</v>
      </c>
      <c r="AF2815" s="10"/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561.5</v>
      </c>
      <c r="AA2816" s="11">
        <f t="shared" si="45"/>
        <v>140.4</v>
      </c>
      <c r="AB2816" s="5">
        <f>IFERROR(VLOOKUP(C2816,[2]Sheet1!$B:$F,5,FALSE),0)</f>
        <v>2918008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46"/>
        <v>79/80NFS</v>
      </c>
      <c r="AF2816" s="10"/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734</v>
      </c>
      <c r="AA2817" s="11">
        <f t="shared" si="45"/>
        <v>104.9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46"/>
        <v>79/80PFL</v>
      </c>
      <c r="AF2817" s="10"/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341</v>
      </c>
      <c r="AA2818" s="11">
        <f t="shared" si="45"/>
        <v>-113.7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46"/>
        <v>79/80PROFL</v>
      </c>
      <c r="AF2818" s="10"/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427.9</v>
      </c>
      <c r="AA2819" s="11">
        <f t="shared" ref="AA2819:AA2882" si="47">ROUND(IFERROR(Z2819/M2819,0),1)</f>
        <v>107</v>
      </c>
      <c r="AB2819" s="5">
        <f>IFERROR(VLOOKUP(C2819,[2]Sheet1!$B:$F,5,FALSE),0)</f>
        <v>4810249.01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46"/>
        <v>79/80SIFC</v>
      </c>
      <c r="AF2819" s="10"/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374.9</v>
      </c>
      <c r="AA2820" s="11">
        <f t="shared" si="47"/>
        <v>-53.6</v>
      </c>
      <c r="AB2820" s="5">
        <f>IFERROR(VLOOKUP(C2820,[2]Sheet1!$B:$F,5,FALSE),0)</f>
        <v>5495113.7199999997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46"/>
        <v>79/80RLFL</v>
      </c>
      <c r="AF2820" s="10"/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725</v>
      </c>
      <c r="AA2821" s="11">
        <f t="shared" si="47"/>
        <v>48.3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46"/>
        <v>79/80GUFL</v>
      </c>
      <c r="AF2821" s="10"/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380.1</v>
      </c>
      <c r="AA2822" s="11">
        <f t="shared" si="47"/>
        <v>190.1</v>
      </c>
      <c r="AB2822" s="5">
        <f>IFERROR(VLOOKUP(C2822,[2]Sheet1!$B:$F,5,FALSE),0)</f>
        <v>3419267.12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46"/>
        <v>79/80BFC</v>
      </c>
      <c r="AF2822" s="10"/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347</v>
      </c>
      <c r="AA2823" s="11">
        <f t="shared" si="47"/>
        <v>-18.3</v>
      </c>
      <c r="AB2823" s="5">
        <f>IFERROR(VLOOKUP(C2823,[2]Sheet1!$B:$F,5,FALSE),0)</f>
        <v>3327237.42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46"/>
        <v>79/80SFCL</v>
      </c>
      <c r="AF2823" s="10"/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833</v>
      </c>
      <c r="AA2824" s="11">
        <f t="shared" si="47"/>
        <v>20.3</v>
      </c>
      <c r="AB2824" s="5">
        <f>IFERROR(VLOOKUP(C2824,[2]Sheet1!$B:$F,5,FALSE),0)</f>
        <v>14588143.289999999</v>
      </c>
      <c r="AC2824" s="11">
        <v>22</v>
      </c>
      <c r="AD2824" s="11">
        <v>3.26</v>
      </c>
      <c r="AE2824" s="10" t="str">
        <f t="shared" si="46"/>
        <v>78/79CBBL</v>
      </c>
      <c r="AF2824" s="10"/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709</v>
      </c>
      <c r="AA2825" s="11">
        <f t="shared" si="47"/>
        <v>16.899999999999999</v>
      </c>
      <c r="AB2825" s="5">
        <f>IFERROR(VLOOKUP(C2825,[2]Sheet1!$B:$F,5,FALSE),0)</f>
        <v>7600332.0300000003</v>
      </c>
      <c r="AC2825" s="11">
        <v>10</v>
      </c>
      <c r="AD2825" s="11">
        <v>11.0526</v>
      </c>
      <c r="AE2825" s="10" t="str">
        <f t="shared" si="46"/>
        <v>78/79DDBL</v>
      </c>
      <c r="AF2825" s="10"/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634</v>
      </c>
      <c r="AA2826" s="11">
        <f t="shared" si="47"/>
        <v>27.6</v>
      </c>
      <c r="AB2826" s="5">
        <f>IFERROR(VLOOKUP(C2826,[2]Sheet1!$B:$F,5,FALSE),0)</f>
        <v>6045751.8200000003</v>
      </c>
      <c r="AC2826" s="11">
        <v>19</v>
      </c>
      <c r="AD2826" s="11">
        <v>1</v>
      </c>
      <c r="AE2826" s="10" t="str">
        <f t="shared" si="46"/>
        <v>78/79FMDBL</v>
      </c>
      <c r="AF2826" s="10"/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820</v>
      </c>
      <c r="AA2827" s="11">
        <f t="shared" si="47"/>
        <v>17.100000000000001</v>
      </c>
      <c r="AB2827" s="5">
        <f>IFERROR(VLOOKUP(C2827,[2]Sheet1!$B:$F,5,FALSE),0)</f>
        <v>1320997.53</v>
      </c>
      <c r="AC2827" s="11">
        <v>19</v>
      </c>
      <c r="AD2827" s="11">
        <v>1</v>
      </c>
      <c r="AE2827" s="10" t="str">
        <f t="shared" si="46"/>
        <v>78/79KMCDB</v>
      </c>
      <c r="AF2827" s="10"/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zdelist</v>
      </c>
      <c r="Z2828">
        <f>IFERROR(VLOOKUP(C2828,[1]LP!$B:$C,2,FALSE),0)</f>
        <v>0</v>
      </c>
      <c r="AA2828" s="11">
        <f t="shared" si="47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46"/>
        <v>78/79NLBBL</v>
      </c>
      <c r="AF2828" s="10"/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664</v>
      </c>
      <c r="AA2829" s="11">
        <f t="shared" si="47"/>
        <v>13.6</v>
      </c>
      <c r="AB2829" s="5">
        <f>IFERROR(VLOOKUP(C2829,[2]Sheet1!$B:$F,5,FALSE),0)</f>
        <v>12799190.779999999</v>
      </c>
      <c r="AC2829" s="11">
        <v>19</v>
      </c>
      <c r="AD2829" s="11">
        <v>1</v>
      </c>
      <c r="AE2829" s="10" t="str">
        <f t="shared" si="46"/>
        <v>78/79NUBL</v>
      </c>
      <c r="AF2829" s="10"/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46"/>
        <v>78/79RMDC</v>
      </c>
      <c r="AF2830" s="10"/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815</v>
      </c>
      <c r="AA2831" s="11">
        <f t="shared" si="47"/>
        <v>19</v>
      </c>
      <c r="AB2831" s="5">
        <f>IFERROR(VLOOKUP(C2831,[2]Sheet1!$B:$F,5,FALSE),0)</f>
        <v>11419121.380000001</v>
      </c>
      <c r="AC2831" s="11">
        <v>26</v>
      </c>
      <c r="AD2831" s="11">
        <v>1.3684000000000001</v>
      </c>
      <c r="AE2831" s="10" t="str">
        <f t="shared" si="46"/>
        <v>78/79SKBBL</v>
      </c>
      <c r="AF2831" s="10"/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691</v>
      </c>
      <c r="AA2832" s="11">
        <f t="shared" si="47"/>
        <v>20.3</v>
      </c>
      <c r="AB2832" s="5">
        <f>IFERROR(VLOOKUP(C2832,[2]Sheet1!$B:$F,5,FALSE),0)</f>
        <v>3288414.49</v>
      </c>
      <c r="AC2832" s="11">
        <v>22</v>
      </c>
      <c r="AD2832" s="11">
        <v>1.1578999999999999</v>
      </c>
      <c r="AE2832" s="10" t="str">
        <f t="shared" si="46"/>
        <v>78/79SLBBL</v>
      </c>
      <c r="AF2832" s="10"/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46"/>
        <v>78/79SMFDB</v>
      </c>
      <c r="AF2833" s="10"/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756</v>
      </c>
      <c r="AA2834" s="11">
        <f t="shared" si="47"/>
        <v>22.2</v>
      </c>
      <c r="AB2834" s="5">
        <f>IFERROR(VLOOKUP(C2834,[2]Sheet1!$B:$F,5,FALSE),0)</f>
        <v>4349998.3600000003</v>
      </c>
      <c r="AC2834" s="11">
        <v>15</v>
      </c>
      <c r="AD2834" s="11">
        <v>6.05</v>
      </c>
      <c r="AE2834" s="10" t="str">
        <f t="shared" si="46"/>
        <v>78/79SWBBL</v>
      </c>
      <c r="AF2834" s="10"/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1130</v>
      </c>
      <c r="AA2835" s="11">
        <f t="shared" si="47"/>
        <v>29</v>
      </c>
      <c r="AB2835" s="5">
        <f>IFERROR(VLOOKUP(C2835,[2]Sheet1!$B:$F,5,FALSE),0)</f>
        <v>784011.01</v>
      </c>
      <c r="AC2835" s="11">
        <v>15</v>
      </c>
      <c r="AD2835" s="11">
        <v>0.78949999999999998</v>
      </c>
      <c r="AE2835" s="10" t="str">
        <f t="shared" si="46"/>
        <v>78/79MLBBL</v>
      </c>
      <c r="AF2835" s="10"/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944.7</v>
      </c>
      <c r="AA2836" s="11">
        <f t="shared" si="47"/>
        <v>21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46"/>
        <v>78/79LLBS</v>
      </c>
      <c r="AF2836" s="10"/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zdelist</v>
      </c>
      <c r="Z2837">
        <f>IFERROR(VLOOKUP(C2837,[1]LP!$B:$C,2,FALSE),0)</f>
        <v>0</v>
      </c>
      <c r="AA2837" s="11">
        <f t="shared" si="47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46"/>
        <v>78/79MMFDB</v>
      </c>
      <c r="AF2837" s="10"/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1230</v>
      </c>
      <c r="AA2838" s="11">
        <f t="shared" si="47"/>
        <v>20.5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46"/>
        <v>78/79JSLBB</v>
      </c>
      <c r="AF2838" s="10"/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800</v>
      </c>
      <c r="AA2839" s="11">
        <f t="shared" si="47"/>
        <v>20</v>
      </c>
      <c r="AB2839" s="5">
        <f>IFERROR(VLOOKUP(C2839,[2]Sheet1!$B:$F,5,FALSE),0)</f>
        <v>1908048.36</v>
      </c>
      <c r="AC2839" s="11">
        <v>20</v>
      </c>
      <c r="AD2839" s="11">
        <v>1.0526</v>
      </c>
      <c r="AE2839" s="10" t="str">
        <f t="shared" si="46"/>
        <v>78/79VLBS</v>
      </c>
      <c r="AF2839" s="10"/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700</v>
      </c>
      <c r="AA2840" s="11">
        <f t="shared" si="47"/>
        <v>43.8</v>
      </c>
      <c r="AB2840" s="5">
        <f>IFERROR(VLOOKUP(C2840,[2]Sheet1!$B:$F,5,FALSE),0)</f>
        <v>3777404.26</v>
      </c>
      <c r="AC2840" s="11">
        <v>8</v>
      </c>
      <c r="AD2840" s="11">
        <v>3</v>
      </c>
      <c r="AE2840" s="10" t="str">
        <f t="shared" si="46"/>
        <v>78/79RSDC</v>
      </c>
      <c r="AF2840" s="10"/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635</v>
      </c>
      <c r="AA2841" s="11">
        <f t="shared" si="47"/>
        <v>30.2</v>
      </c>
      <c r="AB2841" s="5">
        <f>IFERROR(VLOOKUP(C2841,[2]Sheet1!$B:$F,5,FALSE),0)</f>
        <v>2164347.4500000002</v>
      </c>
      <c r="AC2841" s="11">
        <v>10</v>
      </c>
      <c r="AD2841" s="11">
        <v>0.52629999999999999</v>
      </c>
      <c r="AE2841" s="10" t="str">
        <f t="shared" si="46"/>
        <v>78/79NMBMF</v>
      </c>
      <c r="AF2841" s="10"/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693</v>
      </c>
      <c r="AA2842" s="11">
        <f t="shared" si="47"/>
        <v>18.2</v>
      </c>
      <c r="AB2842" s="5">
        <f>IFERROR(VLOOKUP(C2842,[2]Sheet1!$B:$F,5,FALSE),0)</f>
        <v>4039202.89</v>
      </c>
      <c r="AC2842" s="11">
        <v>10</v>
      </c>
      <c r="AD2842" s="11">
        <v>10</v>
      </c>
      <c r="AE2842" s="10" t="str">
        <f t="shared" si="46"/>
        <v>78/79MERO</v>
      </c>
      <c r="AF2842" s="10"/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770</v>
      </c>
      <c r="AA2843" s="11">
        <f t="shared" si="47"/>
        <v>48.1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46"/>
        <v>78/79NADEP</v>
      </c>
      <c r="AF2843" s="10"/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819</v>
      </c>
      <c r="AA2844" s="11">
        <f t="shared" si="47"/>
        <v>17.100000000000001</v>
      </c>
      <c r="AB2844" s="5">
        <f>IFERROR(VLOOKUP(C2844,[2]Sheet1!$B:$F,5,FALSE),0)</f>
        <v>2085252</v>
      </c>
      <c r="AC2844" s="11">
        <v>14.2857</v>
      </c>
      <c r="AD2844" s="11">
        <v>0.71430000000000005</v>
      </c>
      <c r="AE2844" s="10" t="str">
        <f t="shared" si="46"/>
        <v>78/79ALBSL</v>
      </c>
      <c r="AF2844" s="10"/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1198</v>
      </c>
      <c r="AA2845" s="11">
        <f t="shared" si="47"/>
        <v>15.6</v>
      </c>
      <c r="AB2845" s="5">
        <f>IFERROR(VLOOKUP(C2845,[2]Sheet1!$B:$F,5,FALSE),0)</f>
        <v>3026859.21</v>
      </c>
      <c r="AC2845" s="11">
        <v>15</v>
      </c>
      <c r="AD2845" s="11">
        <v>0</v>
      </c>
      <c r="AE2845" s="10" t="str">
        <f t="shared" si="46"/>
        <v>78/79NMFBS</v>
      </c>
      <c r="AF2845" s="10"/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46"/>
        <v>78/79SLBS</v>
      </c>
      <c r="AF2846" s="10"/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1180</v>
      </c>
      <c r="AA2847" s="11">
        <f t="shared" si="47"/>
        <v>98.3</v>
      </c>
      <c r="AB2847" s="5">
        <f>IFERROR(VLOOKUP(C2847,[2]Sheet1!$B:$F,5,FALSE),0)</f>
        <v>490582.02</v>
      </c>
      <c r="AC2847" s="11">
        <v>0</v>
      </c>
      <c r="AD2847" s="11">
        <v>0</v>
      </c>
      <c r="AE2847" s="10" t="str">
        <f t="shared" si="46"/>
        <v>78/79GMFBS</v>
      </c>
      <c r="AF2847" s="10"/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46"/>
        <v>78/79CLBSL</v>
      </c>
      <c r="AF2848" s="10"/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1186.9000000000001</v>
      </c>
      <c r="AA2849" s="11">
        <f t="shared" si="47"/>
        <v>31.2</v>
      </c>
      <c r="AB2849" s="5">
        <f>IFERROR(VLOOKUP(C2849,[2]Sheet1!$B:$F,5,FALSE),0)</f>
        <v>1616622.66</v>
      </c>
      <c r="AC2849" s="11">
        <v>20</v>
      </c>
      <c r="AD2849" s="11">
        <v>0</v>
      </c>
      <c r="AE2849" s="10" t="str">
        <f t="shared" si="46"/>
        <v>78/79ILBS</v>
      </c>
      <c r="AF2849" s="10"/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1152.0999999999999</v>
      </c>
      <c r="AA2850" s="11">
        <f t="shared" si="47"/>
        <v>10.3</v>
      </c>
      <c r="AB2850" s="5">
        <f>IFERROR(VLOOKUP(C2850,[2]Sheet1!$B:$F,5,FALSE),0)</f>
        <v>3166691.2</v>
      </c>
      <c r="AC2850" s="11">
        <v>25</v>
      </c>
      <c r="AD2850" s="11">
        <v>5</v>
      </c>
      <c r="AE2850" s="10" t="str">
        <f t="shared" si="46"/>
        <v>78/79FOWAD</v>
      </c>
      <c r="AF2850" s="10"/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803</v>
      </c>
      <c r="AA2851" s="11">
        <f t="shared" si="47"/>
        <v>38.200000000000003</v>
      </c>
      <c r="AB2851" s="5">
        <f>IFERROR(VLOOKUP(C2851,[2]Sheet1!$B:$F,5,FALSE),0)</f>
        <v>1182467.46</v>
      </c>
      <c r="AC2851" s="11">
        <v>15</v>
      </c>
      <c r="AD2851" s="11">
        <v>3</v>
      </c>
      <c r="AE2851" s="10" t="str">
        <f t="shared" si="46"/>
        <v>78/79SMATA</v>
      </c>
      <c r="AF2851" s="10"/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1185</v>
      </c>
      <c r="AA2852" s="11">
        <f t="shared" si="47"/>
        <v>32.9</v>
      </c>
      <c r="AB2852" s="5">
        <f>IFERROR(VLOOKUP(C2852,[2]Sheet1!$B:$F,5,FALSE),0)</f>
        <v>967135.62</v>
      </c>
      <c r="AC2852" s="11">
        <v>14.25</v>
      </c>
      <c r="AD2852" s="11">
        <v>0.75</v>
      </c>
      <c r="AE2852" s="10" t="str">
        <f t="shared" si="46"/>
        <v>78/79MSLB</v>
      </c>
      <c r="AF2852" s="10"/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1085</v>
      </c>
      <c r="AA2853" s="11">
        <f t="shared" si="47"/>
        <v>22.1</v>
      </c>
      <c r="AB2853" s="5">
        <f>IFERROR(VLOOKUP(C2853,[2]Sheet1!$B:$F,5,FALSE),0)</f>
        <v>1856700.13</v>
      </c>
      <c r="AC2853" s="11">
        <v>12</v>
      </c>
      <c r="AD2853" s="11">
        <v>8</v>
      </c>
      <c r="AE2853" s="10" t="str">
        <f t="shared" si="46"/>
        <v>78/79GILB</v>
      </c>
      <c r="AF2853" s="10"/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1490</v>
      </c>
      <c r="AA2854" s="11">
        <f t="shared" si="47"/>
        <v>87.6</v>
      </c>
      <c r="AB2854" s="5">
        <f>IFERROR(VLOOKUP(C2854,[2]Sheet1!$B:$F,5,FALSE),0)</f>
        <v>285714</v>
      </c>
      <c r="AC2854" s="11">
        <v>11</v>
      </c>
      <c r="AD2854" s="11">
        <v>0.57889999999999997</v>
      </c>
      <c r="AE2854" s="10" t="str">
        <f t="shared" si="46"/>
        <v>78/79SMB</v>
      </c>
      <c r="AF2854" s="10"/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670.1</v>
      </c>
      <c r="AA2855" s="11">
        <f t="shared" si="47"/>
        <v>17.600000000000001</v>
      </c>
      <c r="AB2855" s="5">
        <f>IFERROR(VLOOKUP(C2855,[2]Sheet1!$B:$F,5,FALSE),0)</f>
        <v>2940622.5</v>
      </c>
      <c r="AC2855" s="11">
        <v>0</v>
      </c>
      <c r="AD2855" s="11">
        <v>0</v>
      </c>
      <c r="AE2855" s="10" t="str">
        <f t="shared" si="46"/>
        <v>78/79GBLBS</v>
      </c>
      <c r="AF2855" s="10"/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1779</v>
      </c>
      <c r="AA2856" s="11">
        <f t="shared" si="47"/>
        <v>20.7</v>
      </c>
      <c r="AB2856" s="5">
        <f>IFERROR(VLOOKUP(C2856,[2]Sheet1!$B:$F,5,FALSE),0)</f>
        <v>828750</v>
      </c>
      <c r="AC2856" s="11">
        <v>0</v>
      </c>
      <c r="AD2856" s="11">
        <v>0</v>
      </c>
      <c r="AE2856" s="10" t="str">
        <f t="shared" si="46"/>
        <v>78/79NESDO</v>
      </c>
      <c r="AF2856" s="10"/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1736</v>
      </c>
      <c r="AA2857" s="11">
        <f t="shared" si="47"/>
        <v>19.3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46"/>
        <v>78/79MLBSL</v>
      </c>
      <c r="AF2857" s="10"/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995</v>
      </c>
      <c r="AA2858" s="11">
        <f t="shared" si="47"/>
        <v>71.099999999999994</v>
      </c>
      <c r="AB2858" s="5">
        <f>IFERROR(VLOOKUP(C2858,[2]Sheet1!$B:$F,5,FALSE),0)</f>
        <v>475130.92</v>
      </c>
      <c r="AC2858" s="11">
        <v>4.75</v>
      </c>
      <c r="AD2858" s="11">
        <v>0.25</v>
      </c>
      <c r="AE2858" s="10" t="str">
        <f t="shared" si="46"/>
        <v>78/79MKLB</v>
      </c>
      <c r="AF2858" s="10"/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1946</v>
      </c>
      <c r="AA2859" s="11">
        <f t="shared" si="47"/>
        <v>139</v>
      </c>
      <c r="AB2859" s="5">
        <f>IFERROR(VLOOKUP(C2859,[2]Sheet1!$B:$F,5,FALSE),0)</f>
        <v>327126.26</v>
      </c>
      <c r="AC2859" s="11">
        <v>4</v>
      </c>
      <c r="AD2859" s="11">
        <v>0.21049999999999999</v>
      </c>
      <c r="AE2859" s="10" t="str">
        <f t="shared" si="46"/>
        <v>78/79GLBSL</v>
      </c>
      <c r="AF2859" s="10"/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676</v>
      </c>
      <c r="AA2860" s="11">
        <f t="shared" si="47"/>
        <v>18.3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46"/>
        <v>78/79NICLBSL</v>
      </c>
      <c r="AF2860" s="10"/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0</v>
      </c>
      <c r="AA2861" s="11">
        <f t="shared" si="47"/>
        <v>0</v>
      </c>
      <c r="AB2861" s="5">
        <f>IFERROR(VLOOKUP(C2861,[2]Sheet1!$B:$F,5,FALSE),0)</f>
        <v>435600</v>
      </c>
      <c r="AC2861" s="11">
        <v>10</v>
      </c>
      <c r="AD2861" s="11">
        <v>5</v>
      </c>
      <c r="AE2861" s="10" t="str">
        <f t="shared" si="46"/>
        <v>78/79SLBSL</v>
      </c>
      <c r="AF2861" s="10"/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803</v>
      </c>
      <c r="AA2862" s="11">
        <f t="shared" si="47"/>
        <v>21.1</v>
      </c>
      <c r="AB2862" s="5">
        <f>IFERROR(VLOOKUP(C2862,[2]Sheet1!$B:$F,5,FALSE),0)</f>
        <v>1261452.54</v>
      </c>
      <c r="AC2862" s="11">
        <v>19</v>
      </c>
      <c r="AD2862" s="11">
        <v>1</v>
      </c>
      <c r="AE2862" s="10" t="str">
        <f t="shared" si="46"/>
        <v>78/79SDLBSL</v>
      </c>
      <c r="AF2862" s="10"/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46"/>
        <v>78/79RULB</v>
      </c>
      <c r="AF2863" s="10"/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1620</v>
      </c>
      <c r="AA2864" s="11">
        <f t="shared" si="47"/>
        <v>18.399999999999999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46"/>
        <v>78/79UNLB</v>
      </c>
      <c r="AF2864" s="10"/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1334</v>
      </c>
      <c r="AA2865" s="11">
        <f t="shared" si="47"/>
        <v>18</v>
      </c>
      <c r="AB2865" s="5">
        <f>IFERROR(VLOOKUP(C2865,[2]Sheet1!$B:$F,5,FALSE),0)</f>
        <v>4446785.1900000004</v>
      </c>
      <c r="AC2865" s="11">
        <v>14.285</v>
      </c>
      <c r="AD2865" s="11">
        <v>0.71399999999999997</v>
      </c>
      <c r="AE2865" s="10" t="str">
        <f t="shared" si="46"/>
        <v>78/79JBLB</v>
      </c>
      <c r="AF2865" s="10"/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1240</v>
      </c>
      <c r="AA2866" s="11">
        <f t="shared" si="47"/>
        <v>16.100000000000001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46"/>
        <v>78/79SHLB</v>
      </c>
      <c r="AF2866" s="10"/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1428</v>
      </c>
      <c r="AA2867" s="11">
        <f t="shared" si="47"/>
        <v>15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46"/>
        <v>78/79ULBSL</v>
      </c>
      <c r="AF2867" s="10"/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46"/>
        <v>78/79ADLB</v>
      </c>
      <c r="AF2868" s="10"/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1318</v>
      </c>
      <c r="AA2869" s="11">
        <f t="shared" si="47"/>
        <v>36.6</v>
      </c>
      <c r="AB2869" s="5">
        <f>IFERROR(VLOOKUP(C2869,[2]Sheet1!$B:$F,5,FALSE),0)</f>
        <v>469246.74</v>
      </c>
      <c r="AC2869" s="11">
        <v>20</v>
      </c>
      <c r="AD2869" s="11">
        <v>1.0526</v>
      </c>
      <c r="AE2869" s="10" t="str">
        <f t="shared" si="46"/>
        <v>78/79SMFBS</v>
      </c>
      <c r="AF2869" s="10"/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1365</v>
      </c>
      <c r="AA2870" s="11">
        <f t="shared" si="47"/>
        <v>136.5</v>
      </c>
      <c r="AB2870" s="5">
        <f>IFERROR(VLOOKUP(C2870,[2]Sheet1!$B:$F,5,FALSE),0)</f>
        <v>237633.9</v>
      </c>
      <c r="AC2870" s="11">
        <v>0</v>
      </c>
      <c r="AD2870" s="11">
        <v>0</v>
      </c>
      <c r="AE2870" s="10" t="str">
        <f t="shared" si="46"/>
        <v>78/79WNLB</v>
      </c>
      <c r="AF2870" s="10"/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796</v>
      </c>
      <c r="AA2871" s="11">
        <f t="shared" si="47"/>
        <v>22.7</v>
      </c>
      <c r="AB2871" s="5">
        <f>IFERROR(VLOOKUP(C2871,[2]Sheet1!$B:$F,5,FALSE),0)</f>
        <v>1023343.2</v>
      </c>
      <c r="AC2871" s="11">
        <v>18</v>
      </c>
      <c r="AD2871" s="11">
        <v>0.95</v>
      </c>
      <c r="AE2871" s="10" t="str">
        <f t="shared" si="46"/>
        <v>78/79SABSL</v>
      </c>
      <c r="AF2871" s="10"/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46"/>
        <v>78/79AKBSL</v>
      </c>
      <c r="AF2872" s="10"/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1215</v>
      </c>
      <c r="AA2873" s="11">
        <f t="shared" si="47"/>
        <v>27.6</v>
      </c>
      <c r="AB2873" s="5">
        <f>IFERROR(VLOOKUP(C2873,[2]Sheet1!$B:$F,5,FALSE),0)</f>
        <v>427251</v>
      </c>
      <c r="AC2873" s="11">
        <v>0</v>
      </c>
      <c r="AD2873" s="11">
        <v>0</v>
      </c>
      <c r="AE2873" s="10" t="str">
        <f t="shared" si="46"/>
        <v>78/79DLBS</v>
      </c>
      <c r="AF2873" s="10"/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1225</v>
      </c>
      <c r="AA2874" s="11">
        <f t="shared" si="47"/>
        <v>53.3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46"/>
        <v>78/79MLBS</v>
      </c>
      <c r="AF2874" s="10"/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755.5</v>
      </c>
      <c r="AA2875" s="11">
        <f t="shared" si="47"/>
        <v>75.599999999999994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46"/>
        <v>78/79AVYAN</v>
      </c>
      <c r="AF2875" s="10"/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1285.0999999999999</v>
      </c>
      <c r="AA2876" s="11">
        <f t="shared" si="47"/>
        <v>17.8</v>
      </c>
      <c r="AB2876" s="5">
        <f>IFERROR(VLOOKUP(C2876,[2]Sheet1!$B:$F,5,FALSE),0)</f>
        <v>596385</v>
      </c>
      <c r="AC2876" s="11">
        <v>14.27</v>
      </c>
      <c r="AD2876" s="11">
        <v>0.75</v>
      </c>
      <c r="AE2876" s="10" t="str">
        <f t="shared" si="46"/>
        <v>78/79JALPA</v>
      </c>
      <c r="AF2876" s="10"/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837</v>
      </c>
      <c r="AA2877" s="11">
        <f t="shared" si="47"/>
        <v>46.5</v>
      </c>
      <c r="AB2877" s="5">
        <f>IFERROR(VLOOKUP(C2877,[2]Sheet1!$B:$F,5,FALSE),0)</f>
        <v>1468573.64</v>
      </c>
      <c r="AC2877" s="11">
        <v>0</v>
      </c>
      <c r="AD2877" s="11">
        <v>0</v>
      </c>
      <c r="AE2877" s="10" t="str">
        <f t="shared" si="46"/>
        <v>78/79ACLBSL</v>
      </c>
      <c r="AF2877" s="10"/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2013</v>
      </c>
      <c r="AA2878" s="11">
        <f t="shared" si="47"/>
        <v>91.5</v>
      </c>
      <c r="AB2878" s="5">
        <f>IFERROR(VLOOKUP(C2878,[2]Sheet1!$B:$F,5,FALSE),0)</f>
        <v>740597.22</v>
      </c>
      <c r="AC2878" s="11">
        <v>0</v>
      </c>
      <c r="AD2878" s="11">
        <v>0</v>
      </c>
      <c r="AE2878" s="10" t="str">
        <f t="shared" ref="AE2878:AE2941" si="48">B2878&amp;C2878</f>
        <v>78/79USLB</v>
      </c>
      <c r="AF2878" s="10"/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48"/>
        <v>78/79NSLB</v>
      </c>
      <c r="AF2879" s="10"/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1550</v>
      </c>
      <c r="AA2880" s="11">
        <f t="shared" si="47"/>
        <v>9.6</v>
      </c>
      <c r="AB2880" s="5">
        <f>IFERROR(VLOOKUP(C2880,[2]Sheet1!$B:$F,5,FALSE),0)</f>
        <v>865879.27</v>
      </c>
      <c r="AC2880" s="11">
        <v>30</v>
      </c>
      <c r="AD2880" s="11">
        <v>1.58</v>
      </c>
      <c r="AE2880" s="10" t="str">
        <f t="shared" si="48"/>
        <v>78/79CYCL</v>
      </c>
      <c r="AF2880" s="10"/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919</v>
      </c>
      <c r="AA2881" s="11">
        <f t="shared" si="47"/>
        <v>61.3</v>
      </c>
      <c r="AB2881" s="5">
        <f>IFERROR(VLOOKUP(C2881,[2]Sheet1!$B:$F,5,FALSE),0)</f>
        <v>1664409.36</v>
      </c>
      <c r="AC2881" s="11">
        <v>7</v>
      </c>
      <c r="AD2881" s="11">
        <v>0.36840000000000001</v>
      </c>
      <c r="AE2881" s="10" t="str">
        <f t="shared" si="48"/>
        <v>78/79KLBSL</v>
      </c>
      <c r="AF2881" s="10"/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48"/>
        <v>78/79KLBS</v>
      </c>
      <c r="AF2882" s="10"/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778</v>
      </c>
      <c r="AA2883" s="11">
        <f t="shared" ref="AA2883:AA2946" si="49">ROUND(IFERROR(Z2883/M2883,0),1)</f>
        <v>45.8</v>
      </c>
      <c r="AB2883" s="5">
        <f>IFERROR(VLOOKUP(C2883,[2]Sheet1!$B:$F,5,FALSE),0)</f>
        <v>4462834.3499999996</v>
      </c>
      <c r="AC2883" s="11">
        <v>15</v>
      </c>
      <c r="AD2883" s="11">
        <v>0</v>
      </c>
      <c r="AE2883" s="10" t="str">
        <f t="shared" si="48"/>
        <v>78/79SWMF</v>
      </c>
      <c r="AF2883" s="10"/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833</v>
      </c>
      <c r="AA2884" s="11">
        <f t="shared" si="49"/>
        <v>18.899999999999999</v>
      </c>
      <c r="AB2884" s="5">
        <f>IFERROR(VLOOKUP(C2884,[2]Sheet1!$B:$F,5,FALSE),0)</f>
        <v>14588143.289999999</v>
      </c>
      <c r="AC2884" s="11">
        <v>22</v>
      </c>
      <c r="AD2884" s="11">
        <v>3.26</v>
      </c>
      <c r="AE2884" s="10" t="str">
        <f t="shared" si="48"/>
        <v>78/79CBBL</v>
      </c>
      <c r="AF2884" s="10"/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709</v>
      </c>
      <c r="AA2885" s="11">
        <f t="shared" si="49"/>
        <v>14.2</v>
      </c>
      <c r="AB2885" s="5">
        <f>IFERROR(VLOOKUP(C2885,[2]Sheet1!$B:$F,5,FALSE),0)</f>
        <v>7600332.0300000003</v>
      </c>
      <c r="AC2885" s="11">
        <v>10</v>
      </c>
      <c r="AD2885" s="11">
        <v>11.0526</v>
      </c>
      <c r="AE2885" s="10" t="str">
        <f t="shared" si="48"/>
        <v>78/79DDBL</v>
      </c>
      <c r="AF2885" s="10"/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634</v>
      </c>
      <c r="AA2886" s="11">
        <f t="shared" si="49"/>
        <v>22.6</v>
      </c>
      <c r="AB2886" s="5">
        <f>IFERROR(VLOOKUP(C2886,[2]Sheet1!$B:$F,5,FALSE),0)</f>
        <v>6045751.8200000003</v>
      </c>
      <c r="AC2886" s="11">
        <v>19</v>
      </c>
      <c r="AD2886" s="11">
        <v>1</v>
      </c>
      <c r="AE2886" s="10" t="str">
        <f t="shared" si="48"/>
        <v>78/79FMDBL</v>
      </c>
      <c r="AF2886" s="10"/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820</v>
      </c>
      <c r="AA2887" s="11">
        <f t="shared" si="49"/>
        <v>20</v>
      </c>
      <c r="AB2887" s="5">
        <f>IFERROR(VLOOKUP(C2887,[2]Sheet1!$B:$F,5,FALSE),0)</f>
        <v>1320997.53</v>
      </c>
      <c r="AC2887" s="11">
        <v>19</v>
      </c>
      <c r="AD2887" s="11">
        <v>1</v>
      </c>
      <c r="AE2887" s="10" t="str">
        <f t="shared" si="48"/>
        <v>78/79KMCDB</v>
      </c>
      <c r="AF2887" s="10"/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zdelist</v>
      </c>
      <c r="Z2888">
        <f>IFERROR(VLOOKUP(C2888,[1]LP!$B:$C,2,FALSE),0)</f>
        <v>0</v>
      </c>
      <c r="AA2888" s="11">
        <f t="shared" si="49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48"/>
        <v>78/79NLBBL</v>
      </c>
      <c r="AF2888" s="10"/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664</v>
      </c>
      <c r="AA2889" s="11">
        <f t="shared" si="49"/>
        <v>14.1</v>
      </c>
      <c r="AB2889" s="5">
        <f>IFERROR(VLOOKUP(C2889,[2]Sheet1!$B:$F,5,FALSE),0)</f>
        <v>12799190.779999999</v>
      </c>
      <c r="AC2889" s="11">
        <v>19</v>
      </c>
      <c r="AD2889" s="11">
        <v>1</v>
      </c>
      <c r="AE2889" s="10" t="str">
        <f t="shared" si="48"/>
        <v>78/79NUBL</v>
      </c>
      <c r="AF2889" s="10"/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48"/>
        <v>78/79RMDC</v>
      </c>
      <c r="AF2890" s="10"/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815</v>
      </c>
      <c r="AA2891" s="11">
        <f t="shared" si="49"/>
        <v>18.100000000000001</v>
      </c>
      <c r="AB2891" s="5">
        <f>IFERROR(VLOOKUP(C2891,[2]Sheet1!$B:$F,5,FALSE),0)</f>
        <v>11419121.380000001</v>
      </c>
      <c r="AC2891" s="11">
        <v>26</v>
      </c>
      <c r="AD2891" s="11">
        <v>1.3684000000000001</v>
      </c>
      <c r="AE2891" s="10" t="str">
        <f t="shared" si="48"/>
        <v>78/79SKBBL</v>
      </c>
      <c r="AF2891" s="10"/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691</v>
      </c>
      <c r="AA2892" s="11">
        <f t="shared" si="49"/>
        <v>17.7</v>
      </c>
      <c r="AB2892" s="5">
        <f>IFERROR(VLOOKUP(C2892,[2]Sheet1!$B:$F,5,FALSE),0)</f>
        <v>3288414.49</v>
      </c>
      <c r="AC2892" s="11">
        <v>22</v>
      </c>
      <c r="AD2892" s="11">
        <v>1.1578999999999999</v>
      </c>
      <c r="AE2892" s="10" t="str">
        <f t="shared" si="48"/>
        <v>78/79SLBBL</v>
      </c>
      <c r="AF2892" s="10"/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48"/>
        <v>78/79SMFDB</v>
      </c>
      <c r="AF2893" s="10"/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756</v>
      </c>
      <c r="AA2894" s="11">
        <f t="shared" si="49"/>
        <v>12.2</v>
      </c>
      <c r="AB2894" s="5">
        <f>IFERROR(VLOOKUP(C2894,[2]Sheet1!$B:$F,5,FALSE),0)</f>
        <v>4349998.3600000003</v>
      </c>
      <c r="AC2894" s="11">
        <v>15</v>
      </c>
      <c r="AD2894" s="11">
        <v>6.05</v>
      </c>
      <c r="AE2894" s="10" t="str">
        <f t="shared" si="48"/>
        <v>78/79SWBBL</v>
      </c>
      <c r="AF2894" s="10"/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1130</v>
      </c>
      <c r="AA2895" s="11">
        <f t="shared" si="49"/>
        <v>33.200000000000003</v>
      </c>
      <c r="AB2895" s="5">
        <f>IFERROR(VLOOKUP(C2895,[2]Sheet1!$B:$F,5,FALSE),0)</f>
        <v>784011.01</v>
      </c>
      <c r="AC2895" s="11">
        <v>15</v>
      </c>
      <c r="AD2895" s="11">
        <v>0.78949999999999998</v>
      </c>
      <c r="AE2895" s="10" t="str">
        <f t="shared" si="48"/>
        <v>78/79MLBBL</v>
      </c>
      <c r="AF2895" s="10"/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944.7</v>
      </c>
      <c r="AA2896" s="11">
        <f t="shared" si="49"/>
        <v>22.5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48"/>
        <v>78/79LLBS</v>
      </c>
      <c r="AF2896" s="10"/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zdelist</v>
      </c>
      <c r="Z2897">
        <f>IFERROR(VLOOKUP(C2897,[1]LP!$B:$C,2,FALSE),0)</f>
        <v>0</v>
      </c>
      <c r="AA2897" s="11">
        <f t="shared" si="49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48"/>
        <v>78/79MMFDB</v>
      </c>
      <c r="AF2897" s="10"/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1230</v>
      </c>
      <c r="AA2898" s="11">
        <f t="shared" si="49"/>
        <v>36.200000000000003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48"/>
        <v>78/79JSLBB</v>
      </c>
      <c r="AF2898" s="10"/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800</v>
      </c>
      <c r="AA2899" s="11">
        <f t="shared" si="49"/>
        <v>24.2</v>
      </c>
      <c r="AB2899" s="5">
        <f>IFERROR(VLOOKUP(C2899,[2]Sheet1!$B:$F,5,FALSE),0)</f>
        <v>1908048.36</v>
      </c>
      <c r="AC2899" s="11">
        <v>20</v>
      </c>
      <c r="AD2899" s="11">
        <v>1.0526</v>
      </c>
      <c r="AE2899" s="10" t="str">
        <f t="shared" si="48"/>
        <v>78/79VLBS</v>
      </c>
      <c r="AF2899" s="10"/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700</v>
      </c>
      <c r="AA2900" s="11">
        <f t="shared" si="49"/>
        <v>41.2</v>
      </c>
      <c r="AB2900" s="5">
        <f>IFERROR(VLOOKUP(C2900,[2]Sheet1!$B:$F,5,FALSE),0)</f>
        <v>3777404.26</v>
      </c>
      <c r="AC2900" s="11">
        <v>8</v>
      </c>
      <c r="AD2900" s="11">
        <v>3</v>
      </c>
      <c r="AE2900" s="10" t="str">
        <f t="shared" si="48"/>
        <v>78/79RSDC</v>
      </c>
      <c r="AF2900" s="10"/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635</v>
      </c>
      <c r="AA2901" s="11">
        <f t="shared" si="49"/>
        <v>31.8</v>
      </c>
      <c r="AB2901" s="5">
        <f>IFERROR(VLOOKUP(C2901,[2]Sheet1!$B:$F,5,FALSE),0)</f>
        <v>2164347.4500000002</v>
      </c>
      <c r="AC2901" s="11">
        <v>10</v>
      </c>
      <c r="AD2901" s="11">
        <v>0.52629999999999999</v>
      </c>
      <c r="AE2901" s="10" t="str">
        <f t="shared" si="48"/>
        <v>78/79NMBMF</v>
      </c>
      <c r="AF2901" s="10"/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693</v>
      </c>
      <c r="AA2902" s="11">
        <f t="shared" si="49"/>
        <v>18.7</v>
      </c>
      <c r="AB2902" s="5">
        <f>IFERROR(VLOOKUP(C2902,[2]Sheet1!$B:$F,5,FALSE),0)</f>
        <v>4039202.89</v>
      </c>
      <c r="AC2902" s="11">
        <v>10</v>
      </c>
      <c r="AD2902" s="11">
        <v>10</v>
      </c>
      <c r="AE2902" s="10" t="str">
        <f t="shared" si="48"/>
        <v>78/79MERO</v>
      </c>
      <c r="AF2902" s="10"/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770</v>
      </c>
      <c r="AA2903" s="11">
        <f t="shared" si="49"/>
        <v>33.5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48"/>
        <v>78/79NADEP</v>
      </c>
      <c r="AF2903" s="10"/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819</v>
      </c>
      <c r="AA2904" s="11">
        <f t="shared" si="49"/>
        <v>22.1</v>
      </c>
      <c r="AB2904" s="5">
        <f>IFERROR(VLOOKUP(C2904,[2]Sheet1!$B:$F,5,FALSE),0)</f>
        <v>2085252</v>
      </c>
      <c r="AC2904" s="11">
        <v>14.2857</v>
      </c>
      <c r="AD2904" s="11">
        <v>0.71430000000000005</v>
      </c>
      <c r="AE2904" s="10" t="str">
        <f t="shared" si="48"/>
        <v>78/79ALBSL</v>
      </c>
      <c r="AF2904" s="10"/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1198</v>
      </c>
      <c r="AA2905" s="11">
        <f t="shared" si="49"/>
        <v>17.600000000000001</v>
      </c>
      <c r="AB2905" s="5">
        <f>IFERROR(VLOOKUP(C2905,[2]Sheet1!$B:$F,5,FALSE),0)</f>
        <v>3026859.21</v>
      </c>
      <c r="AC2905" s="11">
        <v>15</v>
      </c>
      <c r="AD2905" s="11">
        <v>0</v>
      </c>
      <c r="AE2905" s="10" t="str">
        <f t="shared" si="48"/>
        <v>78/79NMFBS</v>
      </c>
      <c r="AF2905" s="10"/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1180</v>
      </c>
      <c r="AA2906" s="11">
        <f t="shared" si="49"/>
        <v>98.3</v>
      </c>
      <c r="AB2906" s="5">
        <f>IFERROR(VLOOKUP(C2906,[2]Sheet1!$B:$F,5,FALSE),0)</f>
        <v>490582.02</v>
      </c>
      <c r="AC2906" s="11">
        <v>0</v>
      </c>
      <c r="AD2906" s="11">
        <v>0</v>
      </c>
      <c r="AE2906" s="10" t="str">
        <f t="shared" si="48"/>
        <v>78/79GMFBS</v>
      </c>
      <c r="AF2906" s="10"/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48"/>
        <v>78/79CLBSL</v>
      </c>
      <c r="AF2907" s="10"/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1186.9000000000001</v>
      </c>
      <c r="AA2908" s="11">
        <f t="shared" si="49"/>
        <v>33</v>
      </c>
      <c r="AB2908" s="5">
        <f>IFERROR(VLOOKUP(C2908,[2]Sheet1!$B:$F,5,FALSE),0)</f>
        <v>1616622.66</v>
      </c>
      <c r="AC2908" s="11">
        <v>20</v>
      </c>
      <c r="AD2908" s="11">
        <v>0</v>
      </c>
      <c r="AE2908" s="10" t="str">
        <f t="shared" si="48"/>
        <v>78/79ILBS</v>
      </c>
      <c r="AF2908" s="10"/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1152.0999999999999</v>
      </c>
      <c r="AA2909" s="11">
        <f t="shared" si="49"/>
        <v>11.5</v>
      </c>
      <c r="AB2909" s="5">
        <f>IFERROR(VLOOKUP(C2909,[2]Sheet1!$B:$F,5,FALSE),0)</f>
        <v>3166691.2</v>
      </c>
      <c r="AC2909" s="11">
        <v>25</v>
      </c>
      <c r="AD2909" s="11">
        <v>5</v>
      </c>
      <c r="AE2909" s="10" t="str">
        <f t="shared" si="48"/>
        <v>78/79FOWAD</v>
      </c>
      <c r="AF2909" s="10"/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803</v>
      </c>
      <c r="AA2910" s="11">
        <f t="shared" si="49"/>
        <v>34.9</v>
      </c>
      <c r="AB2910" s="5">
        <f>IFERROR(VLOOKUP(C2910,[2]Sheet1!$B:$F,5,FALSE),0)</f>
        <v>1182467.46</v>
      </c>
      <c r="AC2910" s="11">
        <v>15</v>
      </c>
      <c r="AD2910" s="11">
        <v>3</v>
      </c>
      <c r="AE2910" s="10" t="str">
        <f t="shared" si="48"/>
        <v>78/79SMATA</v>
      </c>
      <c r="AF2910" s="10"/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1185</v>
      </c>
      <c r="AA2911" s="11">
        <f t="shared" si="49"/>
        <v>31.2</v>
      </c>
      <c r="AB2911" s="5">
        <f>IFERROR(VLOOKUP(C2911,[2]Sheet1!$B:$F,5,FALSE),0)</f>
        <v>967135.62</v>
      </c>
      <c r="AC2911" s="11">
        <v>14.25</v>
      </c>
      <c r="AD2911" s="11">
        <v>0.75</v>
      </c>
      <c r="AE2911" s="10" t="str">
        <f t="shared" si="48"/>
        <v>78/79MSLB</v>
      </c>
      <c r="AF2911" s="10"/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1085</v>
      </c>
      <c r="AA2912" s="11">
        <f t="shared" si="49"/>
        <v>24.1</v>
      </c>
      <c r="AB2912" s="5">
        <f>IFERROR(VLOOKUP(C2912,[2]Sheet1!$B:$F,5,FALSE),0)</f>
        <v>1856700.13</v>
      </c>
      <c r="AC2912" s="11">
        <v>12</v>
      </c>
      <c r="AD2912" s="11">
        <v>8</v>
      </c>
      <c r="AE2912" s="10" t="str">
        <f t="shared" si="48"/>
        <v>78/79GILB</v>
      </c>
      <c r="AF2912" s="10"/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1490</v>
      </c>
      <c r="AA2913" s="11">
        <f t="shared" si="49"/>
        <v>62.1</v>
      </c>
      <c r="AB2913" s="5">
        <f>IFERROR(VLOOKUP(C2913,[2]Sheet1!$B:$F,5,FALSE),0)</f>
        <v>285714</v>
      </c>
      <c r="AC2913" s="11">
        <v>11</v>
      </c>
      <c r="AD2913" s="11">
        <v>0.57889999999999997</v>
      </c>
      <c r="AE2913" s="10" t="str">
        <f t="shared" si="48"/>
        <v>78/79SMB</v>
      </c>
      <c r="AF2913" s="10"/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670.1</v>
      </c>
      <c r="AA2914" s="11">
        <f t="shared" si="49"/>
        <v>33.5</v>
      </c>
      <c r="AB2914" s="5">
        <f>IFERROR(VLOOKUP(C2914,[2]Sheet1!$B:$F,5,FALSE),0)</f>
        <v>2940622.5</v>
      </c>
      <c r="AC2914" s="11">
        <v>0</v>
      </c>
      <c r="AD2914" s="11">
        <v>0</v>
      </c>
      <c r="AE2914" s="10" t="str">
        <f t="shared" si="48"/>
        <v>78/79GBLBS</v>
      </c>
      <c r="AF2914" s="10"/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1779</v>
      </c>
      <c r="AA2915" s="11">
        <f t="shared" si="49"/>
        <v>20.399999999999999</v>
      </c>
      <c r="AB2915" s="5">
        <f>IFERROR(VLOOKUP(C2915,[2]Sheet1!$B:$F,5,FALSE),0)</f>
        <v>828750</v>
      </c>
      <c r="AC2915" s="11">
        <v>0</v>
      </c>
      <c r="AD2915" s="11">
        <v>0</v>
      </c>
      <c r="AE2915" s="10" t="str">
        <f t="shared" si="48"/>
        <v>78/79NESDO</v>
      </c>
      <c r="AF2915" s="10"/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1736</v>
      </c>
      <c r="AA2916" s="11">
        <f t="shared" si="49"/>
        <v>17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48"/>
        <v>78/79MLBSL</v>
      </c>
      <c r="AF2916" s="10"/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995</v>
      </c>
      <c r="AA2917" s="11">
        <f t="shared" si="49"/>
        <v>71.099999999999994</v>
      </c>
      <c r="AB2917" s="5">
        <f>IFERROR(VLOOKUP(C2917,[2]Sheet1!$B:$F,5,FALSE),0)</f>
        <v>475130.92</v>
      </c>
      <c r="AC2917" s="11">
        <v>4.75</v>
      </c>
      <c r="AD2917" s="11">
        <v>0.25</v>
      </c>
      <c r="AE2917" s="10" t="str">
        <f t="shared" si="48"/>
        <v>78/79MKLB</v>
      </c>
      <c r="AF2917" s="10"/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1946</v>
      </c>
      <c r="AA2918" s="11">
        <f t="shared" si="49"/>
        <v>149.69999999999999</v>
      </c>
      <c r="AB2918" s="5">
        <f>IFERROR(VLOOKUP(C2918,[2]Sheet1!$B:$F,5,FALSE),0)</f>
        <v>327126.26</v>
      </c>
      <c r="AC2918" s="11">
        <v>4</v>
      </c>
      <c r="AD2918" s="11">
        <v>0.21049999999999999</v>
      </c>
      <c r="AE2918" s="10" t="str">
        <f t="shared" si="48"/>
        <v>78/79GLBSL</v>
      </c>
      <c r="AF2918" s="10"/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676</v>
      </c>
      <c r="AA2919" s="11">
        <f t="shared" si="49"/>
        <v>19.899999999999999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48"/>
        <v>78/79NICLBSL</v>
      </c>
      <c r="AF2919" s="10"/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0</v>
      </c>
      <c r="AA2920" s="11">
        <f t="shared" si="49"/>
        <v>0</v>
      </c>
      <c r="AB2920" s="5">
        <f>IFERROR(VLOOKUP(C2920,[2]Sheet1!$B:$F,5,FALSE),0)</f>
        <v>435600</v>
      </c>
      <c r="AC2920" s="11">
        <v>10</v>
      </c>
      <c r="AD2920" s="11">
        <v>5</v>
      </c>
      <c r="AE2920" s="10" t="str">
        <f t="shared" si="48"/>
        <v>78/79SLBSL</v>
      </c>
      <c r="AF2920" s="10"/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803</v>
      </c>
      <c r="AA2921" s="11">
        <f t="shared" si="49"/>
        <v>22.3</v>
      </c>
      <c r="AB2921" s="5">
        <f>IFERROR(VLOOKUP(C2921,[2]Sheet1!$B:$F,5,FALSE),0)</f>
        <v>1261452.54</v>
      </c>
      <c r="AC2921" s="11">
        <v>19</v>
      </c>
      <c r="AD2921" s="11">
        <v>1</v>
      </c>
      <c r="AE2921" s="10" t="str">
        <f t="shared" si="48"/>
        <v>78/79SDLBSL</v>
      </c>
      <c r="AF2921" s="10"/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48"/>
        <v>78/79RULB</v>
      </c>
      <c r="AF2922" s="10"/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1620</v>
      </c>
      <c r="AA2923" s="11">
        <f t="shared" si="49"/>
        <v>20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48"/>
        <v>78/79UNLB</v>
      </c>
      <c r="AF2923" s="10"/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1334</v>
      </c>
      <c r="AA2924" s="11">
        <f t="shared" si="49"/>
        <v>17.600000000000001</v>
      </c>
      <c r="AB2924" s="5">
        <f>IFERROR(VLOOKUP(C2924,[2]Sheet1!$B:$F,5,FALSE),0)</f>
        <v>4446785.1900000004</v>
      </c>
      <c r="AC2924" s="11">
        <v>14.285</v>
      </c>
      <c r="AD2924" s="11">
        <v>0.71399999999999997</v>
      </c>
      <c r="AE2924" s="10" t="str">
        <f t="shared" si="48"/>
        <v>78/79JBLB</v>
      </c>
      <c r="AF2924" s="10"/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1240</v>
      </c>
      <c r="AA2925" s="11">
        <f t="shared" si="49"/>
        <v>20.3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48"/>
        <v>78/79SHLB</v>
      </c>
      <c r="AF2925" s="10"/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1428</v>
      </c>
      <c r="AA2926" s="11">
        <f t="shared" si="49"/>
        <v>21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48"/>
        <v>78/79ULBSL</v>
      </c>
      <c r="AF2926" s="10"/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48"/>
        <v>78/79ADLB</v>
      </c>
      <c r="AF2927" s="10"/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1318</v>
      </c>
      <c r="AA2928" s="11">
        <f t="shared" si="49"/>
        <v>30.7</v>
      </c>
      <c r="AB2928" s="5">
        <f>IFERROR(VLOOKUP(C2928,[2]Sheet1!$B:$F,5,FALSE),0)</f>
        <v>469246.74</v>
      </c>
      <c r="AC2928" s="11">
        <v>20</v>
      </c>
      <c r="AD2928" s="11">
        <v>1.0526</v>
      </c>
      <c r="AE2928" s="10" t="str">
        <f t="shared" si="48"/>
        <v>78/79SMFBS</v>
      </c>
      <c r="AF2928" s="10"/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1365</v>
      </c>
      <c r="AA2929" s="11">
        <f t="shared" si="49"/>
        <v>97.5</v>
      </c>
      <c r="AB2929" s="5">
        <f>IFERROR(VLOOKUP(C2929,[2]Sheet1!$B:$F,5,FALSE),0)</f>
        <v>237633.9</v>
      </c>
      <c r="AC2929" s="11">
        <v>0</v>
      </c>
      <c r="AD2929" s="11">
        <v>0</v>
      </c>
      <c r="AE2929" s="10" t="str">
        <f t="shared" si="48"/>
        <v>78/79WNLB</v>
      </c>
      <c r="AF2929" s="10"/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796</v>
      </c>
      <c r="AA2930" s="11">
        <f t="shared" si="49"/>
        <v>21.5</v>
      </c>
      <c r="AB2930" s="5">
        <f>IFERROR(VLOOKUP(C2930,[2]Sheet1!$B:$F,5,FALSE),0)</f>
        <v>1023343.2</v>
      </c>
      <c r="AC2930" s="11">
        <v>18</v>
      </c>
      <c r="AD2930" s="11">
        <v>0.95</v>
      </c>
      <c r="AE2930" s="10" t="str">
        <f t="shared" si="48"/>
        <v>78/79SABSL</v>
      </c>
      <c r="AF2930" s="10"/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48"/>
        <v>78/79AKBSL</v>
      </c>
      <c r="AF2931" s="10"/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1215</v>
      </c>
      <c r="AA2932" s="11">
        <f t="shared" si="49"/>
        <v>32.799999999999997</v>
      </c>
      <c r="AB2932" s="5">
        <f>IFERROR(VLOOKUP(C2932,[2]Sheet1!$B:$F,5,FALSE),0)</f>
        <v>427251</v>
      </c>
      <c r="AC2932" s="11">
        <v>0</v>
      </c>
      <c r="AD2932" s="11">
        <v>0</v>
      </c>
      <c r="AE2932" s="10" t="str">
        <f t="shared" si="48"/>
        <v>78/79DLBS</v>
      </c>
      <c r="AF2932" s="10"/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1225</v>
      </c>
      <c r="AA2933" s="11">
        <f t="shared" si="49"/>
        <v>55.7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48"/>
        <v>78/79MLBS</v>
      </c>
      <c r="AF2933" s="10"/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755.5</v>
      </c>
      <c r="AA2934" s="11">
        <f t="shared" si="49"/>
        <v>107.9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48"/>
        <v>78/79AVYAN</v>
      </c>
      <c r="AF2934" s="10"/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1285.0999999999999</v>
      </c>
      <c r="AA2935" s="11">
        <f t="shared" si="49"/>
        <v>20.7</v>
      </c>
      <c r="AB2935" s="5">
        <f>IFERROR(VLOOKUP(C2935,[2]Sheet1!$B:$F,5,FALSE),0)</f>
        <v>596385</v>
      </c>
      <c r="AC2935" s="11">
        <v>14.27</v>
      </c>
      <c r="AD2935" s="11">
        <v>0.75</v>
      </c>
      <c r="AE2935" s="10" t="str">
        <f t="shared" si="48"/>
        <v>78/79JALPA</v>
      </c>
      <c r="AF2935" s="10"/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837</v>
      </c>
      <c r="AA2936" s="11">
        <f t="shared" si="49"/>
        <v>44.1</v>
      </c>
      <c r="AB2936" s="5">
        <f>IFERROR(VLOOKUP(C2936,[2]Sheet1!$B:$F,5,FALSE),0)</f>
        <v>1468573.64</v>
      </c>
      <c r="AC2936" s="11">
        <v>0</v>
      </c>
      <c r="AD2936" s="11">
        <v>0</v>
      </c>
      <c r="AE2936" s="10" t="str">
        <f t="shared" si="48"/>
        <v>78/79ACLBSL</v>
      </c>
      <c r="AF2936" s="10"/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2013</v>
      </c>
      <c r="AA2937" s="11">
        <f t="shared" si="49"/>
        <v>118.4</v>
      </c>
      <c r="AB2937" s="5">
        <f>IFERROR(VLOOKUP(C2937,[2]Sheet1!$B:$F,5,FALSE),0)</f>
        <v>740597.22</v>
      </c>
      <c r="AC2937" s="11">
        <v>0</v>
      </c>
      <c r="AD2937" s="11">
        <v>0</v>
      </c>
      <c r="AE2937" s="10" t="str">
        <f t="shared" si="48"/>
        <v>78/79USLB</v>
      </c>
      <c r="AF2937" s="10"/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48"/>
        <v>78/79NSLB</v>
      </c>
      <c r="AF2938" s="10"/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1550</v>
      </c>
      <c r="AA2939" s="11">
        <f t="shared" si="49"/>
        <v>23.5</v>
      </c>
      <c r="AB2939" s="5">
        <f>IFERROR(VLOOKUP(C2939,[2]Sheet1!$B:$F,5,FALSE),0)</f>
        <v>865879.27</v>
      </c>
      <c r="AC2939" s="11">
        <v>30</v>
      </c>
      <c r="AD2939" s="11">
        <v>1.58</v>
      </c>
      <c r="AE2939" s="10" t="str">
        <f t="shared" si="48"/>
        <v>78/79CYCL</v>
      </c>
      <c r="AF2939" s="10"/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919</v>
      </c>
      <c r="AA2940" s="11">
        <f t="shared" si="49"/>
        <v>35.299999999999997</v>
      </c>
      <c r="AB2940" s="5">
        <f>IFERROR(VLOOKUP(C2940,[2]Sheet1!$B:$F,5,FALSE),0)</f>
        <v>1664409.36</v>
      </c>
      <c r="AC2940" s="11">
        <v>7</v>
      </c>
      <c r="AD2940" s="11">
        <v>0.36840000000000001</v>
      </c>
      <c r="AE2940" s="10" t="str">
        <f t="shared" si="48"/>
        <v>78/79KLBSL</v>
      </c>
      <c r="AF2940" s="10"/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48"/>
        <v>78/79KLBS</v>
      </c>
      <c r="AF2941" s="10"/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778</v>
      </c>
      <c r="AA2942" s="11">
        <f t="shared" si="49"/>
        <v>43.2</v>
      </c>
      <c r="AB2942" s="5">
        <f>IFERROR(VLOOKUP(C2942,[2]Sheet1!$B:$F,5,FALSE),0)</f>
        <v>4462834.3499999996</v>
      </c>
      <c r="AC2942" s="11">
        <v>15</v>
      </c>
      <c r="AD2942" s="11">
        <v>0</v>
      </c>
      <c r="AE2942" s="10" t="str">
        <f t="shared" ref="AE2942:AE3005" si="50">B2942&amp;C2942</f>
        <v>78/79SWMF</v>
      </c>
      <c r="AF2942" s="10"/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833</v>
      </c>
      <c r="AA2943" s="11">
        <f t="shared" si="49"/>
        <v>14.6</v>
      </c>
      <c r="AB2943" s="5">
        <f>IFERROR(VLOOKUP(C2943,[2]Sheet1!$B:$F,5,FALSE),0)</f>
        <v>14588143.289999999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50"/>
        <v>79/80CBBL</v>
      </c>
      <c r="AF2943" s="10"/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709</v>
      </c>
      <c r="AA2944" s="11">
        <f t="shared" si="49"/>
        <v>20.9</v>
      </c>
      <c r="AB2944" s="5">
        <f>IFERROR(VLOOKUP(C2944,[2]Sheet1!$B:$F,5,FALSE),0)</f>
        <v>7600332.0300000003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50"/>
        <v>79/80DDBL</v>
      </c>
      <c r="AF2944" s="10"/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634</v>
      </c>
      <c r="AA2945" s="11">
        <f t="shared" si="49"/>
        <v>24.4</v>
      </c>
      <c r="AB2945" s="5">
        <f>IFERROR(VLOOKUP(C2945,[2]Sheet1!$B:$F,5,FALSE),0)</f>
        <v>6045751.8200000003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50"/>
        <v>79/80FMDBL</v>
      </c>
      <c r="AF2945" s="10"/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820</v>
      </c>
      <c r="AA2946" s="11">
        <f t="shared" si="49"/>
        <v>48.2</v>
      </c>
      <c r="AB2946" s="5">
        <f>IFERROR(VLOOKUP(C2946,[2]Sheet1!$B:$F,5,FALSE),0)</f>
        <v>1320997.53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50"/>
        <v>79/80KMCDB</v>
      </c>
      <c r="AF2946" s="10"/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zdelist</v>
      </c>
      <c r="Z2947">
        <f>IFERROR(VLOOKUP(C2947,[1]LP!$B:$C,2,FALSE),0)</f>
        <v>0</v>
      </c>
      <c r="AA2947" s="11">
        <f t="shared" ref="AA2947:AA3010" si="51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50"/>
        <v>79/80NLBBL</v>
      </c>
      <c r="AF2947" s="10"/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664</v>
      </c>
      <c r="AA2948" s="11">
        <f t="shared" si="51"/>
        <v>110.7</v>
      </c>
      <c r="AB2948" s="5">
        <f>IFERROR(VLOOKUP(C2948,[2]Sheet1!$B:$F,5,FALSE),0)</f>
        <v>12799190.779999999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50"/>
        <v>79/80NUBL</v>
      </c>
      <c r="AF2948" s="10"/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50"/>
        <v>79/80RMDC</v>
      </c>
      <c r="AF2949" s="10"/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815</v>
      </c>
      <c r="AA2950" s="11">
        <f t="shared" si="51"/>
        <v>13.8</v>
      </c>
      <c r="AB2950" s="5">
        <f>IFERROR(VLOOKUP(C2950,[2]Sheet1!$B:$F,5,FALSE),0)</f>
        <v>11419121.380000001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50"/>
        <v>79/80SKBBL</v>
      </c>
      <c r="AF2950" s="10"/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691</v>
      </c>
      <c r="AA2951" s="11">
        <f t="shared" si="51"/>
        <v>32.9</v>
      </c>
      <c r="AB2951" s="5">
        <f>IFERROR(VLOOKUP(C2951,[2]Sheet1!$B:$F,5,FALSE),0)</f>
        <v>3288414.49</v>
      </c>
      <c r="AC2951" s="11">
        <f>IFERROR(VLOOKUP(AE2951,[3]Sheet2!$M:$O,2,FALSE),0)</f>
        <v>0.36840000000000001</v>
      </c>
      <c r="AD2951" s="11">
        <f>IFERROR(VLOOKUP(AE2951,[3]Sheet2!$M:$O,3,FALSE),0)</f>
        <v>7.75</v>
      </c>
      <c r="AE2951" s="10" t="str">
        <f t="shared" si="50"/>
        <v>79/80SLBBL</v>
      </c>
      <c r="AF2951" s="10"/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50"/>
        <v>79/80SMFDB</v>
      </c>
      <c r="AF2952" s="10"/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756</v>
      </c>
      <c r="AA2953" s="11">
        <f t="shared" si="51"/>
        <v>47.3</v>
      </c>
      <c r="AB2953" s="5">
        <f>IFERROR(VLOOKUP(C2953,[2]Sheet1!$B:$F,5,FALSE),0)</f>
        <v>4349998.3600000003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50"/>
        <v>79/80SWBBL</v>
      </c>
      <c r="AF2953" s="10"/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1130</v>
      </c>
      <c r="AA2954" s="11">
        <f t="shared" si="51"/>
        <v>113</v>
      </c>
      <c r="AB2954" s="5">
        <f>IFERROR(VLOOKUP(C2954,[2]Sheet1!$B:$F,5,FALSE),0)</f>
        <v>784011.01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50"/>
        <v>79/80MLBBL</v>
      </c>
      <c r="AF2954" s="10"/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944.7</v>
      </c>
      <c r="AA2955" s="11">
        <f t="shared" si="51"/>
        <v>-236.2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50"/>
        <v>79/80LLBS</v>
      </c>
      <c r="AF2955" s="10"/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zdelist</v>
      </c>
      <c r="Z2956">
        <f>IFERROR(VLOOKUP(C2956,[1]LP!$B:$C,2,FALSE),0)</f>
        <v>0</v>
      </c>
      <c r="AA2956" s="11">
        <f t="shared" si="51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50"/>
        <v>79/80MMFDB</v>
      </c>
      <c r="AF2956" s="10"/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1230</v>
      </c>
      <c r="AA2957" s="11">
        <f t="shared" si="51"/>
        <v>-58.6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50"/>
        <v>79/80JSLBB</v>
      </c>
      <c r="AF2957" s="10"/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800</v>
      </c>
      <c r="AA2958" s="11">
        <f t="shared" si="51"/>
        <v>80</v>
      </c>
      <c r="AB2958" s="5">
        <f>IFERROR(VLOOKUP(C2958,[2]Sheet1!$B:$F,5,FALSE),0)</f>
        <v>1908048.36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50"/>
        <v>79/80VLBS</v>
      </c>
      <c r="AF2958" s="10"/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700</v>
      </c>
      <c r="AA2959" s="11">
        <f t="shared" si="51"/>
        <v>36.799999999999997</v>
      </c>
      <c r="AB2959" s="5">
        <f>IFERROR(VLOOKUP(C2959,[2]Sheet1!$B:$F,5,FALSE),0)</f>
        <v>3777404.26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50"/>
        <v>79/80RSDC</v>
      </c>
      <c r="AF2959" s="10"/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635</v>
      </c>
      <c r="AA2960" s="11">
        <f t="shared" si="51"/>
        <v>-127</v>
      </c>
      <c r="AB2960" s="5">
        <f>IFERROR(VLOOKUP(C2960,[2]Sheet1!$B:$F,5,FALSE),0)</f>
        <v>2164347.4500000002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50"/>
        <v>79/80NMBMF</v>
      </c>
      <c r="AF2960" s="10"/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693</v>
      </c>
      <c r="AA2961" s="11">
        <f t="shared" si="51"/>
        <v>77</v>
      </c>
      <c r="AB2961" s="5">
        <f>IFERROR(VLOOKUP(C2961,[2]Sheet1!$B:$F,5,FALSE),0)</f>
        <v>4039202.89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50"/>
        <v>79/80MERO</v>
      </c>
      <c r="AF2961" s="10"/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770</v>
      </c>
      <c r="AA2962" s="11">
        <f t="shared" si="51"/>
        <v>77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50"/>
        <v>79/80NADEP</v>
      </c>
      <c r="AF2962" s="10"/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819</v>
      </c>
      <c r="AA2963" s="11">
        <f t="shared" si="51"/>
        <v>37.200000000000003</v>
      </c>
      <c r="AB2963" s="5">
        <f>IFERROR(VLOOKUP(C2963,[2]Sheet1!$B:$F,5,FALSE),0)</f>
        <v>2085252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50"/>
        <v>79/80ALBSL</v>
      </c>
      <c r="AF2963" s="10"/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1198</v>
      </c>
      <c r="AA2964" s="11">
        <f t="shared" si="51"/>
        <v>17.100000000000001</v>
      </c>
      <c r="AB2964" s="5">
        <f>IFERROR(VLOOKUP(C2964,[2]Sheet1!$B:$F,5,FALSE),0)</f>
        <v>3026859.21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50"/>
        <v>79/80NMFBS</v>
      </c>
      <c r="AF2964" s="10"/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1180</v>
      </c>
      <c r="AA2965" s="11">
        <f t="shared" si="51"/>
        <v>65.599999999999994</v>
      </c>
      <c r="AB2965" s="5">
        <f>IFERROR(VLOOKUP(C2965,[2]Sheet1!$B:$F,5,FALSE),0)</f>
        <v>490582.02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50"/>
        <v>79/80GMFBS</v>
      </c>
      <c r="AF2965" s="10"/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50"/>
        <v>79/80CLBSL</v>
      </c>
      <c r="AF2966" s="10"/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1186.9000000000001</v>
      </c>
      <c r="AA2967" s="11">
        <f t="shared" si="51"/>
        <v>197.8</v>
      </c>
      <c r="AB2967" s="5">
        <f>IFERROR(VLOOKUP(C2967,[2]Sheet1!$B:$F,5,FALSE),0)</f>
        <v>1616622.66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50"/>
        <v>79/80ILBS</v>
      </c>
      <c r="AF2967" s="10"/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1152.0999999999999</v>
      </c>
      <c r="AA2968" s="11">
        <f t="shared" si="51"/>
        <v>104.7</v>
      </c>
      <c r="AB2968" s="5">
        <f>IFERROR(VLOOKUP(C2968,[2]Sheet1!$B:$F,5,FALSE),0)</f>
        <v>3166691.2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50"/>
        <v>79/80FOWAD</v>
      </c>
      <c r="AF2968" s="10"/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803</v>
      </c>
      <c r="AA2969" s="11">
        <f t="shared" si="51"/>
        <v>160.6</v>
      </c>
      <c r="AB2969" s="5">
        <f>IFERROR(VLOOKUP(C2969,[2]Sheet1!$B:$F,5,FALSE),0)</f>
        <v>1182467.46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50"/>
        <v>79/80SMATA</v>
      </c>
      <c r="AF2969" s="10"/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1185</v>
      </c>
      <c r="AA2970" s="11">
        <f t="shared" si="51"/>
        <v>148.1</v>
      </c>
      <c r="AB2970" s="5">
        <f>IFERROR(VLOOKUP(C2970,[2]Sheet1!$B:$F,5,FALSE),0)</f>
        <v>967135.62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50"/>
        <v>79/80MSLB</v>
      </c>
      <c r="AF2970" s="10"/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1085</v>
      </c>
      <c r="AA2971" s="11">
        <f t="shared" si="51"/>
        <v>57.1</v>
      </c>
      <c r="AB2971" s="5">
        <f>IFERROR(VLOOKUP(C2971,[2]Sheet1!$B:$F,5,FALSE),0)</f>
        <v>1856700.13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50"/>
        <v>79/80GILB</v>
      </c>
      <c r="AF2971" s="10"/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1490</v>
      </c>
      <c r="AA2972" s="11">
        <f t="shared" si="51"/>
        <v>745</v>
      </c>
      <c r="AB2972" s="5">
        <f>IFERROR(VLOOKUP(C2972,[2]Sheet1!$B:$F,5,FALSE),0)</f>
        <v>285714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50"/>
        <v>79/80SMB</v>
      </c>
      <c r="AF2972" s="10"/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670.1</v>
      </c>
      <c r="AA2973" s="11">
        <f t="shared" si="51"/>
        <v>-134</v>
      </c>
      <c r="AB2973" s="5">
        <f>IFERROR(VLOOKUP(C2973,[2]Sheet1!$B:$F,5,FALSE),0)</f>
        <v>2940622.5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50"/>
        <v>79/80GBLBS</v>
      </c>
      <c r="AF2973" s="10"/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1779</v>
      </c>
      <c r="AA2974" s="11">
        <f t="shared" si="51"/>
        <v>20</v>
      </c>
      <c r="AB2974" s="5">
        <f>IFERROR(VLOOKUP(C2974,[2]Sheet1!$B:$F,5,FALSE),0)</f>
        <v>828750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50"/>
        <v>79/80NESDO</v>
      </c>
      <c r="AF2974" s="10"/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1736</v>
      </c>
      <c r="AA2975" s="11">
        <f t="shared" si="51"/>
        <v>40.4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50"/>
        <v>79/80MLBSL</v>
      </c>
      <c r="AF2975" s="10"/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995</v>
      </c>
      <c r="AA2976" s="11">
        <f t="shared" si="51"/>
        <v>-82.9</v>
      </c>
      <c r="AB2976" s="5">
        <f>IFERROR(VLOOKUP(C2976,[2]Sheet1!$B:$F,5,FALSE),0)</f>
        <v>475130.92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50"/>
        <v>79/80MKLB</v>
      </c>
      <c r="AF2976" s="10"/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1946</v>
      </c>
      <c r="AA2977" s="11">
        <f t="shared" si="51"/>
        <v>-81.099999999999994</v>
      </c>
      <c r="AB2977" s="5">
        <f>IFERROR(VLOOKUP(C2977,[2]Sheet1!$B:$F,5,FALSE),0)</f>
        <v>327126.26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50"/>
        <v>79/80GLBSL</v>
      </c>
      <c r="AF2977" s="10"/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676</v>
      </c>
      <c r="AA2978" s="11">
        <f t="shared" si="51"/>
        <v>45.1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50"/>
        <v>79/80NICLBSL</v>
      </c>
      <c r="AF2978" s="10"/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0</v>
      </c>
      <c r="AA2979" s="11">
        <f t="shared" si="51"/>
        <v>0</v>
      </c>
      <c r="AB2979" s="5">
        <f>IFERROR(VLOOKUP(C2979,[2]Sheet1!$B:$F,5,FALSE),0)</f>
        <v>435600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50"/>
        <v>79/80SLBSL</v>
      </c>
      <c r="AF2979" s="10"/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803</v>
      </c>
      <c r="AA2980" s="11">
        <f t="shared" si="51"/>
        <v>73</v>
      </c>
      <c r="AB2980" s="5">
        <f>IFERROR(VLOOKUP(C2980,[2]Sheet1!$B:$F,5,FALSE),0)</f>
        <v>1261452.54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50"/>
        <v>79/80SDLBSL</v>
      </c>
      <c r="AF2980" s="10"/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50"/>
        <v>79/80RULB</v>
      </c>
      <c r="AF2981" s="10"/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1620</v>
      </c>
      <c r="AA2982" s="11">
        <f t="shared" si="51"/>
        <v>-202.5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50"/>
        <v>79/80UNLB</v>
      </c>
      <c r="AF2982" s="10"/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1334</v>
      </c>
      <c r="AA2983" s="11">
        <f t="shared" si="51"/>
        <v>23.4</v>
      </c>
      <c r="AB2983" s="5">
        <f>IFERROR(VLOOKUP(C2983,[2]Sheet1!$B:$F,5,FALSE),0)</f>
        <v>4446785.1900000004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50"/>
        <v>79/80JBLB</v>
      </c>
      <c r="AF2983" s="10"/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1240</v>
      </c>
      <c r="AA2984" s="11">
        <f t="shared" si="51"/>
        <v>31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50"/>
        <v>79/80SHLB</v>
      </c>
      <c r="AF2984" s="10"/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1428</v>
      </c>
      <c r="AA2985" s="11">
        <f t="shared" si="51"/>
        <v>54.9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50"/>
        <v>79/80ULBSL</v>
      </c>
      <c r="AF2985" s="10"/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50"/>
        <v>79/80ADLB</v>
      </c>
      <c r="AF2986" s="10"/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1318</v>
      </c>
      <c r="AA2987" s="11">
        <f t="shared" si="51"/>
        <v>-59.9</v>
      </c>
      <c r="AB2987" s="5">
        <f>IFERROR(VLOOKUP(C2987,[2]Sheet1!$B:$F,5,FALSE),0)</f>
        <v>469246.74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50"/>
        <v>79/80SMFBS</v>
      </c>
      <c r="AF2987" s="10"/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1365</v>
      </c>
      <c r="AA2988" s="11">
        <f t="shared" si="51"/>
        <v>-113.8</v>
      </c>
      <c r="AB2988" s="5">
        <f>IFERROR(VLOOKUP(C2988,[2]Sheet1!$B:$F,5,FALSE),0)</f>
        <v>237633.9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50"/>
        <v>79/80WNLB</v>
      </c>
      <c r="AF2988" s="10"/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796</v>
      </c>
      <c r="AA2989" s="11">
        <f t="shared" si="51"/>
        <v>-18.100000000000001</v>
      </c>
      <c r="AB2989" s="5">
        <f>IFERROR(VLOOKUP(C2989,[2]Sheet1!$B:$F,5,FALSE),0)</f>
        <v>1023343.2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50"/>
        <v>79/80SABSL</v>
      </c>
      <c r="AF2989" s="10"/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50"/>
        <v>79/80AKBSL</v>
      </c>
      <c r="AF2990" s="10"/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1215</v>
      </c>
      <c r="AA2991" s="11">
        <f t="shared" si="51"/>
        <v>67.5</v>
      </c>
      <c r="AB2991" s="5">
        <f>IFERROR(VLOOKUP(C2991,[2]Sheet1!$B:$F,5,FALSE),0)</f>
        <v>427251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50"/>
        <v>79/80DLBS</v>
      </c>
      <c r="AF2991" s="10"/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1225</v>
      </c>
      <c r="AA2992" s="11">
        <f t="shared" si="51"/>
        <v>408.3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50"/>
        <v>79/80MLBS</v>
      </c>
      <c r="AF2992" s="10"/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755.5</v>
      </c>
      <c r="AA2993" s="11">
        <f t="shared" si="51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50"/>
        <v>79/80AVYAN</v>
      </c>
      <c r="AF2993" s="10"/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1285.0999999999999</v>
      </c>
      <c r="AA2994" s="11">
        <f t="shared" si="51"/>
        <v>-428.4</v>
      </c>
      <c r="AB2994" s="5">
        <f>IFERROR(VLOOKUP(C2994,[2]Sheet1!$B:$F,5,FALSE),0)</f>
        <v>596385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50"/>
        <v>79/80JALPA</v>
      </c>
      <c r="AF2994" s="10"/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837</v>
      </c>
      <c r="AA2995" s="11">
        <f t="shared" si="51"/>
        <v>119.6</v>
      </c>
      <c r="AB2995" s="5">
        <f>IFERROR(VLOOKUP(C2995,[2]Sheet1!$B:$F,5,FALSE),0)</f>
        <v>1468573.64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50"/>
        <v>79/80ACLBSL</v>
      </c>
      <c r="AF2995" s="10"/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2013</v>
      </c>
      <c r="AA2996" s="11">
        <f t="shared" si="51"/>
        <v>2013</v>
      </c>
      <c r="AB2996" s="5">
        <f>IFERROR(VLOOKUP(C2996,[2]Sheet1!$B:$F,5,FALSE),0)</f>
        <v>740597.22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50"/>
        <v>79/80USLB</v>
      </c>
      <c r="AF2996" s="10"/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50"/>
        <v>79/80NSLB</v>
      </c>
      <c r="AF2997" s="10"/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1550</v>
      </c>
      <c r="AA2998" s="11">
        <f t="shared" si="51"/>
        <v>31</v>
      </c>
      <c r="AB2998" s="5">
        <f>IFERROR(VLOOKUP(C2998,[2]Sheet1!$B:$F,5,FALSE),0)</f>
        <v>865879.27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50"/>
        <v>79/80CYCL</v>
      </c>
      <c r="AF2998" s="10"/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919</v>
      </c>
      <c r="AA2999" s="11">
        <f t="shared" si="51"/>
        <v>-24.8</v>
      </c>
      <c r="AB2999" s="5">
        <f>IFERROR(VLOOKUP(C2999,[2]Sheet1!$B:$F,5,FALSE),0)</f>
        <v>1664409.36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50"/>
        <v>79/80KLBSL</v>
      </c>
      <c r="AF2999" s="10"/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50"/>
        <v>79/80KLBS</v>
      </c>
      <c r="AF3000" s="10"/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778</v>
      </c>
      <c r="AA3001" s="11">
        <f t="shared" si="51"/>
        <v>35.4</v>
      </c>
      <c r="AB3001" s="5">
        <f>IFERROR(VLOOKUP(C3001,[2]Sheet1!$B:$F,5,FALSE),0)</f>
        <v>4462834.3499999996</v>
      </c>
      <c r="AC3001" s="11">
        <f>IFERROR(VLOOKUP(AE3001,[3]Sheet2!$M:$O,2,FALSE),0)</f>
        <v>0</v>
      </c>
      <c r="AD3001" s="11">
        <f>IFERROR(VLOOKUP(AE3001,[3]Sheet2!$M:$O,3,FALSE),0)</f>
        <v>14.077</v>
      </c>
      <c r="AE3001" s="10" t="str">
        <f t="shared" si="50"/>
        <v>79/80SWMF</v>
      </c>
      <c r="AF3001" s="10"/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833</v>
      </c>
      <c r="AA3002" s="11">
        <f t="shared" si="51"/>
        <v>21.4</v>
      </c>
      <c r="AB3002" s="5">
        <f>IFERROR(VLOOKUP(C3002,[2]Sheet1!$B:$F,5,FALSE),0)</f>
        <v>14588143.289999999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50"/>
        <v>79/80CBBL</v>
      </c>
      <c r="AF3002" s="10"/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709</v>
      </c>
      <c r="AA3003" s="11">
        <f t="shared" si="51"/>
        <v>25.3</v>
      </c>
      <c r="AB3003" s="5">
        <f>IFERROR(VLOOKUP(C3003,[2]Sheet1!$B:$F,5,FALSE),0)</f>
        <v>7600332.0300000003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50"/>
        <v>79/80DDBL</v>
      </c>
      <c r="AF3003" s="10"/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634</v>
      </c>
      <c r="AA3004" s="11">
        <f t="shared" si="51"/>
        <v>25.4</v>
      </c>
      <c r="AB3004" s="5">
        <f>IFERROR(VLOOKUP(C3004,[2]Sheet1!$B:$F,5,FALSE),0)</f>
        <v>6045751.8200000003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50"/>
        <v>79/80FMDBL</v>
      </c>
      <c r="AF3004" s="10"/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820</v>
      </c>
      <c r="AA3005" s="11">
        <f t="shared" si="51"/>
        <v>48.2</v>
      </c>
      <c r="AB3005" s="5">
        <f>IFERROR(VLOOKUP(C3005,[2]Sheet1!$B:$F,5,FALSE),0)</f>
        <v>1320997.53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50"/>
        <v>79/80KMCDB</v>
      </c>
      <c r="AF3005" s="10"/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zdelist</v>
      </c>
      <c r="Z3006">
        <f>IFERROR(VLOOKUP(C3006,[1]LP!$B:$C,2,FALSE),0)</f>
        <v>0</v>
      </c>
      <c r="AA3006" s="11">
        <f t="shared" si="51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52">B3006&amp;C3006</f>
        <v>79/80NLBBL</v>
      </c>
      <c r="AF3006" s="10"/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664</v>
      </c>
      <c r="AA3007" s="11">
        <f t="shared" si="51"/>
        <v>51.1</v>
      </c>
      <c r="AB3007" s="5">
        <f>IFERROR(VLOOKUP(C3007,[2]Sheet1!$B:$F,5,FALSE),0)</f>
        <v>12799190.779999999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52"/>
        <v>79/80NUBL</v>
      </c>
      <c r="AF3007" s="10"/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52"/>
        <v>79/80RMDC</v>
      </c>
      <c r="AF3008" s="10"/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815</v>
      </c>
      <c r="AA3009" s="11">
        <f t="shared" si="51"/>
        <v>18.5</v>
      </c>
      <c r="AB3009" s="5">
        <f>IFERROR(VLOOKUP(C3009,[2]Sheet1!$B:$F,5,FALSE),0)</f>
        <v>11419121.380000001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52"/>
        <v>79/80SKBBL</v>
      </c>
      <c r="AF3009" s="10"/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691</v>
      </c>
      <c r="AA3010" s="11">
        <f t="shared" si="51"/>
        <v>43.2</v>
      </c>
      <c r="AB3010" s="5">
        <f>IFERROR(VLOOKUP(C3010,[2]Sheet1!$B:$F,5,FALSE),0)</f>
        <v>3288414.49</v>
      </c>
      <c r="AC3010" s="11">
        <f>IFERROR(VLOOKUP(AE3010,[3]Sheet2!$M:$O,2,FALSE),0)</f>
        <v>0.36840000000000001</v>
      </c>
      <c r="AD3010" s="11">
        <f>IFERROR(VLOOKUP(AE3010,[3]Sheet2!$M:$O,3,FALSE),0)</f>
        <v>7.75</v>
      </c>
      <c r="AE3010" s="10" t="str">
        <f t="shared" si="52"/>
        <v>79/80SLBBL</v>
      </c>
      <c r="AF3010" s="10"/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52"/>
        <v>79/80SMFDB</v>
      </c>
      <c r="AF3011" s="10"/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756</v>
      </c>
      <c r="AA3012" s="11">
        <f t="shared" si="53"/>
        <v>20.399999999999999</v>
      </c>
      <c r="AB3012" s="5">
        <f>IFERROR(VLOOKUP(C3012,[2]Sheet1!$B:$F,5,FALSE),0)</f>
        <v>4349998.3600000003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52"/>
        <v>79/80SWBBL</v>
      </c>
      <c r="AF3012" s="10"/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1130</v>
      </c>
      <c r="AA3013" s="11">
        <f t="shared" si="53"/>
        <v>51.4</v>
      </c>
      <c r="AB3013" s="5">
        <f>IFERROR(VLOOKUP(C3013,[2]Sheet1!$B:$F,5,FALSE),0)</f>
        <v>784011.01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52"/>
        <v>79/80MLBBL</v>
      </c>
      <c r="AF3013" s="10"/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944.7</v>
      </c>
      <c r="AA3014" s="11">
        <f t="shared" si="53"/>
        <v>-85.9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52"/>
        <v>79/80LLBS</v>
      </c>
      <c r="AF3014" s="10"/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zdelist</v>
      </c>
      <c r="Z3015">
        <f>IFERROR(VLOOKUP(C3015,[1]LP!$B:$C,2,FALSE),0)</f>
        <v>0</v>
      </c>
      <c r="AA3015" s="11">
        <f t="shared" si="53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52"/>
        <v>79/80MMFDB</v>
      </c>
      <c r="AF3015" s="10"/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1230</v>
      </c>
      <c r="AA3016" s="11">
        <f t="shared" si="53"/>
        <v>246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52"/>
        <v>79/80JSLBB</v>
      </c>
      <c r="AF3016" s="10"/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800</v>
      </c>
      <c r="AA3017" s="11">
        <f t="shared" si="53"/>
        <v>61.5</v>
      </c>
      <c r="AB3017" s="5">
        <f>IFERROR(VLOOKUP(C3017,[2]Sheet1!$B:$F,5,FALSE),0)</f>
        <v>1908048.36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52"/>
        <v>79/80VLBS</v>
      </c>
      <c r="AF3017" s="10"/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700</v>
      </c>
      <c r="AA3018" s="11">
        <f t="shared" si="53"/>
        <v>38.9</v>
      </c>
      <c r="AB3018" s="5">
        <f>IFERROR(VLOOKUP(C3018,[2]Sheet1!$B:$F,5,FALSE),0)</f>
        <v>3777404.26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52"/>
        <v>79/80RSDC</v>
      </c>
      <c r="AF3018" s="10"/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635</v>
      </c>
      <c r="AA3019" s="11">
        <f t="shared" si="53"/>
        <v>317.5</v>
      </c>
      <c r="AB3019" s="5">
        <f>IFERROR(VLOOKUP(C3019,[2]Sheet1!$B:$F,5,FALSE),0)</f>
        <v>2164347.4500000002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52"/>
        <v>79/80NMBMF</v>
      </c>
      <c r="AF3019" s="10"/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693</v>
      </c>
      <c r="AA3020" s="11">
        <f t="shared" si="53"/>
        <v>69.3</v>
      </c>
      <c r="AB3020" s="5">
        <f>IFERROR(VLOOKUP(C3020,[2]Sheet1!$B:$F,5,FALSE),0)</f>
        <v>4039202.89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52"/>
        <v>79/80MERO</v>
      </c>
      <c r="AF3020" s="10"/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770</v>
      </c>
      <c r="AA3021" s="11">
        <f t="shared" si="53"/>
        <v>110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52"/>
        <v>79/80NADEP</v>
      </c>
      <c r="AF3021" s="10"/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819</v>
      </c>
      <c r="AA3022" s="11">
        <f t="shared" si="53"/>
        <v>43.1</v>
      </c>
      <c r="AB3022" s="5">
        <f>IFERROR(VLOOKUP(C3022,[2]Sheet1!$B:$F,5,FALSE),0)</f>
        <v>2085252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52"/>
        <v>79/80ALBSL</v>
      </c>
      <c r="AF3022" s="10"/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1198</v>
      </c>
      <c r="AA3023" s="11">
        <f t="shared" si="53"/>
        <v>21.8</v>
      </c>
      <c r="AB3023" s="5">
        <f>IFERROR(VLOOKUP(C3023,[2]Sheet1!$B:$F,5,FALSE),0)</f>
        <v>3026859.21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52"/>
        <v>79/80NMFBS</v>
      </c>
      <c r="AF3023" s="10"/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1180</v>
      </c>
      <c r="AA3024" s="11">
        <f t="shared" si="53"/>
        <v>78.7</v>
      </c>
      <c r="AB3024" s="5">
        <f>IFERROR(VLOOKUP(C3024,[2]Sheet1!$B:$F,5,FALSE),0)</f>
        <v>490582.02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52"/>
        <v>79/80GMFBS</v>
      </c>
      <c r="AF3024" s="10"/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52"/>
        <v>79/80CLBSL</v>
      </c>
      <c r="AF3025" s="10"/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1186.9000000000001</v>
      </c>
      <c r="AA3026" s="11">
        <f t="shared" si="53"/>
        <v>69.8</v>
      </c>
      <c r="AB3026" s="5">
        <f>IFERROR(VLOOKUP(C3026,[2]Sheet1!$B:$F,5,FALSE),0)</f>
        <v>1616622.66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52"/>
        <v>79/80ILBS</v>
      </c>
      <c r="AF3026" s="10"/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1152.0999999999999</v>
      </c>
      <c r="AA3027" s="11">
        <f t="shared" si="53"/>
        <v>48</v>
      </c>
      <c r="AB3027" s="5">
        <f>IFERROR(VLOOKUP(C3027,[2]Sheet1!$B:$F,5,FALSE),0)</f>
        <v>3166691.2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52"/>
        <v>79/80FOWAD</v>
      </c>
      <c r="AF3027" s="10"/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803</v>
      </c>
      <c r="AA3028" s="11">
        <f t="shared" si="53"/>
        <v>53.5</v>
      </c>
      <c r="AB3028" s="5">
        <f>IFERROR(VLOOKUP(C3028,[2]Sheet1!$B:$F,5,FALSE),0)</f>
        <v>1182467.46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52"/>
        <v>79/80SMATA</v>
      </c>
      <c r="AF3028" s="10"/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1185</v>
      </c>
      <c r="AA3029" s="11">
        <f t="shared" si="53"/>
        <v>62.4</v>
      </c>
      <c r="AB3029" s="5">
        <f>IFERROR(VLOOKUP(C3029,[2]Sheet1!$B:$F,5,FALSE),0)</f>
        <v>967135.62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52"/>
        <v>79/80MSLB</v>
      </c>
      <c r="AF3029" s="10"/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1085</v>
      </c>
      <c r="AA3030" s="11">
        <f t="shared" si="53"/>
        <v>51.7</v>
      </c>
      <c r="AB3030" s="5">
        <f>IFERROR(VLOOKUP(C3030,[2]Sheet1!$B:$F,5,FALSE),0)</f>
        <v>1856700.13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52"/>
        <v>79/80GILB</v>
      </c>
      <c r="AF3030" s="10"/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1490</v>
      </c>
      <c r="AA3031" s="11">
        <f t="shared" si="53"/>
        <v>298</v>
      </c>
      <c r="AB3031" s="5">
        <f>IFERROR(VLOOKUP(C3031,[2]Sheet1!$B:$F,5,FALSE),0)</f>
        <v>285714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52"/>
        <v>79/80SMB</v>
      </c>
      <c r="AF3031" s="10"/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670.1</v>
      </c>
      <c r="AA3032" s="11">
        <f t="shared" si="53"/>
        <v>-25.8</v>
      </c>
      <c r="AB3032" s="5">
        <f>IFERROR(VLOOKUP(C3032,[2]Sheet1!$B:$F,5,FALSE),0)</f>
        <v>2940622.5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52"/>
        <v>79/80GBLBS</v>
      </c>
      <c r="AF3032" s="10"/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1779</v>
      </c>
      <c r="AA3033" s="11">
        <f t="shared" si="53"/>
        <v>20.7</v>
      </c>
      <c r="AB3033" s="5">
        <f>IFERROR(VLOOKUP(C3033,[2]Sheet1!$B:$F,5,FALSE),0)</f>
        <v>828750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52"/>
        <v>79/80NESDO</v>
      </c>
      <c r="AF3033" s="10"/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1736</v>
      </c>
      <c r="AA3034" s="11">
        <f t="shared" si="53"/>
        <v>41.3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52"/>
        <v>79/80MLBSL</v>
      </c>
      <c r="AF3034" s="10"/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995</v>
      </c>
      <c r="AA3035" s="11">
        <f t="shared" si="53"/>
        <v>331.7</v>
      </c>
      <c r="AB3035" s="5">
        <f>IFERROR(VLOOKUP(C3035,[2]Sheet1!$B:$F,5,FALSE),0)</f>
        <v>475130.92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52"/>
        <v>79/80MKLB</v>
      </c>
      <c r="AF3035" s="10"/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1946</v>
      </c>
      <c r="AA3036" s="11">
        <f t="shared" si="53"/>
        <v>0</v>
      </c>
      <c r="AB3036" s="5">
        <f>IFERROR(VLOOKUP(C3036,[2]Sheet1!$B:$F,5,FALSE),0)</f>
        <v>327126.26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52"/>
        <v>79/80GLBSL</v>
      </c>
      <c r="AF3036" s="10"/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676</v>
      </c>
      <c r="AA3037" s="11">
        <f t="shared" si="53"/>
        <v>39.799999999999997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52"/>
        <v>79/80NICLBSL</v>
      </c>
      <c r="AF3037" s="10"/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0</v>
      </c>
      <c r="AA3038" s="11">
        <f t="shared" si="53"/>
        <v>0</v>
      </c>
      <c r="AB3038" s="5">
        <f>IFERROR(VLOOKUP(C3038,[2]Sheet1!$B:$F,5,FALSE),0)</f>
        <v>435600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52"/>
        <v>79/80SLBSL</v>
      </c>
      <c r="AF3038" s="10"/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803</v>
      </c>
      <c r="AA3039" s="11">
        <f t="shared" si="53"/>
        <v>50.2</v>
      </c>
      <c r="AB3039" s="5">
        <f>IFERROR(VLOOKUP(C3039,[2]Sheet1!$B:$F,5,FALSE),0)</f>
        <v>1261452.54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52"/>
        <v>79/80SDLBSL</v>
      </c>
      <c r="AF3039" s="10"/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52"/>
        <v>79/80RULB</v>
      </c>
      <c r="AF3040" s="10"/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1620</v>
      </c>
      <c r="AA3041" s="11">
        <f t="shared" si="53"/>
        <v>124.6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52"/>
        <v>79/80UNLB</v>
      </c>
      <c r="AF3041" s="10"/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1334</v>
      </c>
      <c r="AA3042" s="11">
        <f t="shared" si="53"/>
        <v>26.2</v>
      </c>
      <c r="AB3042" s="5">
        <f>IFERROR(VLOOKUP(C3042,[2]Sheet1!$B:$F,5,FALSE),0)</f>
        <v>4446785.1900000004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52"/>
        <v>79/80JBLB</v>
      </c>
      <c r="AF3042" s="10"/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1240</v>
      </c>
      <c r="AA3043" s="11">
        <f t="shared" si="53"/>
        <v>41.3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52"/>
        <v>79/80SHLB</v>
      </c>
      <c r="AF3043" s="10"/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1428</v>
      </c>
      <c r="AA3044" s="11">
        <f t="shared" si="53"/>
        <v>-47.6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52"/>
        <v>79/80ULBSL</v>
      </c>
      <c r="AF3044" s="10"/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52"/>
        <v>79/80ADLB</v>
      </c>
      <c r="AF3045" s="10"/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1318</v>
      </c>
      <c r="AA3046" s="11">
        <f t="shared" si="53"/>
        <v>329.5</v>
      </c>
      <c r="AB3046" s="5">
        <f>IFERROR(VLOOKUP(C3046,[2]Sheet1!$B:$F,5,FALSE),0)</f>
        <v>469246.74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52"/>
        <v>79/80SMFBS</v>
      </c>
      <c r="AF3046" s="10"/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1365</v>
      </c>
      <c r="AA3047" s="11">
        <f t="shared" si="53"/>
        <v>-48.8</v>
      </c>
      <c r="AB3047" s="5">
        <f>IFERROR(VLOOKUP(C3047,[2]Sheet1!$B:$F,5,FALSE),0)</f>
        <v>237633.9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52"/>
        <v>79/80WNLB</v>
      </c>
      <c r="AF3047" s="10"/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796</v>
      </c>
      <c r="AA3048" s="11">
        <f t="shared" si="53"/>
        <v>132.69999999999999</v>
      </c>
      <c r="AB3048" s="5">
        <f>IFERROR(VLOOKUP(C3048,[2]Sheet1!$B:$F,5,FALSE),0)</f>
        <v>1023343.2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52"/>
        <v>79/80SABSL</v>
      </c>
      <c r="AF3048" s="10"/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52"/>
        <v>79/80AKBSL</v>
      </c>
      <c r="AF3049" s="10"/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1215</v>
      </c>
      <c r="AA3050" s="11">
        <f t="shared" si="53"/>
        <v>173.6</v>
      </c>
      <c r="AB3050" s="5">
        <f>IFERROR(VLOOKUP(C3050,[2]Sheet1!$B:$F,5,FALSE),0)</f>
        <v>427251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52"/>
        <v>79/80DLBS</v>
      </c>
      <c r="AF3050" s="10"/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1225</v>
      </c>
      <c r="AA3051" s="11">
        <f t="shared" si="53"/>
        <v>-153.1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52"/>
        <v>79/80MLBS</v>
      </c>
      <c r="AF3051" s="10"/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755.5</v>
      </c>
      <c r="AA3052" s="11">
        <f t="shared" si="53"/>
        <v>63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52"/>
        <v>79/80AVYAN</v>
      </c>
      <c r="AF3052" s="10"/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1285.0999999999999</v>
      </c>
      <c r="AA3053" s="11">
        <f t="shared" si="53"/>
        <v>80.3</v>
      </c>
      <c r="AB3053" s="5">
        <f>IFERROR(VLOOKUP(C3053,[2]Sheet1!$B:$F,5,FALSE),0)</f>
        <v>596385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52"/>
        <v>79/80JALPA</v>
      </c>
      <c r="AF3053" s="10"/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837</v>
      </c>
      <c r="AA3054" s="11">
        <f t="shared" si="53"/>
        <v>76.099999999999994</v>
      </c>
      <c r="AB3054" s="5">
        <f>IFERROR(VLOOKUP(C3054,[2]Sheet1!$B:$F,5,FALSE),0)</f>
        <v>1468573.64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52"/>
        <v>79/80ACLBSL</v>
      </c>
      <c r="AF3054" s="10"/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2013</v>
      </c>
      <c r="AA3055" s="11">
        <f t="shared" si="53"/>
        <v>503.3</v>
      </c>
      <c r="AB3055" s="5">
        <f>IFERROR(VLOOKUP(C3055,[2]Sheet1!$B:$F,5,FALSE),0)</f>
        <v>740597.22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52"/>
        <v>79/80USLB</v>
      </c>
      <c r="AF3055" s="10"/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52"/>
        <v>79/80NSLB</v>
      </c>
      <c r="AF3056" s="10"/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1550</v>
      </c>
      <c r="AA3057" s="11">
        <f t="shared" si="53"/>
        <v>39.700000000000003</v>
      </c>
      <c r="AB3057" s="5">
        <f>IFERROR(VLOOKUP(C3057,[2]Sheet1!$B:$F,5,FALSE),0)</f>
        <v>865879.27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52"/>
        <v>79/80CYCL</v>
      </c>
      <c r="AF3057" s="10"/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919</v>
      </c>
      <c r="AA3058" s="11">
        <f t="shared" si="53"/>
        <v>919</v>
      </c>
      <c r="AB3058" s="5">
        <f>IFERROR(VLOOKUP(C3058,[2]Sheet1!$B:$F,5,FALSE),0)</f>
        <v>1664409.36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52"/>
        <v>79/80KLBSL</v>
      </c>
      <c r="AF3058" s="10"/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52"/>
        <v>79/80KLBS</v>
      </c>
      <c r="AF3059" s="10"/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778</v>
      </c>
      <c r="AA3060" s="11">
        <f t="shared" si="53"/>
        <v>43.2</v>
      </c>
      <c r="AB3060" s="5">
        <f>IFERROR(VLOOKUP(C3060,[2]Sheet1!$B:$F,5,FALSE),0)</f>
        <v>4462834.3499999996</v>
      </c>
      <c r="AC3060" s="11">
        <f>IFERROR(VLOOKUP(AE3060,[3]Sheet2!$M:$O,2,FALSE),0)</f>
        <v>0</v>
      </c>
      <c r="AD3060" s="11">
        <f>IFERROR(VLOOKUP(AE3060,[3]Sheet2!$M:$O,3,FALSE),0)</f>
        <v>14.077</v>
      </c>
      <c r="AE3060" s="10" t="str">
        <f t="shared" si="52"/>
        <v>79/80SWMF</v>
      </c>
      <c r="AF3060" s="10"/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241</v>
      </c>
      <c r="AA3061" s="11">
        <f t="shared" si="53"/>
        <v>34.4</v>
      </c>
      <c r="AB3061" s="5">
        <f>IFERROR(VLOOKUP(C3061,[2]Sheet1!$B:$F,5,FALSE),0)</f>
        <v>65913203.57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52"/>
        <v>79/80ADBL</v>
      </c>
      <c r="AF3061" s="10"/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155.5</v>
      </c>
      <c r="AA3062" s="11">
        <f t="shared" si="53"/>
        <v>13</v>
      </c>
      <c r="AB3062" s="5">
        <f>IFERROR(VLOOKUP(C3062,[2]Sheet1!$B:$F,5,FALSE),0)</f>
        <v>69595284.469999999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52"/>
        <v>79/80CZBIL</v>
      </c>
      <c r="AF3062" s="10"/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505.4</v>
      </c>
      <c r="AA3063" s="11">
        <f t="shared" si="53"/>
        <v>16.3</v>
      </c>
      <c r="AB3063" s="5">
        <f>IFERROR(VLOOKUP(C3063,[2]Sheet1!$B:$F,5,FALSE),0)</f>
        <v>47977743.060000002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52"/>
        <v>79/80EBL</v>
      </c>
      <c r="AF3063" s="10"/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180</v>
      </c>
      <c r="AA3064" s="11">
        <f t="shared" si="53"/>
        <v>11.3</v>
      </c>
      <c r="AB3064" s="5">
        <f>IFERROR(VLOOKUP(C3064,[2]Sheet1!$B:$F,5,FALSE),0)</f>
        <v>176308400.53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52"/>
        <v>79/80GBIME</v>
      </c>
      <c r="AF3064" s="10"/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176</v>
      </c>
      <c r="AA3065" s="11">
        <f t="shared" si="53"/>
        <v>16</v>
      </c>
      <c r="AB3065" s="5">
        <f>IFERROR(VLOOKUP(C3065,[2]Sheet1!$B:$F,5,FALSE),0)</f>
        <v>32484923.449999999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52"/>
        <v>79/80HBL</v>
      </c>
      <c r="AF3065" s="10"/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133</v>
      </c>
      <c r="AA3066" s="11">
        <f t="shared" si="53"/>
        <v>14.8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52"/>
        <v>79/80KBL</v>
      </c>
      <c r="AF3066" s="10"/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52"/>
        <v>79/80LBL</v>
      </c>
      <c r="AF3067" s="10"/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166.3</v>
      </c>
      <c r="AA3068" s="11">
        <f t="shared" si="53"/>
        <v>9.1999999999999993</v>
      </c>
      <c r="AB3068" s="5">
        <f>IFERROR(VLOOKUP(C3068,[2]Sheet1!$B:$F,5,FALSE),0)</f>
        <v>56944650.630000003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52"/>
        <v>79/80MBL</v>
      </c>
      <c r="AF3068" s="10"/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429.5</v>
      </c>
      <c r="AA3069" s="11">
        <f t="shared" si="53"/>
        <v>17.2</v>
      </c>
      <c r="AB3069" s="5">
        <f>IFERROR(VLOOKUP(C3069,[2]Sheet1!$B:$F,5,FALSE),0)</f>
        <v>108227988.66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52"/>
        <v>79/80NABIL</v>
      </c>
      <c r="AF3069" s="10"/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200</v>
      </c>
      <c r="AA3070" s="11">
        <f t="shared" si="53"/>
        <v>12.5</v>
      </c>
      <c r="AB3070" s="5">
        <f>IFERROR(VLOOKUP(C3070,[2]Sheet1!$B:$F,5,FALSE),0)</f>
        <v>72000712.349999994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54">B3070&amp;C3070</f>
        <v>79/80NBL</v>
      </c>
      <c r="AF3070" s="10"/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357</v>
      </c>
      <c r="AA3071" s="11">
        <f t="shared" si="53"/>
        <v>7.8</v>
      </c>
      <c r="AB3071" s="5">
        <f>IFERROR(VLOOKUP(C3071,[2]Sheet1!$B:$F,5,FALSE),0)</f>
        <v>73096077.920000002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54"/>
        <v>79/80NICA</v>
      </c>
      <c r="AF3071" s="10"/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173.6</v>
      </c>
      <c r="AA3072" s="11">
        <f t="shared" si="53"/>
        <v>9.1</v>
      </c>
      <c r="AB3072" s="5">
        <f>IFERROR(VLOOKUP(C3072,[2]Sheet1!$B:$F,5,FALSE),0)</f>
        <v>89996863.319999993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54"/>
        <v>79/80NMB</v>
      </c>
      <c r="AF3072" s="10"/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193</v>
      </c>
      <c r="AA3073" s="11">
        <f t="shared" si="53"/>
        <v>11.4</v>
      </c>
      <c r="AB3073" s="5">
        <f>IFERROR(VLOOKUP(C3073,[2]Sheet1!$B:$F,5,FALSE),0)</f>
        <v>95072621.010000005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54"/>
        <v>79/80PCBL</v>
      </c>
      <c r="AF3073" s="10"/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235.5</v>
      </c>
      <c r="AA3074" s="11">
        <f t="shared" si="53"/>
        <v>13.1</v>
      </c>
      <c r="AB3074" s="5">
        <f>IFERROR(VLOOKUP(C3074,[2]Sheet1!$B:$F,5,FALSE),0)</f>
        <v>66549474.509999998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54"/>
        <v>79/80SANIMA</v>
      </c>
      <c r="AF3074" s="10"/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281</v>
      </c>
      <c r="AA3075" s="11">
        <f t="shared" ref="AA3075:AA3138" si="55">ROUND(IFERROR(Z3075/M3075,0),1)</f>
        <v>11.7</v>
      </c>
      <c r="AB3075" s="5">
        <f>IFERROR(VLOOKUP(C3075,[2]Sheet1!$B:$F,5,FALSE),0)</f>
        <v>30361886.129999999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54"/>
        <v>79/80SBI</v>
      </c>
      <c r="AF3075" s="10"/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222.5</v>
      </c>
      <c r="AA3076" s="11">
        <f t="shared" si="55"/>
        <v>15.9</v>
      </c>
      <c r="AB3076" s="5">
        <f>IFERROR(VLOOKUP(C3076,[2]Sheet1!$B:$F,5,FALSE),0)</f>
        <v>69040902.930000007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54"/>
        <v>79/80SBL</v>
      </c>
      <c r="AF3076" s="10"/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521</v>
      </c>
      <c r="AA3077" s="11">
        <f t="shared" si="55"/>
        <v>14.1</v>
      </c>
      <c r="AB3077" s="5">
        <f>IFERROR(VLOOKUP(C3077,[2]Sheet1!$B:$F,5,FALSE),0)</f>
        <v>25912139.09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54"/>
        <v>79/80SCB</v>
      </c>
      <c r="AF3077" s="10"/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54"/>
        <v>79/80SRBL</v>
      </c>
      <c r="AF3078" s="10"/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137.5</v>
      </c>
      <c r="AA3079" s="11">
        <f t="shared" si="55"/>
        <v>12.5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54"/>
        <v>79/80PRVU</v>
      </c>
      <c r="AF3079" s="10"/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152.80000000000001</v>
      </c>
      <c r="AA3080" s="11">
        <f t="shared" si="55"/>
        <v>12.7</v>
      </c>
      <c r="AB3080" s="5">
        <f>IFERROR(VLOOKUP(C3080,[2]Sheet1!$B:$F,5,FALSE),0)</f>
        <v>70134262.719999999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54"/>
        <v>79/80NIMB</v>
      </c>
      <c r="AF3080" s="10"/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468</v>
      </c>
      <c r="AA3081" s="11">
        <f t="shared" si="55"/>
        <v>156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54"/>
        <v>79/80CORBL</v>
      </c>
      <c r="AF3081" s="10"/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370.1</v>
      </c>
      <c r="AA3082" s="11">
        <f t="shared" si="55"/>
        <v>21.8</v>
      </c>
      <c r="AB3082" s="5">
        <f>IFERROR(VLOOKUP(C3082,[2]Sheet1!$B:$F,5,FALSE),0)</f>
        <v>27834534.920000002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54"/>
        <v>79/80GBBL</v>
      </c>
      <c r="AF3082" s="10"/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294.60000000000002</v>
      </c>
      <c r="AA3083" s="11">
        <f t="shared" si="55"/>
        <v>49.1</v>
      </c>
      <c r="AB3083" s="5">
        <f>IFERROR(VLOOKUP(C3083,[2]Sheet1!$B:$F,5,FALSE),0)</f>
        <v>21539350.859999999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54"/>
        <v>79/80JBBL</v>
      </c>
      <c r="AF3083" s="10"/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452</v>
      </c>
      <c r="AA3084" s="11">
        <f t="shared" si="55"/>
        <v>34.799999999999997</v>
      </c>
      <c r="AB3084" s="5">
        <f>IFERROR(VLOOKUP(C3084,[2]Sheet1!$B:$F,5,FALSE),0)</f>
        <v>5445990.2300000004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54"/>
        <v>79/80MDB</v>
      </c>
      <c r="AF3084" s="10"/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355</v>
      </c>
      <c r="AA3085" s="11">
        <f t="shared" si="55"/>
        <v>20.9</v>
      </c>
      <c r="AB3085" s="5">
        <f>IFERROR(VLOOKUP(C3085,[2]Sheet1!$B:$F,5,FALSE),0)</f>
        <v>34531463.479999997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54"/>
        <v>79/80MNBBL</v>
      </c>
      <c r="AF3085" s="10"/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440</v>
      </c>
      <c r="AA3086" s="11">
        <f t="shared" si="55"/>
        <v>-25.9</v>
      </c>
      <c r="AB3086" s="5">
        <f>IFERROR(VLOOKUP(C3086,[2]Sheet1!$B:$F,5,FALSE),0)</f>
        <v>761156.04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54"/>
        <v>79/80NABBC</v>
      </c>
      <c r="AF3086" s="10"/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315</v>
      </c>
      <c r="AA3087" s="11">
        <f t="shared" si="55"/>
        <v>31.5</v>
      </c>
      <c r="AB3087" s="5">
        <f>IFERROR(VLOOKUP(C3087,[2]Sheet1!$B:$F,5,FALSE),0)</f>
        <v>16811183.489999998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54"/>
        <v>79/80SADBL</v>
      </c>
      <c r="AF3087" s="10"/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400</v>
      </c>
      <c r="AA3088" s="11">
        <f t="shared" si="55"/>
        <v>23.5</v>
      </c>
      <c r="AB3088" s="5">
        <f>IFERROR(VLOOKUP(C3088,[2]Sheet1!$B:$F,5,FALSE),0)</f>
        <v>23195085.649999999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54"/>
        <v>79/80SHINE</v>
      </c>
      <c r="AF3088" s="10"/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380.1</v>
      </c>
      <c r="AA3089" s="11">
        <f t="shared" si="55"/>
        <v>-95</v>
      </c>
      <c r="AB3089" s="5">
        <f>IFERROR(VLOOKUP(C3089,[2]Sheet1!$B:$F,5,FALSE),0)</f>
        <v>2731534.73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54"/>
        <v>79/80SINDU</v>
      </c>
      <c r="AF3089" s="10"/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433.7</v>
      </c>
      <c r="AA3090" s="11">
        <f t="shared" si="55"/>
        <v>144.6</v>
      </c>
      <c r="AB3090" s="5">
        <f>IFERROR(VLOOKUP(C3090,[2]Sheet1!$B:$F,5,FALSE),0)</f>
        <v>2335500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54"/>
        <v>79/80GRDBL</v>
      </c>
      <c r="AF3090" s="10"/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333</v>
      </c>
      <c r="AA3091" s="11">
        <f t="shared" si="55"/>
        <v>27.8</v>
      </c>
      <c r="AB3091" s="5">
        <f>IFERROR(VLOOKUP(C3091,[2]Sheet1!$B:$F,5,FALSE),0)</f>
        <v>20439460.93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54"/>
        <v>79/80MLBL</v>
      </c>
      <c r="AF3091" s="10"/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380.5</v>
      </c>
      <c r="AA3092" s="11">
        <f t="shared" si="55"/>
        <v>21.1</v>
      </c>
      <c r="AB3092" s="5">
        <f>IFERROR(VLOOKUP(C3092,[2]Sheet1!$B:$F,5,FALSE),0)</f>
        <v>17238924.239999998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54"/>
        <v>79/80LBBL</v>
      </c>
      <c r="AF3092" s="10"/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379</v>
      </c>
      <c r="AA3093" s="11">
        <f t="shared" si="55"/>
        <v>29.2</v>
      </c>
      <c r="AB3093" s="5">
        <f>IFERROR(VLOOKUP(C3093,[2]Sheet1!$B:$F,5,FALSE),0)</f>
        <v>16077707.220000001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54"/>
        <v>79/80KSBBL</v>
      </c>
      <c r="AF3093" s="10"/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475.3</v>
      </c>
      <c r="AA3094" s="11">
        <f t="shared" si="55"/>
        <v>158.4</v>
      </c>
      <c r="AB3094" s="5">
        <f>IFERROR(VLOOKUP(C3094,[2]Sheet1!$B:$F,5,FALSE),0)</f>
        <v>4635964.4800000004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54"/>
        <v>79/80GFCL</v>
      </c>
      <c r="AF3094" s="10"/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380.3</v>
      </c>
      <c r="AA3095" s="11">
        <f t="shared" si="55"/>
        <v>380.3</v>
      </c>
      <c r="AB3095" s="5">
        <f>IFERROR(VLOOKUP(C3095,[2]Sheet1!$B:$F,5,FALSE),0)</f>
        <v>4824030.82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54"/>
        <v>79/80GMFIL</v>
      </c>
      <c r="AF3095" s="10"/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534.1</v>
      </c>
      <c r="AA3096" s="11">
        <f t="shared" si="55"/>
        <v>59.3</v>
      </c>
      <c r="AB3096" s="5">
        <f>IFERROR(VLOOKUP(C3096,[2]Sheet1!$B:$F,5,FALSE),0)</f>
        <v>5799007.7000000002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54"/>
        <v>79/80ICFC</v>
      </c>
      <c r="AF3096" s="10"/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545</v>
      </c>
      <c r="AA3097" s="11">
        <f t="shared" si="55"/>
        <v>181.7</v>
      </c>
      <c r="AB3097" s="5">
        <f>IFERROR(VLOOKUP(C3097,[2]Sheet1!$B:$F,5,FALSE),0)</f>
        <v>3383316.92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54"/>
        <v>79/80JFL</v>
      </c>
      <c r="AF3097" s="10"/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524</v>
      </c>
      <c r="AA3098" s="11">
        <f t="shared" si="55"/>
        <v>30.8</v>
      </c>
      <c r="AB3098" s="5">
        <f>IFERROR(VLOOKUP(C3098,[2]Sheet1!$B:$F,5,FALSE),0)</f>
        <v>6622606.8200000003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54"/>
        <v>79/80MFIL</v>
      </c>
      <c r="AF3098" s="10"/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459</v>
      </c>
      <c r="AA3099" s="11">
        <f t="shared" si="55"/>
        <v>229.5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54"/>
        <v>79/80MPFL</v>
      </c>
      <c r="AF3099" s="10"/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561.5</v>
      </c>
      <c r="AA3100" s="11">
        <f t="shared" si="55"/>
        <v>280.8</v>
      </c>
      <c r="AB3100" s="5">
        <f>IFERROR(VLOOKUP(C3100,[2]Sheet1!$B:$F,5,FALSE),0)</f>
        <v>2918008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54"/>
        <v>79/80NFS</v>
      </c>
      <c r="AF3100" s="10"/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166</v>
      </c>
      <c r="AA3101" s="11">
        <f t="shared" si="55"/>
        <v>41.5</v>
      </c>
      <c r="AB3101" s="5">
        <f>IFERROR(VLOOKUP(C3101,[2]Sheet1!$B:$F,5,FALSE),0)</f>
        <v>37359249.329999998</v>
      </c>
      <c r="AC3101" s="11">
        <v>10</v>
      </c>
      <c r="AD3101" s="11">
        <v>0.52600000000000002</v>
      </c>
      <c r="AE3101" s="10" t="str">
        <f t="shared" si="54"/>
        <v>73/74AHPC</v>
      </c>
      <c r="AF3101" s="10"/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296.60000000000002</v>
      </c>
      <c r="AA3102" s="11">
        <f t="shared" si="55"/>
        <v>59.3</v>
      </c>
      <c r="AB3102" s="5">
        <f>IFERROR(VLOOKUP(C3102,[2]Sheet1!$B:$F,5,FALSE),0)</f>
        <v>34098720.810000002</v>
      </c>
      <c r="AC3102" s="11">
        <v>0</v>
      </c>
      <c r="AD3102" s="11">
        <v>20</v>
      </c>
      <c r="AE3102" s="10" t="str">
        <f t="shared" si="54"/>
        <v>73/74BPCL</v>
      </c>
      <c r="AF3102" s="10"/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435</v>
      </c>
      <c r="AA3103" s="11">
        <f t="shared" si="55"/>
        <v>11.2</v>
      </c>
      <c r="AB3103" s="5">
        <f>IFERROR(VLOOKUP(C3103,[2]Sheet1!$B:$F,5,FALSE),0)</f>
        <v>79839972</v>
      </c>
      <c r="AC3103" s="11">
        <v>15</v>
      </c>
      <c r="AD3103" s="11">
        <v>10</v>
      </c>
      <c r="AE3103" s="10" t="str">
        <f t="shared" si="54"/>
        <v>73/74CHCL</v>
      </c>
      <c r="AF3103" s="10"/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146.5</v>
      </c>
      <c r="AA3104" s="11">
        <f t="shared" si="55"/>
        <v>24.4</v>
      </c>
      <c r="AB3104" s="5">
        <f>IFERROR(VLOOKUP(C3104,[2]Sheet1!$B:$F,5,FALSE),0)</f>
        <v>24671629.120000001</v>
      </c>
      <c r="AC3104" s="11">
        <v>0</v>
      </c>
      <c r="AD3104" s="11">
        <v>0</v>
      </c>
      <c r="AE3104" s="10" t="str">
        <f t="shared" si="54"/>
        <v>73/74NHPC</v>
      </c>
      <c r="AF3104" s="10"/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327.7</v>
      </c>
      <c r="AA3105" s="11">
        <f t="shared" si="55"/>
        <v>5</v>
      </c>
      <c r="AB3105" s="5">
        <f>IFERROR(VLOOKUP(C3105,[2]Sheet1!$B:$F,5,FALSE),0)</f>
        <v>30892510</v>
      </c>
      <c r="AC3105" s="11">
        <v>0</v>
      </c>
      <c r="AD3105" s="11">
        <v>0</v>
      </c>
      <c r="AE3105" s="10" t="str">
        <f t="shared" si="54"/>
        <v>73/74SHPC</v>
      </c>
      <c r="AF3105" s="10"/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54"/>
        <v>73/74RHPC</v>
      </c>
      <c r="AF3106" s="10"/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231.5</v>
      </c>
      <c r="AA3107" s="11">
        <f t="shared" si="55"/>
        <v>23.2</v>
      </c>
      <c r="AB3107" s="5">
        <f>IFERROR(VLOOKUP(C3107,[2]Sheet1!$B:$F,5,FALSE),0)</f>
        <v>5358150</v>
      </c>
      <c r="AC3107" s="11">
        <v>5</v>
      </c>
      <c r="AD3107" s="11">
        <v>0.26300000000000001</v>
      </c>
      <c r="AE3107" s="10" t="str">
        <f t="shared" si="54"/>
        <v>73/74BARUN</v>
      </c>
      <c r="AF3107" s="10"/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169</v>
      </c>
      <c r="AA3108" s="11">
        <f t="shared" si="55"/>
        <v>24.1</v>
      </c>
      <c r="AB3108" s="5">
        <f>IFERROR(VLOOKUP(C3108,[2]Sheet1!$B:$F,5,FALSE),0)</f>
        <v>57865979.100000001</v>
      </c>
      <c r="AC3108" s="11">
        <v>8</v>
      </c>
      <c r="AD3108" s="11">
        <v>0</v>
      </c>
      <c r="AE3108" s="10" t="str">
        <f t="shared" si="54"/>
        <v>73/74API</v>
      </c>
      <c r="AF3108" s="10"/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310.7</v>
      </c>
      <c r="AA3109" s="11">
        <f t="shared" si="55"/>
        <v>17.3</v>
      </c>
      <c r="AB3109" s="5">
        <f>IFERROR(VLOOKUP(C3109,[2]Sheet1!$B:$F,5,FALSE),0)</f>
        <v>18512792.23</v>
      </c>
      <c r="AC3109" s="11">
        <v>10</v>
      </c>
      <c r="AD3109" s="11">
        <v>0.53</v>
      </c>
      <c r="AE3109" s="10" t="str">
        <f t="shared" si="54"/>
        <v>73/74NGPL</v>
      </c>
      <c r="AF3109" s="10"/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392.8</v>
      </c>
      <c r="AA3110" s="11">
        <f t="shared" si="55"/>
        <v>26.2</v>
      </c>
      <c r="AB3110" s="5">
        <f>IFERROR(VLOOKUP(C3110,[2]Sheet1!$B:$F,5,FALSE),0)</f>
        <v>8728500</v>
      </c>
      <c r="AC3110" s="11">
        <v>0</v>
      </c>
      <c r="AD3110" s="11">
        <v>0</v>
      </c>
      <c r="AE3110" s="10" t="str">
        <f t="shared" si="54"/>
        <v>73/74KPCL</v>
      </c>
      <c r="AF3110" s="10"/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166</v>
      </c>
      <c r="AA3111" s="11">
        <f t="shared" si="55"/>
        <v>27.7</v>
      </c>
      <c r="AB3111" s="5">
        <f>IFERROR(VLOOKUP(C3111,[2]Sheet1!$B:$F,5,FALSE),0)</f>
        <v>37359249.329999998</v>
      </c>
      <c r="AC3111" s="11">
        <v>10</v>
      </c>
      <c r="AD3111" s="11">
        <v>0.52600000000000002</v>
      </c>
      <c r="AE3111" s="10" t="str">
        <f t="shared" si="54"/>
        <v>73/74AHPC</v>
      </c>
      <c r="AF3111" s="10"/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296.60000000000002</v>
      </c>
      <c r="AA3112" s="11">
        <f t="shared" si="55"/>
        <v>19.8</v>
      </c>
      <c r="AB3112" s="5">
        <f>IFERROR(VLOOKUP(C3112,[2]Sheet1!$B:$F,5,FALSE),0)</f>
        <v>34098720.810000002</v>
      </c>
      <c r="AC3112" s="11">
        <v>0</v>
      </c>
      <c r="AD3112" s="11">
        <v>20</v>
      </c>
      <c r="AE3112" s="10" t="str">
        <f t="shared" si="54"/>
        <v>73/74BPCL</v>
      </c>
      <c r="AF3112" s="10"/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435</v>
      </c>
      <c r="AA3113" s="11">
        <f t="shared" si="55"/>
        <v>13.6</v>
      </c>
      <c r="AB3113" s="5">
        <f>IFERROR(VLOOKUP(C3113,[2]Sheet1!$B:$F,5,FALSE),0)</f>
        <v>79839972</v>
      </c>
      <c r="AC3113" s="11">
        <v>15</v>
      </c>
      <c r="AD3113" s="11">
        <v>10</v>
      </c>
      <c r="AE3113" s="10" t="str">
        <f t="shared" si="54"/>
        <v>73/74CHCL</v>
      </c>
      <c r="AF3113" s="10"/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146.5</v>
      </c>
      <c r="AA3114" s="11">
        <f t="shared" si="55"/>
        <v>20.9</v>
      </c>
      <c r="AB3114" s="5">
        <f>IFERROR(VLOOKUP(C3114,[2]Sheet1!$B:$F,5,FALSE),0)</f>
        <v>24671629.120000001</v>
      </c>
      <c r="AC3114" s="11">
        <v>0</v>
      </c>
      <c r="AD3114" s="11">
        <v>0</v>
      </c>
      <c r="AE3114" s="10" t="str">
        <f t="shared" si="54"/>
        <v>73/74NHPC</v>
      </c>
      <c r="AF3114" s="10"/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327.7</v>
      </c>
      <c r="AA3115" s="11">
        <f t="shared" si="55"/>
        <v>6.8</v>
      </c>
      <c r="AB3115" s="5">
        <f>IFERROR(VLOOKUP(C3115,[2]Sheet1!$B:$F,5,FALSE),0)</f>
        <v>30892510</v>
      </c>
      <c r="AC3115" s="11">
        <v>0</v>
      </c>
      <c r="AD3115" s="11">
        <v>0</v>
      </c>
      <c r="AE3115" s="10" t="str">
        <f t="shared" si="54"/>
        <v>73/74SHPC</v>
      </c>
      <c r="AF3115" s="10"/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54"/>
        <v>73/74RHPC</v>
      </c>
      <c r="AF3116" s="10"/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168.5</v>
      </c>
      <c r="AA3117" s="11">
        <f t="shared" si="55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54"/>
        <v>73/74AKPL</v>
      </c>
      <c r="AF3117" s="10"/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169</v>
      </c>
      <c r="AA3118" s="11">
        <f t="shared" si="55"/>
        <v>24.1</v>
      </c>
      <c r="AB3118" s="5">
        <f>IFERROR(VLOOKUP(C3118,[2]Sheet1!$B:$F,5,FALSE),0)</f>
        <v>57865979.100000001</v>
      </c>
      <c r="AC3118" s="11">
        <v>8</v>
      </c>
      <c r="AD3118" s="11">
        <v>0</v>
      </c>
      <c r="AE3118" s="10" t="str">
        <f t="shared" si="54"/>
        <v>73/74API</v>
      </c>
      <c r="AF3118" s="10"/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310.7</v>
      </c>
      <c r="AA3119" s="11">
        <f t="shared" si="55"/>
        <v>44.4</v>
      </c>
      <c r="AB3119" s="5">
        <f>IFERROR(VLOOKUP(C3119,[2]Sheet1!$B:$F,5,FALSE),0)</f>
        <v>18512792.23</v>
      </c>
      <c r="AC3119" s="11">
        <v>10</v>
      </c>
      <c r="AD3119" s="11">
        <v>0.53</v>
      </c>
      <c r="AE3119" s="10" t="str">
        <f t="shared" si="54"/>
        <v>73/74NGPL</v>
      </c>
      <c r="AF3119" s="10"/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291.89999999999998</v>
      </c>
      <c r="AA3120" s="11">
        <f t="shared" si="55"/>
        <v>41.7</v>
      </c>
      <c r="AB3120" s="5">
        <f>IFERROR(VLOOKUP(C3120,[2]Sheet1!$B:$F,5,FALSE),0)</f>
        <v>4050000</v>
      </c>
      <c r="AC3120" s="11">
        <v>0</v>
      </c>
      <c r="AD3120" s="11">
        <v>0</v>
      </c>
      <c r="AE3120" s="10" t="str">
        <f t="shared" si="54"/>
        <v>73/74NYADI</v>
      </c>
      <c r="AF3120" s="10"/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241.8</v>
      </c>
      <c r="AA3121" s="11">
        <f t="shared" si="55"/>
        <v>40.299999999999997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54"/>
        <v>73/74UMHL</v>
      </c>
      <c r="AF3121" s="10"/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230</v>
      </c>
      <c r="AA3122" s="11">
        <f t="shared" si="55"/>
        <v>20.9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54"/>
        <v>73/74SPDL</v>
      </c>
      <c r="AF3122" s="10"/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208.3</v>
      </c>
      <c r="AA3123" s="11">
        <f t="shared" si="55"/>
        <v>104.2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54"/>
        <v>73/74DHPL</v>
      </c>
      <c r="AF3123" s="10"/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325</v>
      </c>
      <c r="AA3124" s="11">
        <f t="shared" si="55"/>
        <v>162.5</v>
      </c>
      <c r="AB3124" s="5">
        <f>IFERROR(VLOOKUP(C3124,[2]Sheet1!$B:$F,5,FALSE),0)</f>
        <v>3869775</v>
      </c>
      <c r="AC3124" s="11">
        <v>0</v>
      </c>
      <c r="AD3124" s="11">
        <v>0</v>
      </c>
      <c r="AE3124" s="10" t="str">
        <f t="shared" si="54"/>
        <v>73/74CHL</v>
      </c>
      <c r="AF3124" s="10"/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166</v>
      </c>
      <c r="AA3125" s="11">
        <f t="shared" si="55"/>
        <v>33.200000000000003</v>
      </c>
      <c r="AB3125" s="5">
        <f>IFERROR(VLOOKUP(C3125,[2]Sheet1!$B:$F,5,FALSE),0)</f>
        <v>37359249.329999998</v>
      </c>
      <c r="AC3125" s="11">
        <v>10</v>
      </c>
      <c r="AD3125" s="11">
        <v>0.52600000000000002</v>
      </c>
      <c r="AE3125" s="10" t="str">
        <f t="shared" si="54"/>
        <v>73/74AHPC</v>
      </c>
      <c r="AF3125" s="10"/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296.60000000000002</v>
      </c>
      <c r="AA3126" s="11">
        <f t="shared" si="55"/>
        <v>5.9</v>
      </c>
      <c r="AB3126" s="5">
        <f>IFERROR(VLOOKUP(C3126,[2]Sheet1!$B:$F,5,FALSE),0)</f>
        <v>34098720.810000002</v>
      </c>
      <c r="AC3126" s="11">
        <v>0</v>
      </c>
      <c r="AD3126" s="11">
        <v>20</v>
      </c>
      <c r="AE3126" s="10" t="str">
        <f t="shared" si="54"/>
        <v>73/74BPCL</v>
      </c>
      <c r="AF3126" s="10"/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435</v>
      </c>
      <c r="AA3127" s="11">
        <f t="shared" si="55"/>
        <v>16.100000000000001</v>
      </c>
      <c r="AB3127" s="5">
        <f>IFERROR(VLOOKUP(C3127,[2]Sheet1!$B:$F,5,FALSE),0)</f>
        <v>79839972</v>
      </c>
      <c r="AC3127" s="11">
        <v>15</v>
      </c>
      <c r="AD3127" s="11">
        <v>10</v>
      </c>
      <c r="AE3127" s="10" t="str">
        <f t="shared" si="54"/>
        <v>73/74CHCL</v>
      </c>
      <c r="AF3127" s="10"/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146.5</v>
      </c>
      <c r="AA3128" s="11">
        <f t="shared" si="55"/>
        <v>-20.9</v>
      </c>
      <c r="AB3128" s="5">
        <f>IFERROR(VLOOKUP(C3128,[2]Sheet1!$B:$F,5,FALSE),0)</f>
        <v>24671629.120000001</v>
      </c>
      <c r="AC3128" s="11">
        <v>0</v>
      </c>
      <c r="AD3128" s="11">
        <v>0</v>
      </c>
      <c r="AE3128" s="10" t="str">
        <f t="shared" si="54"/>
        <v>73/74NHPC</v>
      </c>
      <c r="AF3128" s="10"/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327.7</v>
      </c>
      <c r="AA3129" s="11">
        <f t="shared" si="55"/>
        <v>12.6</v>
      </c>
      <c r="AB3129" s="5">
        <f>IFERROR(VLOOKUP(C3129,[2]Sheet1!$B:$F,5,FALSE),0)</f>
        <v>30892510</v>
      </c>
      <c r="AC3129" s="11">
        <v>0</v>
      </c>
      <c r="AD3129" s="11">
        <v>0</v>
      </c>
      <c r="AE3129" s="10" t="str">
        <f t="shared" si="54"/>
        <v>73/74SHPC</v>
      </c>
      <c r="AF3129" s="10"/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54"/>
        <v>73/74RHPC</v>
      </c>
      <c r="AF3130" s="10"/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168.5</v>
      </c>
      <c r="AA3131" s="11">
        <f t="shared" si="55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54"/>
        <v>73/74AKPL</v>
      </c>
      <c r="AF3131" s="10"/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231.5</v>
      </c>
      <c r="AA3132" s="11">
        <f t="shared" si="55"/>
        <v>-77.2</v>
      </c>
      <c r="AB3132" s="5">
        <f>IFERROR(VLOOKUP(C3132,[2]Sheet1!$B:$F,5,FALSE),0)</f>
        <v>5358150</v>
      </c>
      <c r="AC3132" s="11">
        <v>5</v>
      </c>
      <c r="AD3132" s="11">
        <v>0.26300000000000001</v>
      </c>
      <c r="AE3132" s="10" t="str">
        <f t="shared" si="54"/>
        <v>73/74BARUN</v>
      </c>
      <c r="AF3132" s="10"/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169</v>
      </c>
      <c r="AA3133" s="11">
        <f t="shared" si="55"/>
        <v>28.2</v>
      </c>
      <c r="AB3133" s="5">
        <f>IFERROR(VLOOKUP(C3133,[2]Sheet1!$B:$F,5,FALSE),0)</f>
        <v>57865979.100000001</v>
      </c>
      <c r="AC3133" s="11">
        <v>8</v>
      </c>
      <c r="AD3133" s="11">
        <v>0</v>
      </c>
      <c r="AE3133" s="10" t="str">
        <f t="shared" si="54"/>
        <v>73/74API</v>
      </c>
      <c r="AF3133" s="10"/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310.7</v>
      </c>
      <c r="AA3134" s="11">
        <f t="shared" si="55"/>
        <v>28.2</v>
      </c>
      <c r="AB3134" s="5">
        <f>IFERROR(VLOOKUP(C3134,[2]Sheet1!$B:$F,5,FALSE),0)</f>
        <v>18512792.23</v>
      </c>
      <c r="AC3134" s="11">
        <v>10</v>
      </c>
      <c r="AD3134" s="11">
        <v>0.53</v>
      </c>
      <c r="AE3134" s="10" t="str">
        <f t="shared" ref="AE3134:AE3197" si="56">B3134&amp;C3134</f>
        <v>73/74NGPL</v>
      </c>
      <c r="AF3134" s="10"/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241.8</v>
      </c>
      <c r="AA3135" s="11">
        <f t="shared" si="55"/>
        <v>40.299999999999997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56"/>
        <v>73/74UMHL</v>
      </c>
      <c r="AF3135" s="10"/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230</v>
      </c>
      <c r="AA3136" s="11">
        <f t="shared" si="55"/>
        <v>76.7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56"/>
        <v>73/74SPDL</v>
      </c>
      <c r="AF3136" s="10"/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260</v>
      </c>
      <c r="AA3137" s="11">
        <f t="shared" si="55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56"/>
        <v>73/74HPPL</v>
      </c>
      <c r="AF3137" s="10"/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208.3</v>
      </c>
      <c r="AA3138" s="11">
        <f t="shared" si="55"/>
        <v>-104.2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56"/>
        <v>73/74DHPL</v>
      </c>
      <c r="AF3138" s="10"/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325</v>
      </c>
      <c r="AA3139" s="11">
        <f t="shared" ref="AA3139:AA3202" si="57">ROUND(IFERROR(Z3139/M3139,0),1)</f>
        <v>-325</v>
      </c>
      <c r="AB3139" s="5">
        <f>IFERROR(VLOOKUP(C3139,[2]Sheet1!$B:$F,5,FALSE),0)</f>
        <v>3869775</v>
      </c>
      <c r="AC3139" s="11">
        <v>0</v>
      </c>
      <c r="AD3139" s="11">
        <v>0</v>
      </c>
      <c r="AE3139" s="10" t="str">
        <f t="shared" si="56"/>
        <v>73/74CHL</v>
      </c>
      <c r="AF3139" s="10"/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422.2</v>
      </c>
      <c r="AA3140" s="11">
        <f t="shared" si="57"/>
        <v>35.200000000000003</v>
      </c>
      <c r="AB3140" s="5">
        <f>IFERROR(VLOOKUP(C3140,[2]Sheet1!$B:$F,5,FALSE),0)</f>
        <v>3594413.55</v>
      </c>
      <c r="AC3140" s="11">
        <v>0</v>
      </c>
      <c r="AD3140" s="11">
        <v>0</v>
      </c>
      <c r="AE3140" s="10" t="str">
        <f t="shared" si="56"/>
        <v>73/74NHDL</v>
      </c>
      <c r="AF3140" s="10"/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166</v>
      </c>
      <c r="AA3141" s="11">
        <f t="shared" si="57"/>
        <v>16.600000000000001</v>
      </c>
      <c r="AB3141" s="5">
        <f>IFERROR(VLOOKUP(C3141,[2]Sheet1!$B:$F,5,FALSE),0)</f>
        <v>37359249.329999998</v>
      </c>
      <c r="AC3141" s="11">
        <v>10</v>
      </c>
      <c r="AD3141" s="11">
        <v>0.52600000000000002</v>
      </c>
      <c r="AE3141" s="10" t="str">
        <f t="shared" si="56"/>
        <v>73/74AHPC</v>
      </c>
      <c r="AF3141" s="10"/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296.60000000000002</v>
      </c>
      <c r="AA3142" s="11">
        <f t="shared" si="57"/>
        <v>8.1999999999999993</v>
      </c>
      <c r="AB3142" s="5">
        <f>IFERROR(VLOOKUP(C3142,[2]Sheet1!$B:$F,5,FALSE),0)</f>
        <v>34098720.810000002</v>
      </c>
      <c r="AC3142" s="11">
        <v>0</v>
      </c>
      <c r="AD3142" s="11">
        <v>20</v>
      </c>
      <c r="AE3142" s="10" t="str">
        <f t="shared" si="56"/>
        <v>73/74BPCL</v>
      </c>
      <c r="AF3142" s="10"/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435</v>
      </c>
      <c r="AA3143" s="11">
        <f t="shared" si="57"/>
        <v>18.100000000000001</v>
      </c>
      <c r="AB3143" s="5">
        <f>IFERROR(VLOOKUP(C3143,[2]Sheet1!$B:$F,5,FALSE),0)</f>
        <v>79839972</v>
      </c>
      <c r="AC3143" s="11">
        <v>15</v>
      </c>
      <c r="AD3143" s="11">
        <v>10</v>
      </c>
      <c r="AE3143" s="10" t="str">
        <f t="shared" si="56"/>
        <v>73/74CHCL</v>
      </c>
      <c r="AF3143" s="10"/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146.5</v>
      </c>
      <c r="AA3144" s="11">
        <f t="shared" si="57"/>
        <v>-36.6</v>
      </c>
      <c r="AB3144" s="5">
        <f>IFERROR(VLOOKUP(C3144,[2]Sheet1!$B:$F,5,FALSE),0)</f>
        <v>24671629.120000001</v>
      </c>
      <c r="AC3144" s="11">
        <v>0</v>
      </c>
      <c r="AD3144" s="11">
        <v>0</v>
      </c>
      <c r="AE3144" s="10" t="str">
        <f t="shared" si="56"/>
        <v>73/74NHPC</v>
      </c>
      <c r="AF3144" s="10"/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327.7</v>
      </c>
      <c r="AA3145" s="11">
        <f t="shared" si="57"/>
        <v>25.2</v>
      </c>
      <c r="AB3145" s="5">
        <f>IFERROR(VLOOKUP(C3145,[2]Sheet1!$B:$F,5,FALSE),0)</f>
        <v>30892510</v>
      </c>
      <c r="AC3145" s="11">
        <v>0</v>
      </c>
      <c r="AD3145" s="11">
        <v>0</v>
      </c>
      <c r="AE3145" s="10" t="str">
        <f t="shared" si="56"/>
        <v>73/74SHPC</v>
      </c>
      <c r="AF3145" s="10"/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56"/>
        <v>73/74RHPC</v>
      </c>
      <c r="AF3146" s="10"/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168.5</v>
      </c>
      <c r="AA3147" s="11">
        <f t="shared" si="57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56"/>
        <v>73/74AKPL</v>
      </c>
      <c r="AF3147" s="10"/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231.5</v>
      </c>
      <c r="AA3148" s="11">
        <f t="shared" si="57"/>
        <v>9.6</v>
      </c>
      <c r="AB3148" s="5">
        <f>IFERROR(VLOOKUP(C3148,[2]Sheet1!$B:$F,5,FALSE),0)</f>
        <v>5358150</v>
      </c>
      <c r="AC3148" s="11">
        <v>5</v>
      </c>
      <c r="AD3148" s="11">
        <v>0.26300000000000001</v>
      </c>
      <c r="AE3148" s="10" t="str">
        <f t="shared" si="56"/>
        <v>73/74BARUN</v>
      </c>
      <c r="AF3148" s="10"/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169</v>
      </c>
      <c r="AA3149" s="11">
        <f t="shared" si="57"/>
        <v>24.1</v>
      </c>
      <c r="AB3149" s="5">
        <f>IFERROR(VLOOKUP(C3149,[2]Sheet1!$B:$F,5,FALSE),0)</f>
        <v>57865979.100000001</v>
      </c>
      <c r="AC3149" s="11">
        <v>8</v>
      </c>
      <c r="AD3149" s="11">
        <v>0</v>
      </c>
      <c r="AE3149" s="10" t="str">
        <f t="shared" si="56"/>
        <v>73/74API</v>
      </c>
      <c r="AF3149" s="10"/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310.7</v>
      </c>
      <c r="AA3150" s="11">
        <f t="shared" si="57"/>
        <v>28.2</v>
      </c>
      <c r="AB3150" s="5">
        <f>IFERROR(VLOOKUP(C3150,[2]Sheet1!$B:$F,5,FALSE),0)</f>
        <v>18512792.23</v>
      </c>
      <c r="AC3150" s="11">
        <v>10</v>
      </c>
      <c r="AD3150" s="11">
        <v>0.53</v>
      </c>
      <c r="AE3150" s="10" t="str">
        <f t="shared" si="56"/>
        <v>73/74NGPL</v>
      </c>
      <c r="AF3150" s="10"/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241.8</v>
      </c>
      <c r="AA3151" s="11">
        <f t="shared" si="57"/>
        <v>60.5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56"/>
        <v>73/74UMHL</v>
      </c>
      <c r="AF3151" s="10"/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230</v>
      </c>
      <c r="AA3152" s="11">
        <f t="shared" si="57"/>
        <v>76.7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56"/>
        <v>73/74SPDL</v>
      </c>
      <c r="AF3152" s="10"/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208.3</v>
      </c>
      <c r="AA3153" s="11">
        <f t="shared" si="57"/>
        <v>-41.7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56"/>
        <v>73/74DHPL</v>
      </c>
      <c r="AF3153" s="10"/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325</v>
      </c>
      <c r="AA3154" s="11">
        <f t="shared" si="57"/>
        <v>-325</v>
      </c>
      <c r="AB3154" s="5">
        <f>IFERROR(VLOOKUP(C3154,[2]Sheet1!$B:$F,5,FALSE),0)</f>
        <v>3869775</v>
      </c>
      <c r="AC3154" s="11">
        <v>0</v>
      </c>
      <c r="AD3154" s="11">
        <v>0</v>
      </c>
      <c r="AE3154" s="10" t="str">
        <f t="shared" si="56"/>
        <v>73/74CHL</v>
      </c>
      <c r="AF3154" s="10"/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422.2</v>
      </c>
      <c r="AA3155" s="11">
        <f t="shared" si="57"/>
        <v>70.400000000000006</v>
      </c>
      <c r="AB3155" s="5">
        <f>IFERROR(VLOOKUP(C3155,[2]Sheet1!$B:$F,5,FALSE),0)</f>
        <v>3594413.55</v>
      </c>
      <c r="AC3155" s="11">
        <v>0</v>
      </c>
      <c r="AD3155" s="11">
        <v>0</v>
      </c>
      <c r="AE3155" s="10" t="str">
        <f t="shared" si="56"/>
        <v>73/74NHDL</v>
      </c>
      <c r="AF3155" s="10"/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232.9</v>
      </c>
      <c r="AA3156" s="11">
        <f t="shared" si="57"/>
        <v>13.7</v>
      </c>
      <c r="AB3156" s="5">
        <f>IFERROR(VLOOKUP(C3156,[2]Sheet1!$B:$F,5,FALSE),0)</f>
        <v>17555888.510000002</v>
      </c>
      <c r="AC3156" s="11">
        <v>10</v>
      </c>
      <c r="AD3156" s="11">
        <v>0.6</v>
      </c>
      <c r="AE3156" s="10" t="str">
        <f t="shared" si="56"/>
        <v>73/74RADHI</v>
      </c>
      <c r="AF3156" s="10"/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227</v>
      </c>
      <c r="AA3157" s="11">
        <f t="shared" si="57"/>
        <v>113.5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56"/>
        <v>73/74PMHPL</v>
      </c>
      <c r="AF3157" s="10"/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166</v>
      </c>
      <c r="AA3158" s="11">
        <f t="shared" si="57"/>
        <v>83</v>
      </c>
      <c r="AB3158" s="5">
        <f>IFERROR(VLOOKUP(C3158,[2]Sheet1!$B:$F,5,FALSE),0)</f>
        <v>37359249.329999998</v>
      </c>
      <c r="AC3158" s="11">
        <v>0</v>
      </c>
      <c r="AD3158" s="11">
        <v>0</v>
      </c>
      <c r="AE3158" s="10" t="str">
        <f t="shared" si="56"/>
        <v>74/75AHPC</v>
      </c>
      <c r="AF3158" s="10"/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296.60000000000002</v>
      </c>
      <c r="AA3159" s="11">
        <f t="shared" si="57"/>
        <v>18.5</v>
      </c>
      <c r="AB3159" s="5">
        <f>IFERROR(VLOOKUP(C3159,[2]Sheet1!$B:$F,5,FALSE),0)</f>
        <v>34098720.810000002</v>
      </c>
      <c r="AC3159" s="11">
        <v>10</v>
      </c>
      <c r="AD3159" s="11">
        <v>18</v>
      </c>
      <c r="AE3159" s="10" t="str">
        <f t="shared" si="56"/>
        <v>74/75BPCL</v>
      </c>
      <c r="AF3159" s="10"/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435</v>
      </c>
      <c r="AA3160" s="11">
        <f t="shared" si="57"/>
        <v>12.1</v>
      </c>
      <c r="AB3160" s="5">
        <f>IFERROR(VLOOKUP(C3160,[2]Sheet1!$B:$F,5,FALSE),0)</f>
        <v>79839972</v>
      </c>
      <c r="AC3160" s="11">
        <v>20</v>
      </c>
      <c r="AD3160" s="11">
        <v>5</v>
      </c>
      <c r="AE3160" s="10" t="str">
        <f t="shared" si="56"/>
        <v>74/75CHCL</v>
      </c>
      <c r="AF3160" s="10"/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146.5</v>
      </c>
      <c r="AA3161" s="11">
        <f t="shared" si="57"/>
        <v>48.8</v>
      </c>
      <c r="AB3161" s="5">
        <f>IFERROR(VLOOKUP(C3161,[2]Sheet1!$B:$F,5,FALSE),0)</f>
        <v>24671629.120000001</v>
      </c>
      <c r="AC3161" s="11">
        <v>0</v>
      </c>
      <c r="AD3161" s="11">
        <v>0</v>
      </c>
      <c r="AE3161" s="10" t="str">
        <f t="shared" si="56"/>
        <v>74/75NHPC</v>
      </c>
      <c r="AF3161" s="10"/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327.7</v>
      </c>
      <c r="AA3162" s="11">
        <f t="shared" si="57"/>
        <v>11.3</v>
      </c>
      <c r="AB3162" s="5">
        <f>IFERROR(VLOOKUP(C3162,[2]Sheet1!$B:$F,5,FALSE),0)</f>
        <v>30892510</v>
      </c>
      <c r="AC3162" s="11">
        <v>10</v>
      </c>
      <c r="AD3162" s="11">
        <v>5</v>
      </c>
      <c r="AE3162" s="10" t="str">
        <f t="shared" si="56"/>
        <v>74/75SHPC</v>
      </c>
      <c r="AF3162" s="10"/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56"/>
        <v>74/75RHPC</v>
      </c>
      <c r="AF3163" s="10"/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168.5</v>
      </c>
      <c r="AA3164" s="11">
        <f t="shared" si="57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56"/>
        <v>74/75AKPL</v>
      </c>
      <c r="AF3164" s="10"/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231.5</v>
      </c>
      <c r="AA3165" s="11">
        <f t="shared" si="57"/>
        <v>8.3000000000000007</v>
      </c>
      <c r="AB3165" s="5">
        <f>IFERROR(VLOOKUP(C3165,[2]Sheet1!$B:$F,5,FALSE),0)</f>
        <v>5358150</v>
      </c>
      <c r="AC3165" s="11">
        <v>0</v>
      </c>
      <c r="AD3165" s="11">
        <v>0</v>
      </c>
      <c r="AE3165" s="10" t="str">
        <f t="shared" si="56"/>
        <v>74/75BARUN</v>
      </c>
      <c r="AF3165" s="10"/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169</v>
      </c>
      <c r="AA3166" s="11">
        <f t="shared" si="57"/>
        <v>28.2</v>
      </c>
      <c r="AB3166" s="5">
        <f>IFERROR(VLOOKUP(C3166,[2]Sheet1!$B:$F,5,FALSE),0)</f>
        <v>57865979.100000001</v>
      </c>
      <c r="AC3166" s="11">
        <v>5</v>
      </c>
      <c r="AD3166" s="11">
        <v>0</v>
      </c>
      <c r="AE3166" s="10" t="str">
        <f t="shared" si="56"/>
        <v>74/75API</v>
      </c>
      <c r="AF3166" s="10"/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310.7</v>
      </c>
      <c r="AA3167" s="11">
        <f t="shared" si="57"/>
        <v>16.399999999999999</v>
      </c>
      <c r="AB3167" s="5">
        <f>IFERROR(VLOOKUP(C3167,[2]Sheet1!$B:$F,5,FALSE),0)</f>
        <v>18512792.23</v>
      </c>
      <c r="AC3167" s="11">
        <v>0</v>
      </c>
      <c r="AD3167" s="11">
        <v>10</v>
      </c>
      <c r="AE3167" s="10" t="str">
        <f t="shared" si="56"/>
        <v>74/75NGPL</v>
      </c>
      <c r="AF3167" s="10"/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241.8</v>
      </c>
      <c r="AA3168" s="11">
        <f t="shared" si="57"/>
        <v>16.100000000000001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56"/>
        <v>74/75UMHL</v>
      </c>
      <c r="AF3168" s="10"/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230</v>
      </c>
      <c r="AA3169" s="11">
        <f t="shared" si="57"/>
        <v>12.1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56"/>
        <v>74/75SPDL</v>
      </c>
      <c r="AF3169" s="10"/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260</v>
      </c>
      <c r="AA3170" s="11">
        <f t="shared" si="57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56"/>
        <v>74/75HPPL</v>
      </c>
      <c r="AF3170" s="10"/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208.3</v>
      </c>
      <c r="AA3171" s="11">
        <f t="shared" si="57"/>
        <v>-104.2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56"/>
        <v>74/75DHPL</v>
      </c>
      <c r="AF3171" s="10"/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325</v>
      </c>
      <c r="AA3172" s="11">
        <f t="shared" si="57"/>
        <v>29.5</v>
      </c>
      <c r="AB3172" s="5">
        <f>IFERROR(VLOOKUP(C3172,[2]Sheet1!$B:$F,5,FALSE),0)</f>
        <v>3869775</v>
      </c>
      <c r="AC3172" s="11">
        <v>0</v>
      </c>
      <c r="AD3172" s="11">
        <v>0</v>
      </c>
      <c r="AE3172" s="10" t="str">
        <f t="shared" si="56"/>
        <v>74/75CHL</v>
      </c>
      <c r="AF3172" s="10"/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422.2</v>
      </c>
      <c r="AA3173" s="11">
        <f t="shared" si="57"/>
        <v>22.2</v>
      </c>
      <c r="AB3173" s="5">
        <f>IFERROR(VLOOKUP(C3173,[2]Sheet1!$B:$F,5,FALSE),0)</f>
        <v>3594413.55</v>
      </c>
      <c r="AC3173" s="11">
        <v>0</v>
      </c>
      <c r="AD3173" s="11">
        <v>0</v>
      </c>
      <c r="AE3173" s="10" t="str">
        <f t="shared" si="56"/>
        <v>74/75NHDL</v>
      </c>
      <c r="AF3173" s="10"/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232.9</v>
      </c>
      <c r="AA3174" s="11">
        <f t="shared" si="57"/>
        <v>5.7</v>
      </c>
      <c r="AB3174" s="5">
        <f>IFERROR(VLOOKUP(C3174,[2]Sheet1!$B:$F,5,FALSE),0)</f>
        <v>17555888.510000002</v>
      </c>
      <c r="AC3174" s="11">
        <v>5</v>
      </c>
      <c r="AD3174" s="11">
        <v>5</v>
      </c>
      <c r="AE3174" s="10" t="str">
        <f t="shared" si="56"/>
        <v>74/75RADHI</v>
      </c>
      <c r="AF3174" s="10"/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211.9</v>
      </c>
      <c r="AA3175" s="11">
        <f t="shared" si="57"/>
        <v>35.299999999999997</v>
      </c>
      <c r="AB3175" s="5">
        <f>IFERROR(VLOOKUP(C3175,[2]Sheet1!$B:$F,5,FALSE),0)</f>
        <v>8000000</v>
      </c>
      <c r="AC3175" s="11">
        <v>0</v>
      </c>
      <c r="AD3175" s="11">
        <v>0</v>
      </c>
      <c r="AE3175" s="10" t="str">
        <f t="shared" si="56"/>
        <v>74/75AKJCL</v>
      </c>
      <c r="AF3175" s="10"/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166</v>
      </c>
      <c r="AA3176" s="11">
        <f t="shared" si="57"/>
        <v>41.5</v>
      </c>
      <c r="AB3176" s="5">
        <f>IFERROR(VLOOKUP(C3176,[2]Sheet1!$B:$F,5,FALSE),0)</f>
        <v>37359249.329999998</v>
      </c>
      <c r="AC3176" s="11">
        <v>0</v>
      </c>
      <c r="AD3176" s="11">
        <v>0</v>
      </c>
      <c r="AE3176" s="10" t="str">
        <f t="shared" si="56"/>
        <v>74/75AHPC</v>
      </c>
      <c r="AF3176" s="10"/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296.60000000000002</v>
      </c>
      <c r="AA3177" s="11">
        <f t="shared" si="57"/>
        <v>4.5</v>
      </c>
      <c r="AB3177" s="5">
        <f>IFERROR(VLOOKUP(C3177,[2]Sheet1!$B:$F,5,FALSE),0)</f>
        <v>34098720.810000002</v>
      </c>
      <c r="AC3177" s="11">
        <v>10</v>
      </c>
      <c r="AD3177" s="11">
        <v>18</v>
      </c>
      <c r="AE3177" s="10" t="str">
        <f t="shared" si="56"/>
        <v>74/75BPCL</v>
      </c>
      <c r="AF3177" s="10"/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435</v>
      </c>
      <c r="AA3178" s="11">
        <f t="shared" si="57"/>
        <v>16.7</v>
      </c>
      <c r="AB3178" s="5">
        <f>IFERROR(VLOOKUP(C3178,[2]Sheet1!$B:$F,5,FALSE),0)</f>
        <v>79839972</v>
      </c>
      <c r="AC3178" s="11">
        <v>20</v>
      </c>
      <c r="AD3178" s="11">
        <v>5</v>
      </c>
      <c r="AE3178" s="10" t="str">
        <f t="shared" si="56"/>
        <v>74/75CHCL</v>
      </c>
      <c r="AF3178" s="10"/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146.5</v>
      </c>
      <c r="AA3179" s="11">
        <f t="shared" si="57"/>
        <v>-146.5</v>
      </c>
      <c r="AB3179" s="5">
        <f>IFERROR(VLOOKUP(C3179,[2]Sheet1!$B:$F,5,FALSE),0)</f>
        <v>24671629.120000001</v>
      </c>
      <c r="AC3179" s="11">
        <v>0</v>
      </c>
      <c r="AD3179" s="11">
        <v>0</v>
      </c>
      <c r="AE3179" s="10" t="str">
        <f t="shared" si="56"/>
        <v>74/75NHPC</v>
      </c>
      <c r="AF3179" s="10"/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327.7</v>
      </c>
      <c r="AA3180" s="11">
        <f t="shared" si="57"/>
        <v>15.6</v>
      </c>
      <c r="AB3180" s="5">
        <f>IFERROR(VLOOKUP(C3180,[2]Sheet1!$B:$F,5,FALSE),0)</f>
        <v>30892510</v>
      </c>
      <c r="AC3180" s="11">
        <v>10</v>
      </c>
      <c r="AD3180" s="11">
        <v>5</v>
      </c>
      <c r="AE3180" s="10" t="str">
        <f t="shared" si="56"/>
        <v>74/75SHPC</v>
      </c>
      <c r="AF3180" s="10"/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56"/>
        <v>74/75RHPC</v>
      </c>
      <c r="AF3181" s="10"/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168.5</v>
      </c>
      <c r="AA3182" s="11">
        <f t="shared" si="57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56"/>
        <v>74/75AKPL</v>
      </c>
      <c r="AF3182" s="10"/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231.5</v>
      </c>
      <c r="AA3183" s="11">
        <f t="shared" si="57"/>
        <v>13.6</v>
      </c>
      <c r="AB3183" s="5">
        <f>IFERROR(VLOOKUP(C3183,[2]Sheet1!$B:$F,5,FALSE),0)</f>
        <v>5358150</v>
      </c>
      <c r="AC3183" s="11">
        <v>0</v>
      </c>
      <c r="AD3183" s="11">
        <v>0</v>
      </c>
      <c r="AE3183" s="10" t="str">
        <f t="shared" si="56"/>
        <v>74/75BARUN</v>
      </c>
      <c r="AF3183" s="10"/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169</v>
      </c>
      <c r="AA3184" s="11">
        <f t="shared" si="57"/>
        <v>28.2</v>
      </c>
      <c r="AB3184" s="5">
        <f>IFERROR(VLOOKUP(C3184,[2]Sheet1!$B:$F,5,FALSE),0)</f>
        <v>57865979.100000001</v>
      </c>
      <c r="AC3184" s="11">
        <v>5</v>
      </c>
      <c r="AD3184" s="11">
        <v>0</v>
      </c>
      <c r="AE3184" s="10" t="str">
        <f t="shared" si="56"/>
        <v>74/75API</v>
      </c>
      <c r="AF3184" s="10"/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310.7</v>
      </c>
      <c r="AA3185" s="11">
        <f t="shared" si="57"/>
        <v>20.7</v>
      </c>
      <c r="AB3185" s="5">
        <f>IFERROR(VLOOKUP(C3185,[2]Sheet1!$B:$F,5,FALSE),0)</f>
        <v>18512792.23</v>
      </c>
      <c r="AC3185" s="11">
        <v>0</v>
      </c>
      <c r="AD3185" s="11">
        <v>10</v>
      </c>
      <c r="AE3185" s="10" t="str">
        <f t="shared" si="56"/>
        <v>74/75NGPL</v>
      </c>
      <c r="AF3185" s="10"/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241.8</v>
      </c>
      <c r="AA3186" s="11">
        <f t="shared" si="57"/>
        <v>24.2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56"/>
        <v>74/75UMHL</v>
      </c>
      <c r="AF3186" s="10"/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230</v>
      </c>
      <c r="AA3187" s="11">
        <f t="shared" si="57"/>
        <v>20.9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56"/>
        <v>74/75SPDL</v>
      </c>
      <c r="AF3187" s="10"/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225</v>
      </c>
      <c r="AA3188" s="11">
        <f t="shared" si="57"/>
        <v>-6.8</v>
      </c>
      <c r="AB3188" s="5">
        <f>IFERROR(VLOOKUP(C3188,[2]Sheet1!$B:$F,5,FALSE),0)</f>
        <v>4657143</v>
      </c>
      <c r="AC3188" s="11">
        <v>0</v>
      </c>
      <c r="AD3188" s="11">
        <v>0</v>
      </c>
      <c r="AE3188" s="10" t="str">
        <f t="shared" si="56"/>
        <v>74/75KKHC</v>
      </c>
      <c r="AF3188" s="10"/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260</v>
      </c>
      <c r="AA3189" s="11">
        <f t="shared" si="57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56"/>
        <v>74/75HPPL</v>
      </c>
      <c r="AF3189" s="10"/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208.3</v>
      </c>
      <c r="AA3190" s="11">
        <f t="shared" si="57"/>
        <v>-29.8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56"/>
        <v>74/75DHPL</v>
      </c>
      <c r="AF3190" s="10"/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325</v>
      </c>
      <c r="AA3191" s="11">
        <f t="shared" si="57"/>
        <v>0</v>
      </c>
      <c r="AB3191" s="5">
        <f>IFERROR(VLOOKUP(C3191,[2]Sheet1!$B:$F,5,FALSE),0)</f>
        <v>3869775</v>
      </c>
      <c r="AC3191" s="11">
        <v>0</v>
      </c>
      <c r="AD3191" s="11">
        <v>0</v>
      </c>
      <c r="AE3191" s="10" t="str">
        <f t="shared" si="56"/>
        <v>74/75CHL</v>
      </c>
      <c r="AF3191" s="10"/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422.2</v>
      </c>
      <c r="AA3192" s="11">
        <f t="shared" si="57"/>
        <v>24.8</v>
      </c>
      <c r="AB3192" s="5">
        <f>IFERROR(VLOOKUP(C3192,[2]Sheet1!$B:$F,5,FALSE),0)</f>
        <v>3594413.55</v>
      </c>
      <c r="AC3192" s="11">
        <v>0</v>
      </c>
      <c r="AD3192" s="11">
        <v>0</v>
      </c>
      <c r="AE3192" s="10" t="str">
        <f t="shared" si="56"/>
        <v>74/75NHDL</v>
      </c>
      <c r="AF3192" s="10"/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232.9</v>
      </c>
      <c r="AA3193" s="11">
        <f t="shared" si="57"/>
        <v>10.6</v>
      </c>
      <c r="AB3193" s="5">
        <f>IFERROR(VLOOKUP(C3193,[2]Sheet1!$B:$F,5,FALSE),0)</f>
        <v>17555888.510000002</v>
      </c>
      <c r="AC3193" s="11">
        <v>5</v>
      </c>
      <c r="AD3193" s="11">
        <v>5</v>
      </c>
      <c r="AE3193" s="10" t="str">
        <f t="shared" si="56"/>
        <v>74/75RADHI</v>
      </c>
      <c r="AF3193" s="10"/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392.8</v>
      </c>
      <c r="AA3194" s="11">
        <f t="shared" si="57"/>
        <v>65.5</v>
      </c>
      <c r="AB3194" s="5">
        <f>IFERROR(VLOOKUP(C3194,[2]Sheet1!$B:$F,5,FALSE),0)</f>
        <v>8728500</v>
      </c>
      <c r="AC3194" s="11">
        <v>0</v>
      </c>
      <c r="AD3194" s="11">
        <v>0</v>
      </c>
      <c r="AE3194" s="10" t="str">
        <f t="shared" si="56"/>
        <v>74/75KPCL</v>
      </c>
      <c r="AF3194" s="10"/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56"/>
        <v>74/75RRHP</v>
      </c>
      <c r="AF3195" s="10"/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211.9</v>
      </c>
      <c r="AA3196" s="11">
        <f t="shared" si="57"/>
        <v>-70.599999999999994</v>
      </c>
      <c r="AB3196" s="5">
        <f>IFERROR(VLOOKUP(C3196,[2]Sheet1!$B:$F,5,FALSE),0)</f>
        <v>8000000</v>
      </c>
      <c r="AC3196" s="11">
        <v>0</v>
      </c>
      <c r="AD3196" s="11">
        <v>0</v>
      </c>
      <c r="AE3196" s="10" t="str">
        <f t="shared" si="56"/>
        <v>74/75AKJCL</v>
      </c>
      <c r="AF3196" s="10"/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166</v>
      </c>
      <c r="AA3197" s="11">
        <f t="shared" si="57"/>
        <v>55.3</v>
      </c>
      <c r="AB3197" s="5">
        <f>IFERROR(VLOOKUP(C3197,[2]Sheet1!$B:$F,5,FALSE),0)</f>
        <v>37359249.329999998</v>
      </c>
      <c r="AC3197" s="11">
        <v>0</v>
      </c>
      <c r="AD3197" s="11">
        <v>0</v>
      </c>
      <c r="AE3197" s="10" t="str">
        <f t="shared" si="56"/>
        <v>74/75AHPC</v>
      </c>
      <c r="AF3197" s="10"/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296.60000000000002</v>
      </c>
      <c r="AA3198" s="11">
        <f t="shared" si="57"/>
        <v>7.4</v>
      </c>
      <c r="AB3198" s="5">
        <f>IFERROR(VLOOKUP(C3198,[2]Sheet1!$B:$F,5,FALSE),0)</f>
        <v>34098720.810000002</v>
      </c>
      <c r="AC3198" s="11">
        <v>10</v>
      </c>
      <c r="AD3198" s="11">
        <v>18</v>
      </c>
      <c r="AE3198" s="10" t="str">
        <f t="shared" ref="AE3198:AE3261" si="58">B3198&amp;C3198</f>
        <v>74/75BPCL</v>
      </c>
      <c r="AF3198" s="10"/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435</v>
      </c>
      <c r="AA3199" s="11">
        <f t="shared" si="57"/>
        <v>19.8</v>
      </c>
      <c r="AB3199" s="5">
        <f>IFERROR(VLOOKUP(C3199,[2]Sheet1!$B:$F,5,FALSE),0)</f>
        <v>79839972</v>
      </c>
      <c r="AC3199" s="11">
        <v>20</v>
      </c>
      <c r="AD3199" s="11">
        <v>5</v>
      </c>
      <c r="AE3199" s="10" t="str">
        <f t="shared" si="58"/>
        <v>74/75CHCL</v>
      </c>
      <c r="AF3199" s="10"/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146.5</v>
      </c>
      <c r="AA3200" s="11">
        <f t="shared" si="57"/>
        <v>-29.3</v>
      </c>
      <c r="AB3200" s="5">
        <f>IFERROR(VLOOKUP(C3200,[2]Sheet1!$B:$F,5,FALSE),0)</f>
        <v>24671629.120000001</v>
      </c>
      <c r="AC3200" s="11">
        <v>0</v>
      </c>
      <c r="AD3200" s="11">
        <v>0</v>
      </c>
      <c r="AE3200" s="10" t="str">
        <f t="shared" si="58"/>
        <v>74/75NHPC</v>
      </c>
      <c r="AF3200" s="10"/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327.7</v>
      </c>
      <c r="AA3201" s="11">
        <f t="shared" si="57"/>
        <v>25.2</v>
      </c>
      <c r="AB3201" s="5">
        <f>IFERROR(VLOOKUP(C3201,[2]Sheet1!$B:$F,5,FALSE),0)</f>
        <v>30892510</v>
      </c>
      <c r="AC3201" s="11">
        <v>10</v>
      </c>
      <c r="AD3201" s="11">
        <v>5</v>
      </c>
      <c r="AE3201" s="10" t="str">
        <f t="shared" si="58"/>
        <v>74/75SHPC</v>
      </c>
      <c r="AF3201" s="10"/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58"/>
        <v>74/75RHPC</v>
      </c>
      <c r="AF3202" s="10"/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168.5</v>
      </c>
      <c r="AA3203" s="11">
        <f t="shared" ref="AA3203:AA3266" si="5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58"/>
        <v>74/75AKPL</v>
      </c>
      <c r="AF3203" s="10"/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231.5</v>
      </c>
      <c r="AA3204" s="11">
        <f t="shared" si="59"/>
        <v>25.7</v>
      </c>
      <c r="AB3204" s="5">
        <f>IFERROR(VLOOKUP(C3204,[2]Sheet1!$B:$F,5,FALSE),0)</f>
        <v>5358150</v>
      </c>
      <c r="AC3204" s="11">
        <v>0</v>
      </c>
      <c r="AD3204" s="11">
        <v>0</v>
      </c>
      <c r="AE3204" s="10" t="str">
        <f t="shared" si="58"/>
        <v>74/75BARUN</v>
      </c>
      <c r="AF3204" s="10"/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169</v>
      </c>
      <c r="AA3205" s="11">
        <f t="shared" si="59"/>
        <v>42.3</v>
      </c>
      <c r="AB3205" s="5">
        <f>IFERROR(VLOOKUP(C3205,[2]Sheet1!$B:$F,5,FALSE),0)</f>
        <v>57865979.100000001</v>
      </c>
      <c r="AC3205" s="11">
        <v>5</v>
      </c>
      <c r="AD3205" s="11">
        <v>0</v>
      </c>
      <c r="AE3205" s="10" t="str">
        <f t="shared" si="58"/>
        <v>74/75API</v>
      </c>
      <c r="AF3205" s="10"/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310.7</v>
      </c>
      <c r="AA3206" s="11">
        <f t="shared" si="59"/>
        <v>28.2</v>
      </c>
      <c r="AB3206" s="5">
        <f>IFERROR(VLOOKUP(C3206,[2]Sheet1!$B:$F,5,FALSE),0)</f>
        <v>18512792.23</v>
      </c>
      <c r="AC3206" s="11">
        <v>0</v>
      </c>
      <c r="AD3206" s="11">
        <v>10</v>
      </c>
      <c r="AE3206" s="10" t="str">
        <f t="shared" si="58"/>
        <v>74/75NGPL</v>
      </c>
      <c r="AF3206" s="10"/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241.8</v>
      </c>
      <c r="AA3207" s="11">
        <f t="shared" si="59"/>
        <v>34.5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58"/>
        <v>74/75UMHL</v>
      </c>
      <c r="AF3207" s="10"/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230</v>
      </c>
      <c r="AA3208" s="11">
        <f t="shared" si="59"/>
        <v>57.5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58"/>
        <v>74/75SPDL</v>
      </c>
      <c r="AF3208" s="10"/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225</v>
      </c>
      <c r="AA3209" s="11">
        <f t="shared" si="59"/>
        <v>-7</v>
      </c>
      <c r="AB3209" s="5">
        <f>IFERROR(VLOOKUP(C3209,[2]Sheet1!$B:$F,5,FALSE),0)</f>
        <v>4657143</v>
      </c>
      <c r="AC3209" s="11">
        <v>0</v>
      </c>
      <c r="AD3209" s="11">
        <v>0</v>
      </c>
      <c r="AE3209" s="10" t="str">
        <f t="shared" si="58"/>
        <v>74/75KKHC</v>
      </c>
      <c r="AF3209" s="10"/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260</v>
      </c>
      <c r="AA3210" s="11">
        <f t="shared" si="5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58"/>
        <v>74/75HPPL</v>
      </c>
      <c r="AF3210" s="10"/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208.3</v>
      </c>
      <c r="AA3211" s="11">
        <f t="shared" si="59"/>
        <v>-20.8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58"/>
        <v>74/75DHPL</v>
      </c>
      <c r="AF3211" s="10"/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325</v>
      </c>
      <c r="AA3212" s="11">
        <f t="shared" si="59"/>
        <v>162.5</v>
      </c>
      <c r="AB3212" s="5">
        <f>IFERROR(VLOOKUP(C3212,[2]Sheet1!$B:$F,5,FALSE),0)</f>
        <v>3869775</v>
      </c>
      <c r="AC3212" s="11">
        <v>0</v>
      </c>
      <c r="AD3212" s="11">
        <v>0</v>
      </c>
      <c r="AE3212" s="10" t="str">
        <f t="shared" si="58"/>
        <v>74/75CHL</v>
      </c>
      <c r="AF3212" s="10"/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422.2</v>
      </c>
      <c r="AA3213" s="11">
        <f t="shared" si="59"/>
        <v>60.3</v>
      </c>
      <c r="AB3213" s="5">
        <f>IFERROR(VLOOKUP(C3213,[2]Sheet1!$B:$F,5,FALSE),0)</f>
        <v>3594413.55</v>
      </c>
      <c r="AC3213" s="11">
        <v>0</v>
      </c>
      <c r="AD3213" s="11">
        <v>0</v>
      </c>
      <c r="AE3213" s="10" t="str">
        <f t="shared" si="58"/>
        <v>74/75NHDL</v>
      </c>
      <c r="AF3213" s="10"/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232.9</v>
      </c>
      <c r="AA3214" s="11">
        <f t="shared" si="59"/>
        <v>17.899999999999999</v>
      </c>
      <c r="AB3214" s="5">
        <f>IFERROR(VLOOKUP(C3214,[2]Sheet1!$B:$F,5,FALSE),0)</f>
        <v>17555888.510000002</v>
      </c>
      <c r="AC3214" s="11">
        <v>5</v>
      </c>
      <c r="AD3214" s="11">
        <v>5</v>
      </c>
      <c r="AE3214" s="10" t="str">
        <f t="shared" si="58"/>
        <v>74/75RADHI</v>
      </c>
      <c r="AF3214" s="10"/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227</v>
      </c>
      <c r="AA3215" s="11">
        <f t="shared" si="59"/>
        <v>75.7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58"/>
        <v>74/75PMHPL</v>
      </c>
      <c r="AF3215" s="10"/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166</v>
      </c>
      <c r="AA3216" s="11">
        <f t="shared" si="59"/>
        <v>41.5</v>
      </c>
      <c r="AB3216" s="5">
        <f>IFERROR(VLOOKUP(C3216,[2]Sheet1!$B:$F,5,FALSE),0)</f>
        <v>37359249.329999998</v>
      </c>
      <c r="AC3216" s="11">
        <v>0</v>
      </c>
      <c r="AD3216" s="11">
        <v>0</v>
      </c>
      <c r="AE3216" s="10" t="str">
        <f t="shared" si="58"/>
        <v>74/75AHPC</v>
      </c>
      <c r="AF3216" s="10"/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296.60000000000002</v>
      </c>
      <c r="AA3217" s="11">
        <f t="shared" si="59"/>
        <v>9.3000000000000007</v>
      </c>
      <c r="AB3217" s="5">
        <f>IFERROR(VLOOKUP(C3217,[2]Sheet1!$B:$F,5,FALSE),0)</f>
        <v>34098720.810000002</v>
      </c>
      <c r="AC3217" s="11">
        <v>10</v>
      </c>
      <c r="AD3217" s="11">
        <v>18</v>
      </c>
      <c r="AE3217" s="10" t="str">
        <f t="shared" si="58"/>
        <v>74/75BPCL</v>
      </c>
      <c r="AF3217" s="10"/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435</v>
      </c>
      <c r="AA3218" s="11">
        <f t="shared" si="59"/>
        <v>18.100000000000001</v>
      </c>
      <c r="AB3218" s="5">
        <f>IFERROR(VLOOKUP(C3218,[2]Sheet1!$B:$F,5,FALSE),0)</f>
        <v>79839972</v>
      </c>
      <c r="AC3218" s="11">
        <v>20</v>
      </c>
      <c r="AD3218" s="11">
        <v>5</v>
      </c>
      <c r="AE3218" s="10" t="str">
        <f t="shared" si="58"/>
        <v>74/75CHCL</v>
      </c>
      <c r="AF3218" s="10"/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146.5</v>
      </c>
      <c r="AA3219" s="11">
        <f t="shared" si="59"/>
        <v>0</v>
      </c>
      <c r="AB3219" s="5">
        <f>IFERROR(VLOOKUP(C3219,[2]Sheet1!$B:$F,5,FALSE),0)</f>
        <v>24671629.120000001</v>
      </c>
      <c r="AC3219" s="11">
        <v>0</v>
      </c>
      <c r="AD3219" s="11">
        <v>0</v>
      </c>
      <c r="AE3219" s="10" t="str">
        <f t="shared" si="58"/>
        <v>74/75NHPC</v>
      </c>
      <c r="AF3219" s="10"/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327.7</v>
      </c>
      <c r="AA3220" s="11">
        <f t="shared" si="59"/>
        <v>21.8</v>
      </c>
      <c r="AB3220" s="5">
        <f>IFERROR(VLOOKUP(C3220,[2]Sheet1!$B:$F,5,FALSE),0)</f>
        <v>30892510</v>
      </c>
      <c r="AC3220" s="11">
        <v>10</v>
      </c>
      <c r="AD3220" s="11">
        <v>5</v>
      </c>
      <c r="AE3220" s="10" t="str">
        <f t="shared" si="58"/>
        <v>74/75SHPC</v>
      </c>
      <c r="AF3220" s="10"/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58"/>
        <v>74/75RHPC</v>
      </c>
      <c r="AF3221" s="10"/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287.60000000000002</v>
      </c>
      <c r="AA3222" s="11">
        <f t="shared" si="59"/>
        <v>0</v>
      </c>
      <c r="AB3222" s="5">
        <f>IFERROR(VLOOKUP(C3222,[2]Sheet1!$B:$F,5,FALSE),0)</f>
        <v>9900000</v>
      </c>
      <c r="AC3222" s="11">
        <v>0</v>
      </c>
      <c r="AD3222" s="11">
        <v>0</v>
      </c>
      <c r="AE3222" s="10" t="str">
        <f t="shared" si="58"/>
        <v>74/75HURJA</v>
      </c>
      <c r="AF3222" s="10"/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168.5</v>
      </c>
      <c r="AA3223" s="11">
        <f t="shared" si="5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58"/>
        <v>74/75AKPL</v>
      </c>
      <c r="AF3223" s="10"/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231.5</v>
      </c>
      <c r="AA3224" s="11">
        <f t="shared" si="59"/>
        <v>46.3</v>
      </c>
      <c r="AB3224" s="5">
        <f>IFERROR(VLOOKUP(C3224,[2]Sheet1!$B:$F,5,FALSE),0)</f>
        <v>5358150</v>
      </c>
      <c r="AC3224" s="11">
        <v>0</v>
      </c>
      <c r="AD3224" s="11">
        <v>0</v>
      </c>
      <c r="AE3224" s="10" t="str">
        <f t="shared" si="58"/>
        <v>74/75BARUN</v>
      </c>
      <c r="AF3224" s="10"/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169</v>
      </c>
      <c r="AA3225" s="11">
        <f t="shared" si="59"/>
        <v>33.799999999999997</v>
      </c>
      <c r="AB3225" s="5">
        <f>IFERROR(VLOOKUP(C3225,[2]Sheet1!$B:$F,5,FALSE),0)</f>
        <v>57865979.100000001</v>
      </c>
      <c r="AC3225" s="11">
        <v>5</v>
      </c>
      <c r="AD3225" s="11">
        <v>0</v>
      </c>
      <c r="AE3225" s="10" t="str">
        <f t="shared" si="58"/>
        <v>74/75API</v>
      </c>
      <c r="AF3225" s="10"/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310.7</v>
      </c>
      <c r="AA3226" s="11">
        <f t="shared" si="59"/>
        <v>28.2</v>
      </c>
      <c r="AB3226" s="5">
        <f>IFERROR(VLOOKUP(C3226,[2]Sheet1!$B:$F,5,FALSE),0)</f>
        <v>18512792.23</v>
      </c>
      <c r="AC3226" s="11">
        <v>0</v>
      </c>
      <c r="AD3226" s="11">
        <v>10</v>
      </c>
      <c r="AE3226" s="10" t="str">
        <f t="shared" si="58"/>
        <v>74/75NGPL</v>
      </c>
      <c r="AF3226" s="10"/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241.8</v>
      </c>
      <c r="AA3227" s="11">
        <f t="shared" si="59"/>
        <v>40.299999999999997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58"/>
        <v>74/75UMHL</v>
      </c>
      <c r="AF3227" s="10"/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230</v>
      </c>
      <c r="AA3228" s="11">
        <f t="shared" si="59"/>
        <v>76.7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58"/>
        <v>74/75SPDL</v>
      </c>
      <c r="AF3228" s="10"/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225</v>
      </c>
      <c r="AA3229" s="11">
        <f t="shared" si="59"/>
        <v>-6.6</v>
      </c>
      <c r="AB3229" s="5">
        <f>IFERROR(VLOOKUP(C3229,[2]Sheet1!$B:$F,5,FALSE),0)</f>
        <v>4657143</v>
      </c>
      <c r="AC3229" s="11">
        <v>0</v>
      </c>
      <c r="AD3229" s="11">
        <v>0</v>
      </c>
      <c r="AE3229" s="10" t="str">
        <f t="shared" si="58"/>
        <v>74/75KKHC</v>
      </c>
      <c r="AF3229" s="10"/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260</v>
      </c>
      <c r="AA3230" s="11">
        <f t="shared" si="5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58"/>
        <v>74/75HPPL</v>
      </c>
      <c r="AF3230" s="10"/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325</v>
      </c>
      <c r="AA3231" s="11">
        <f t="shared" si="59"/>
        <v>162.5</v>
      </c>
      <c r="AB3231" s="5">
        <f>IFERROR(VLOOKUP(C3231,[2]Sheet1!$B:$F,5,FALSE),0)</f>
        <v>3869775</v>
      </c>
      <c r="AC3231" s="11">
        <v>0</v>
      </c>
      <c r="AD3231" s="11">
        <v>0</v>
      </c>
      <c r="AE3231" s="10" t="str">
        <f t="shared" si="58"/>
        <v>74/75CHL</v>
      </c>
      <c r="AF3231" s="10"/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422.2</v>
      </c>
      <c r="AA3232" s="11">
        <f t="shared" si="59"/>
        <v>52.8</v>
      </c>
      <c r="AB3232" s="5">
        <f>IFERROR(VLOOKUP(C3232,[2]Sheet1!$B:$F,5,FALSE),0)</f>
        <v>3594413.55</v>
      </c>
      <c r="AC3232" s="11">
        <v>0</v>
      </c>
      <c r="AD3232" s="11">
        <v>0</v>
      </c>
      <c r="AE3232" s="10" t="str">
        <f t="shared" si="58"/>
        <v>74/75NHDL</v>
      </c>
      <c r="AF3232" s="10"/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232.9</v>
      </c>
      <c r="AA3233" s="11">
        <f t="shared" si="59"/>
        <v>21.2</v>
      </c>
      <c r="AB3233" s="5">
        <f>IFERROR(VLOOKUP(C3233,[2]Sheet1!$B:$F,5,FALSE),0)</f>
        <v>17555888.510000002</v>
      </c>
      <c r="AC3233" s="11">
        <v>5</v>
      </c>
      <c r="AD3233" s="11">
        <v>5</v>
      </c>
      <c r="AE3233" s="10" t="str">
        <f t="shared" si="58"/>
        <v>74/75RADHI</v>
      </c>
      <c r="AF3233" s="10"/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392.8</v>
      </c>
      <c r="AA3234" s="11">
        <f t="shared" si="59"/>
        <v>130.9</v>
      </c>
      <c r="AB3234" s="5">
        <f>IFERROR(VLOOKUP(C3234,[2]Sheet1!$B:$F,5,FALSE),0)</f>
        <v>8728500</v>
      </c>
      <c r="AC3234" s="11">
        <v>0</v>
      </c>
      <c r="AD3234" s="11">
        <v>0</v>
      </c>
      <c r="AE3234" s="10" t="str">
        <f t="shared" si="58"/>
        <v>74/75KPCL</v>
      </c>
      <c r="AF3234" s="10"/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58"/>
        <v>74/75RRHP</v>
      </c>
      <c r="AF3235" s="10"/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227</v>
      </c>
      <c r="AA3236" s="11">
        <f t="shared" si="59"/>
        <v>-32.4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58"/>
        <v>74/75PMHPL</v>
      </c>
      <c r="AF3236" s="10"/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211.9</v>
      </c>
      <c r="AA3237" s="11">
        <f t="shared" si="59"/>
        <v>70.599999999999994</v>
      </c>
      <c r="AB3237" s="5">
        <f>IFERROR(VLOOKUP(C3237,[2]Sheet1!$B:$F,5,FALSE),0)</f>
        <v>8000000</v>
      </c>
      <c r="AC3237" s="11">
        <v>0</v>
      </c>
      <c r="AD3237" s="11">
        <v>0</v>
      </c>
      <c r="AE3237" s="10" t="str">
        <f t="shared" si="58"/>
        <v>74/75AKJCL</v>
      </c>
      <c r="AF3237" s="10"/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239.9</v>
      </c>
      <c r="AA3238" s="11">
        <f t="shared" si="59"/>
        <v>-34.299999999999997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58"/>
        <v>74/75PPCL</v>
      </c>
      <c r="AF3238" s="10"/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164.7</v>
      </c>
      <c r="AA3239" s="11">
        <f t="shared" si="59"/>
        <v>-164.7</v>
      </c>
      <c r="AB3239" s="5">
        <f>IFERROR(VLOOKUP(C3239,[2]Sheet1!$B:$F,5,FALSE),0)</f>
        <v>194780470</v>
      </c>
      <c r="AC3239" s="11">
        <v>0</v>
      </c>
      <c r="AD3239" s="11">
        <v>0</v>
      </c>
      <c r="AE3239" s="10" t="str">
        <f t="shared" si="58"/>
        <v>74/75UPPER</v>
      </c>
      <c r="AF3239" s="10"/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225</v>
      </c>
      <c r="AA3240" s="11">
        <f t="shared" si="59"/>
        <v>-20.5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58"/>
        <v>74/75UNHPL</v>
      </c>
      <c r="AF3240" s="10"/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166</v>
      </c>
      <c r="AA3241" s="11">
        <f t="shared" si="59"/>
        <v>27.7</v>
      </c>
      <c r="AB3241" s="5">
        <f>IFERROR(VLOOKUP(C3241,[2]Sheet1!$B:$F,5,FALSE),0)</f>
        <v>37359249.329999998</v>
      </c>
      <c r="AC3241" s="11">
        <v>7</v>
      </c>
      <c r="AD3241" s="11">
        <v>0.37</v>
      </c>
      <c r="AE3241" s="10" t="str">
        <f t="shared" si="58"/>
        <v>75/76AHPC</v>
      </c>
      <c r="AF3241" s="10"/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296.60000000000002</v>
      </c>
      <c r="AA3242" s="11">
        <f t="shared" si="59"/>
        <v>17.399999999999999</v>
      </c>
      <c r="AB3242" s="5">
        <f>IFERROR(VLOOKUP(C3242,[2]Sheet1!$B:$F,5,FALSE),0)</f>
        <v>34098720.810000002</v>
      </c>
      <c r="AC3242" s="11">
        <v>10</v>
      </c>
      <c r="AD3242" s="11">
        <v>18</v>
      </c>
      <c r="AE3242" s="10" t="str">
        <f t="shared" si="58"/>
        <v>75/76BPCL</v>
      </c>
      <c r="AF3242" s="10"/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435</v>
      </c>
      <c r="AA3243" s="11">
        <f t="shared" si="59"/>
        <v>18.899999999999999</v>
      </c>
      <c r="AB3243" s="5">
        <f>IFERROR(VLOOKUP(C3243,[2]Sheet1!$B:$F,5,FALSE),0)</f>
        <v>79839972</v>
      </c>
      <c r="AC3243" s="11">
        <v>20</v>
      </c>
      <c r="AD3243" s="11">
        <v>5</v>
      </c>
      <c r="AE3243" s="10" t="str">
        <f t="shared" si="58"/>
        <v>75/76CHCL</v>
      </c>
      <c r="AF3243" s="10"/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146.5</v>
      </c>
      <c r="AA3244" s="11">
        <f t="shared" si="59"/>
        <v>20.9</v>
      </c>
      <c r="AB3244" s="5">
        <f>IFERROR(VLOOKUP(C3244,[2]Sheet1!$B:$F,5,FALSE),0)</f>
        <v>24671629.120000001</v>
      </c>
      <c r="AC3244" s="11">
        <v>0</v>
      </c>
      <c r="AD3244" s="11">
        <v>0</v>
      </c>
      <c r="AE3244" s="10" t="str">
        <f t="shared" si="58"/>
        <v>75/76NHPC</v>
      </c>
      <c r="AF3244" s="10"/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327.7</v>
      </c>
      <c r="AA3245" s="11">
        <f t="shared" si="59"/>
        <v>9.6</v>
      </c>
      <c r="AB3245" s="5">
        <f>IFERROR(VLOOKUP(C3245,[2]Sheet1!$B:$F,5,FALSE),0)</f>
        <v>30892510</v>
      </c>
      <c r="AC3245" s="11">
        <v>10</v>
      </c>
      <c r="AD3245" s="11">
        <v>0.52629999999999999</v>
      </c>
      <c r="AE3245" s="10" t="str">
        <f t="shared" si="58"/>
        <v>75/76SHPC</v>
      </c>
      <c r="AF3245" s="10"/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58"/>
        <v>75/76RHPC</v>
      </c>
      <c r="AF3246" s="10"/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287.60000000000002</v>
      </c>
      <c r="AA3247" s="11">
        <f t="shared" si="59"/>
        <v>0</v>
      </c>
      <c r="AB3247" s="5">
        <f>IFERROR(VLOOKUP(C3247,[2]Sheet1!$B:$F,5,FALSE),0)</f>
        <v>9900000</v>
      </c>
      <c r="AC3247" s="11">
        <v>0</v>
      </c>
      <c r="AD3247" s="11">
        <v>0</v>
      </c>
      <c r="AE3247" s="10" t="str">
        <f t="shared" si="58"/>
        <v>75/76HURJA</v>
      </c>
      <c r="AF3247" s="10"/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168.5</v>
      </c>
      <c r="AA3248" s="11">
        <f t="shared" si="59"/>
        <v>168.5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58"/>
        <v>75/76AKPL</v>
      </c>
      <c r="AF3248" s="10"/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231.5</v>
      </c>
      <c r="AA3249" s="11">
        <f t="shared" si="59"/>
        <v>12.9</v>
      </c>
      <c r="AB3249" s="5">
        <f>IFERROR(VLOOKUP(C3249,[2]Sheet1!$B:$F,5,FALSE),0)</f>
        <v>5358150</v>
      </c>
      <c r="AC3249" s="11">
        <v>0</v>
      </c>
      <c r="AD3249" s="11">
        <v>0</v>
      </c>
      <c r="AE3249" s="10" t="str">
        <f t="shared" si="58"/>
        <v>75/76BARUN</v>
      </c>
      <c r="AF3249" s="10"/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169</v>
      </c>
      <c r="AA3250" s="11">
        <f t="shared" si="59"/>
        <v>15.4</v>
      </c>
      <c r="AB3250" s="5">
        <f>IFERROR(VLOOKUP(C3250,[2]Sheet1!$B:$F,5,FALSE),0)</f>
        <v>57865979.100000001</v>
      </c>
      <c r="AC3250" s="11">
        <v>5</v>
      </c>
      <c r="AD3250" s="11">
        <v>0</v>
      </c>
      <c r="AE3250" s="10" t="str">
        <f t="shared" si="58"/>
        <v>75/76API</v>
      </c>
      <c r="AF3250" s="10"/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310.7</v>
      </c>
      <c r="AA3251" s="11">
        <f t="shared" si="59"/>
        <v>14.8</v>
      </c>
      <c r="AB3251" s="5">
        <f>IFERROR(VLOOKUP(C3251,[2]Sheet1!$B:$F,5,FALSE),0)</f>
        <v>18512792.23</v>
      </c>
      <c r="AC3251" s="11">
        <v>0</v>
      </c>
      <c r="AD3251" s="11">
        <v>10</v>
      </c>
      <c r="AE3251" s="10" t="str">
        <f t="shared" si="58"/>
        <v>75/76NGPL</v>
      </c>
      <c r="AF3251" s="10"/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241.8</v>
      </c>
      <c r="AA3252" s="11">
        <f t="shared" si="59"/>
        <v>16.100000000000001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58"/>
        <v>75/76UMHL</v>
      </c>
      <c r="AF3252" s="10"/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230</v>
      </c>
      <c r="AA3253" s="11">
        <f t="shared" si="59"/>
        <v>15.3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58"/>
        <v>75/76SPDL</v>
      </c>
      <c r="AF3253" s="10"/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225</v>
      </c>
      <c r="AA3254" s="11">
        <f t="shared" si="59"/>
        <v>-7.3</v>
      </c>
      <c r="AB3254" s="5">
        <f>IFERROR(VLOOKUP(C3254,[2]Sheet1!$B:$F,5,FALSE),0)</f>
        <v>4657143</v>
      </c>
      <c r="AC3254" s="11">
        <v>0</v>
      </c>
      <c r="AD3254" s="11">
        <v>0</v>
      </c>
      <c r="AE3254" s="10" t="str">
        <f t="shared" si="58"/>
        <v>75/76KKHC</v>
      </c>
      <c r="AF3254" s="10"/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260</v>
      </c>
      <c r="AA3255" s="11">
        <f t="shared" si="5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58"/>
        <v>75/76HPPL</v>
      </c>
      <c r="AF3255" s="10"/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208.3</v>
      </c>
      <c r="AA3256" s="11">
        <f t="shared" si="59"/>
        <v>-104.2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58"/>
        <v>75/76DHPL</v>
      </c>
      <c r="AF3256" s="10"/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325</v>
      </c>
      <c r="AA3257" s="11">
        <f t="shared" si="59"/>
        <v>25</v>
      </c>
      <c r="AB3257" s="5">
        <f>IFERROR(VLOOKUP(C3257,[2]Sheet1!$B:$F,5,FALSE),0)</f>
        <v>3869775</v>
      </c>
      <c r="AC3257" s="11">
        <v>5</v>
      </c>
      <c r="AD3257" s="11">
        <v>0.26</v>
      </c>
      <c r="AE3257" s="10" t="str">
        <f t="shared" si="58"/>
        <v>75/76CHL</v>
      </c>
      <c r="AF3257" s="10"/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422.2</v>
      </c>
      <c r="AA3258" s="11">
        <f t="shared" si="59"/>
        <v>15.6</v>
      </c>
      <c r="AB3258" s="5">
        <f>IFERROR(VLOOKUP(C3258,[2]Sheet1!$B:$F,5,FALSE),0)</f>
        <v>3594413.55</v>
      </c>
      <c r="AC3258" s="11">
        <v>0</v>
      </c>
      <c r="AD3258" s="11">
        <v>0</v>
      </c>
      <c r="AE3258" s="10" t="str">
        <f t="shared" si="58"/>
        <v>75/76NHDL</v>
      </c>
      <c r="AF3258" s="10"/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232.9</v>
      </c>
      <c r="AA3259" s="11">
        <f t="shared" si="59"/>
        <v>13.7</v>
      </c>
      <c r="AB3259" s="5">
        <f>IFERROR(VLOOKUP(C3259,[2]Sheet1!$B:$F,5,FALSE),0)</f>
        <v>17555888.510000002</v>
      </c>
      <c r="AC3259" s="11">
        <v>0</v>
      </c>
      <c r="AD3259" s="11">
        <v>0</v>
      </c>
      <c r="AE3259" s="10" t="str">
        <f t="shared" si="58"/>
        <v>75/76RADHI</v>
      </c>
      <c r="AF3259" s="10"/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392.8</v>
      </c>
      <c r="AA3260" s="11">
        <f t="shared" si="59"/>
        <v>26.2</v>
      </c>
      <c r="AB3260" s="5">
        <f>IFERROR(VLOOKUP(C3260,[2]Sheet1!$B:$F,5,FALSE),0)</f>
        <v>8728500</v>
      </c>
      <c r="AC3260" s="11">
        <v>0</v>
      </c>
      <c r="AD3260" s="11">
        <v>0</v>
      </c>
      <c r="AE3260" s="10" t="str">
        <f t="shared" si="58"/>
        <v>75/76KPCL</v>
      </c>
      <c r="AF3260" s="10"/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58"/>
        <v>75/76RRHP</v>
      </c>
      <c r="AF3261" s="10"/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211.9</v>
      </c>
      <c r="AA3262" s="11">
        <f t="shared" si="59"/>
        <v>23.5</v>
      </c>
      <c r="AB3262" s="5">
        <f>IFERROR(VLOOKUP(C3262,[2]Sheet1!$B:$F,5,FALSE),0)</f>
        <v>8000000</v>
      </c>
      <c r="AC3262" s="11">
        <v>0</v>
      </c>
      <c r="AD3262" s="11">
        <v>0</v>
      </c>
      <c r="AE3262" s="10" t="str">
        <f t="shared" ref="AE3262:AE3325" si="60">B3262&amp;C3262</f>
        <v>75/76AKJCL</v>
      </c>
      <c r="AF3262" s="10"/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164.7</v>
      </c>
      <c r="AA3263" s="11">
        <f t="shared" si="59"/>
        <v>-164.7</v>
      </c>
      <c r="AB3263" s="5">
        <f>IFERROR(VLOOKUP(C3263,[2]Sheet1!$B:$F,5,FALSE),0)</f>
        <v>194780470</v>
      </c>
      <c r="AC3263" s="11">
        <v>0</v>
      </c>
      <c r="AD3263" s="11">
        <v>0</v>
      </c>
      <c r="AE3263" s="10" t="str">
        <f t="shared" si="60"/>
        <v>75/76UPPER</v>
      </c>
      <c r="AF3263" s="10"/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166</v>
      </c>
      <c r="AA3264" s="11">
        <f t="shared" si="59"/>
        <v>23.7</v>
      </c>
      <c r="AB3264" s="5">
        <f>IFERROR(VLOOKUP(C3264,[2]Sheet1!$B:$F,5,FALSE),0)</f>
        <v>37359249.329999998</v>
      </c>
      <c r="AC3264" s="11">
        <v>7</v>
      </c>
      <c r="AD3264" s="11">
        <v>0.37</v>
      </c>
      <c r="AE3264" s="10" t="str">
        <f t="shared" si="60"/>
        <v>75/76AHPC</v>
      </c>
      <c r="AF3264" s="10"/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296.60000000000002</v>
      </c>
      <c r="AA3265" s="11">
        <f t="shared" si="59"/>
        <v>4.8</v>
      </c>
      <c r="AB3265" s="5">
        <f>IFERROR(VLOOKUP(C3265,[2]Sheet1!$B:$F,5,FALSE),0)</f>
        <v>34098720.810000002</v>
      </c>
      <c r="AC3265" s="11">
        <v>10</v>
      </c>
      <c r="AD3265" s="11">
        <v>18</v>
      </c>
      <c r="AE3265" s="10" t="str">
        <f t="shared" si="60"/>
        <v>75/76BPCL</v>
      </c>
      <c r="AF3265" s="10"/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435</v>
      </c>
      <c r="AA3266" s="11">
        <f t="shared" si="59"/>
        <v>22.9</v>
      </c>
      <c r="AB3266" s="5">
        <f>IFERROR(VLOOKUP(C3266,[2]Sheet1!$B:$F,5,FALSE),0)</f>
        <v>79839972</v>
      </c>
      <c r="AC3266" s="11">
        <v>20</v>
      </c>
      <c r="AD3266" s="11">
        <v>5</v>
      </c>
      <c r="AE3266" s="10" t="str">
        <f t="shared" si="60"/>
        <v>75/76CHCL</v>
      </c>
      <c r="AF3266" s="10"/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146.5</v>
      </c>
      <c r="AA3267" s="11">
        <f t="shared" ref="AA3267:AA3330" si="61">ROUND(IFERROR(Z3267/M3267,0),1)</f>
        <v>73.3</v>
      </c>
      <c r="AB3267" s="5">
        <f>IFERROR(VLOOKUP(C3267,[2]Sheet1!$B:$F,5,FALSE),0)</f>
        <v>24671629.120000001</v>
      </c>
      <c r="AC3267" s="11">
        <v>0</v>
      </c>
      <c r="AD3267" s="11">
        <v>0</v>
      </c>
      <c r="AE3267" s="10" t="str">
        <f t="shared" si="60"/>
        <v>75/76NHPC</v>
      </c>
      <c r="AF3267" s="10"/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327.7</v>
      </c>
      <c r="AA3268" s="11">
        <f t="shared" si="61"/>
        <v>16.399999999999999</v>
      </c>
      <c r="AB3268" s="5">
        <f>IFERROR(VLOOKUP(C3268,[2]Sheet1!$B:$F,5,FALSE),0)</f>
        <v>30892510</v>
      </c>
      <c r="AC3268" s="11">
        <v>10</v>
      </c>
      <c r="AD3268" s="11">
        <v>0.52629999999999999</v>
      </c>
      <c r="AE3268" s="10" t="str">
        <f t="shared" si="60"/>
        <v>75/76SHPC</v>
      </c>
      <c r="AF3268" s="10"/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60"/>
        <v>75/76RHPC</v>
      </c>
      <c r="AF3269" s="10"/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287.60000000000002</v>
      </c>
      <c r="AA3270" s="11">
        <f t="shared" si="61"/>
        <v>0</v>
      </c>
      <c r="AB3270" s="5">
        <f>IFERROR(VLOOKUP(C3270,[2]Sheet1!$B:$F,5,FALSE),0)</f>
        <v>9900000</v>
      </c>
      <c r="AC3270" s="11">
        <v>0</v>
      </c>
      <c r="AD3270" s="11">
        <v>0</v>
      </c>
      <c r="AE3270" s="10" t="str">
        <f t="shared" si="60"/>
        <v>75/76HURJA</v>
      </c>
      <c r="AF3270" s="10"/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168.5</v>
      </c>
      <c r="AA3271" s="11">
        <f t="shared" si="61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60"/>
        <v>75/76AKPL</v>
      </c>
      <c r="AF3271" s="10"/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231.5</v>
      </c>
      <c r="AA3272" s="11">
        <f t="shared" si="61"/>
        <v>19.3</v>
      </c>
      <c r="AB3272" s="5">
        <f>IFERROR(VLOOKUP(C3272,[2]Sheet1!$B:$F,5,FALSE),0)</f>
        <v>5358150</v>
      </c>
      <c r="AC3272" s="11">
        <v>0</v>
      </c>
      <c r="AD3272" s="11">
        <v>0</v>
      </c>
      <c r="AE3272" s="10" t="str">
        <f t="shared" si="60"/>
        <v>75/76BARUN</v>
      </c>
      <c r="AF3272" s="10"/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169</v>
      </c>
      <c r="AA3273" s="11">
        <f t="shared" si="61"/>
        <v>18.8</v>
      </c>
      <c r="AB3273" s="5">
        <f>IFERROR(VLOOKUP(C3273,[2]Sheet1!$B:$F,5,FALSE),0)</f>
        <v>57865979.100000001</v>
      </c>
      <c r="AC3273" s="11">
        <v>5</v>
      </c>
      <c r="AD3273" s="11">
        <v>0</v>
      </c>
      <c r="AE3273" s="10" t="str">
        <f t="shared" si="60"/>
        <v>75/76API</v>
      </c>
      <c r="AF3273" s="10"/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310.7</v>
      </c>
      <c r="AA3274" s="11">
        <f t="shared" si="61"/>
        <v>77.7</v>
      </c>
      <c r="AB3274" s="5">
        <f>IFERROR(VLOOKUP(C3274,[2]Sheet1!$B:$F,5,FALSE),0)</f>
        <v>18512792.23</v>
      </c>
      <c r="AC3274" s="11">
        <v>0</v>
      </c>
      <c r="AD3274" s="11">
        <v>10</v>
      </c>
      <c r="AE3274" s="10" t="str">
        <f t="shared" si="60"/>
        <v>75/76NGPL</v>
      </c>
      <c r="AF3274" s="10"/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271</v>
      </c>
      <c r="AA3275" s="11">
        <f t="shared" si="61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60"/>
        <v>75/76SJCL</v>
      </c>
      <c r="AF3275" s="10"/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241.8</v>
      </c>
      <c r="AA3276" s="11">
        <f t="shared" si="61"/>
        <v>24.2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60"/>
        <v>75/76UMHL</v>
      </c>
      <c r="AF3276" s="10"/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230</v>
      </c>
      <c r="AA3277" s="11">
        <f t="shared" si="61"/>
        <v>46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60"/>
        <v>75/76SPDL</v>
      </c>
      <c r="AF3277" s="10"/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225</v>
      </c>
      <c r="AA3278" s="11">
        <f t="shared" si="61"/>
        <v>-13.2</v>
      </c>
      <c r="AB3278" s="5">
        <f>IFERROR(VLOOKUP(C3278,[2]Sheet1!$B:$F,5,FALSE),0)</f>
        <v>4657143</v>
      </c>
      <c r="AC3278" s="11">
        <v>0</v>
      </c>
      <c r="AD3278" s="11">
        <v>0</v>
      </c>
      <c r="AE3278" s="10" t="str">
        <f t="shared" si="60"/>
        <v>75/76KKHC</v>
      </c>
      <c r="AF3278" s="10"/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260</v>
      </c>
      <c r="AA3279" s="11">
        <f t="shared" si="61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60"/>
        <v>75/76HPPL</v>
      </c>
      <c r="AF3279" s="10"/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208.3</v>
      </c>
      <c r="AA3280" s="11">
        <f t="shared" si="61"/>
        <v>-104.2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60"/>
        <v>75/76DHPL</v>
      </c>
      <c r="AF3280" s="10"/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233.9</v>
      </c>
      <c r="AA3281" s="11">
        <f t="shared" si="61"/>
        <v>-117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60"/>
        <v>75/76MHNL</v>
      </c>
      <c r="AF3281" s="10"/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325</v>
      </c>
      <c r="AA3282" s="11">
        <f t="shared" si="61"/>
        <v>40.6</v>
      </c>
      <c r="AB3282" s="5">
        <f>IFERROR(VLOOKUP(C3282,[2]Sheet1!$B:$F,5,FALSE),0)</f>
        <v>3869775</v>
      </c>
      <c r="AC3282" s="11">
        <v>5</v>
      </c>
      <c r="AD3282" s="11">
        <v>0.26</v>
      </c>
      <c r="AE3282" s="10" t="str">
        <f t="shared" si="60"/>
        <v>75/76CHL</v>
      </c>
      <c r="AF3282" s="10"/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422.2</v>
      </c>
      <c r="AA3283" s="11">
        <f t="shared" si="61"/>
        <v>24.8</v>
      </c>
      <c r="AB3283" s="5">
        <f>IFERROR(VLOOKUP(C3283,[2]Sheet1!$B:$F,5,FALSE),0)</f>
        <v>3594413.55</v>
      </c>
      <c r="AC3283" s="11">
        <v>0</v>
      </c>
      <c r="AD3283" s="11">
        <v>0</v>
      </c>
      <c r="AE3283" s="10" t="str">
        <f t="shared" si="60"/>
        <v>75/76NHDL</v>
      </c>
      <c r="AF3283" s="10"/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232.9</v>
      </c>
      <c r="AA3284" s="11">
        <f t="shared" si="61"/>
        <v>14.6</v>
      </c>
      <c r="AB3284" s="5">
        <f>IFERROR(VLOOKUP(C3284,[2]Sheet1!$B:$F,5,FALSE),0)</f>
        <v>17555888.510000002</v>
      </c>
      <c r="AC3284" s="11">
        <v>0</v>
      </c>
      <c r="AD3284" s="11">
        <v>0</v>
      </c>
      <c r="AE3284" s="10" t="str">
        <f t="shared" si="60"/>
        <v>75/76RADHI</v>
      </c>
      <c r="AF3284" s="10"/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392.8</v>
      </c>
      <c r="AA3285" s="11">
        <f t="shared" si="61"/>
        <v>56.1</v>
      </c>
      <c r="AB3285" s="5">
        <f>IFERROR(VLOOKUP(C3285,[2]Sheet1!$B:$F,5,FALSE),0)</f>
        <v>8728500</v>
      </c>
      <c r="AC3285" s="11">
        <v>0</v>
      </c>
      <c r="AD3285" s="11">
        <v>0</v>
      </c>
      <c r="AE3285" s="10" t="str">
        <f t="shared" si="60"/>
        <v>75/76KPCL</v>
      </c>
      <c r="AF3285" s="10"/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60"/>
        <v>75/76RRHP</v>
      </c>
      <c r="AF3286" s="10"/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227</v>
      </c>
      <c r="AA3287" s="11">
        <f t="shared" si="61"/>
        <v>113.5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60"/>
        <v>75/76PMHPL</v>
      </c>
      <c r="AF3287" s="10"/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211.9</v>
      </c>
      <c r="AA3288" s="11">
        <f t="shared" si="61"/>
        <v>211.9</v>
      </c>
      <c r="AB3288" s="5">
        <f>IFERROR(VLOOKUP(C3288,[2]Sheet1!$B:$F,5,FALSE),0)</f>
        <v>8000000</v>
      </c>
      <c r="AC3288" s="11">
        <v>0</v>
      </c>
      <c r="AD3288" s="11">
        <v>0</v>
      </c>
      <c r="AE3288" s="10" t="str">
        <f t="shared" si="60"/>
        <v>75/76AKJCL</v>
      </c>
      <c r="AF3288" s="10"/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166</v>
      </c>
      <c r="AA3289" s="11">
        <f t="shared" si="61"/>
        <v>27.7</v>
      </c>
      <c r="AB3289" s="5">
        <f>IFERROR(VLOOKUP(C3289,[2]Sheet1!$B:$F,5,FALSE),0)</f>
        <v>37359249.329999998</v>
      </c>
      <c r="AC3289" s="11">
        <v>7</v>
      </c>
      <c r="AD3289" s="11">
        <v>0.37</v>
      </c>
      <c r="AE3289" s="10" t="str">
        <f t="shared" si="60"/>
        <v>75/76AHPC</v>
      </c>
      <c r="AF3289" s="10"/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296.60000000000002</v>
      </c>
      <c r="AA3290" s="11">
        <f t="shared" si="61"/>
        <v>7.2</v>
      </c>
      <c r="AB3290" s="5">
        <f>IFERROR(VLOOKUP(C3290,[2]Sheet1!$B:$F,5,FALSE),0)</f>
        <v>34098720.810000002</v>
      </c>
      <c r="AC3290" s="11">
        <v>10</v>
      </c>
      <c r="AD3290" s="11">
        <v>18</v>
      </c>
      <c r="AE3290" s="10" t="str">
        <f t="shared" si="60"/>
        <v>75/76BPCL</v>
      </c>
      <c r="AF3290" s="10"/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435</v>
      </c>
      <c r="AA3291" s="11">
        <f t="shared" si="61"/>
        <v>29</v>
      </c>
      <c r="AB3291" s="5">
        <f>IFERROR(VLOOKUP(C3291,[2]Sheet1!$B:$F,5,FALSE),0)</f>
        <v>79839972</v>
      </c>
      <c r="AC3291" s="11">
        <v>20</v>
      </c>
      <c r="AD3291" s="11">
        <v>5</v>
      </c>
      <c r="AE3291" s="10" t="str">
        <f t="shared" si="60"/>
        <v>75/76CHCL</v>
      </c>
      <c r="AF3291" s="10"/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146.5</v>
      </c>
      <c r="AA3292" s="11">
        <f t="shared" si="61"/>
        <v>0</v>
      </c>
      <c r="AB3292" s="5">
        <f>IFERROR(VLOOKUP(C3292,[2]Sheet1!$B:$F,5,FALSE),0)</f>
        <v>24671629.120000001</v>
      </c>
      <c r="AC3292" s="11">
        <v>0</v>
      </c>
      <c r="AD3292" s="11">
        <v>0</v>
      </c>
      <c r="AE3292" s="10" t="str">
        <f t="shared" si="60"/>
        <v>75/76NHPC</v>
      </c>
      <c r="AF3292" s="10"/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327.7</v>
      </c>
      <c r="AA3293" s="11">
        <f t="shared" si="61"/>
        <v>25.2</v>
      </c>
      <c r="AB3293" s="5">
        <f>IFERROR(VLOOKUP(C3293,[2]Sheet1!$B:$F,5,FALSE),0)</f>
        <v>30892510</v>
      </c>
      <c r="AC3293" s="11">
        <v>10</v>
      </c>
      <c r="AD3293" s="11">
        <v>0.52629999999999999</v>
      </c>
      <c r="AE3293" s="10" t="str">
        <f t="shared" si="60"/>
        <v>75/76SHPC</v>
      </c>
      <c r="AF3293" s="10"/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60"/>
        <v>75/76RHPC</v>
      </c>
      <c r="AF3294" s="10"/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287.60000000000002</v>
      </c>
      <c r="AA3295" s="11">
        <f t="shared" si="61"/>
        <v>0</v>
      </c>
      <c r="AB3295" s="5">
        <f>IFERROR(VLOOKUP(C3295,[2]Sheet1!$B:$F,5,FALSE),0)</f>
        <v>9900000</v>
      </c>
      <c r="AC3295" s="11">
        <v>0</v>
      </c>
      <c r="AD3295" s="11">
        <v>0</v>
      </c>
      <c r="AE3295" s="10" t="str">
        <f t="shared" si="60"/>
        <v>75/76HURJA</v>
      </c>
      <c r="AF3295" s="10"/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168.5</v>
      </c>
      <c r="AA3296" s="11">
        <f t="shared" si="61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60"/>
        <v>75/76AKPL</v>
      </c>
      <c r="AF3296" s="10"/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231.5</v>
      </c>
      <c r="AA3297" s="11">
        <f t="shared" si="61"/>
        <v>-231.5</v>
      </c>
      <c r="AB3297" s="5">
        <f>IFERROR(VLOOKUP(C3297,[2]Sheet1!$B:$F,5,FALSE),0)</f>
        <v>5358150</v>
      </c>
      <c r="AC3297" s="11">
        <v>0</v>
      </c>
      <c r="AD3297" s="11">
        <v>0</v>
      </c>
      <c r="AE3297" s="10" t="str">
        <f t="shared" si="60"/>
        <v>75/76BARUN</v>
      </c>
      <c r="AF3297" s="10"/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169</v>
      </c>
      <c r="AA3298" s="11">
        <f t="shared" si="61"/>
        <v>21.1</v>
      </c>
      <c r="AB3298" s="5">
        <f>IFERROR(VLOOKUP(C3298,[2]Sheet1!$B:$F,5,FALSE),0)</f>
        <v>57865979.100000001</v>
      </c>
      <c r="AC3298" s="11">
        <v>5</v>
      </c>
      <c r="AD3298" s="11">
        <v>0</v>
      </c>
      <c r="AE3298" s="10" t="str">
        <f t="shared" si="60"/>
        <v>75/76API</v>
      </c>
      <c r="AF3298" s="10"/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310.7</v>
      </c>
      <c r="AA3299" s="11">
        <f t="shared" si="61"/>
        <v>31.1</v>
      </c>
      <c r="AB3299" s="5">
        <f>IFERROR(VLOOKUP(C3299,[2]Sheet1!$B:$F,5,FALSE),0)</f>
        <v>18512792.23</v>
      </c>
      <c r="AC3299" s="11">
        <v>0</v>
      </c>
      <c r="AD3299" s="11">
        <v>10</v>
      </c>
      <c r="AE3299" s="10" t="str">
        <f t="shared" si="60"/>
        <v>75/76NGPL</v>
      </c>
      <c r="AF3299" s="10"/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271</v>
      </c>
      <c r="AA3300" s="11">
        <f t="shared" si="61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60"/>
        <v>75/76SJCL</v>
      </c>
      <c r="AF3300" s="10"/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267</v>
      </c>
      <c r="AA3301" s="11">
        <f t="shared" si="61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60"/>
        <v>75/76RHPL</v>
      </c>
      <c r="AF3301" s="10"/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241.8</v>
      </c>
      <c r="AA3302" s="11">
        <f t="shared" si="61"/>
        <v>34.5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60"/>
        <v>75/76UMHL</v>
      </c>
      <c r="AF3302" s="10"/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196.6</v>
      </c>
      <c r="AA3303" s="11">
        <f t="shared" si="61"/>
        <v>0</v>
      </c>
      <c r="AB3303" s="5">
        <f>IFERROR(VLOOKUP(C3303,[2]Sheet1!$B:$F,5,FALSE),0)</f>
        <v>22799299.25</v>
      </c>
      <c r="AC3303" s="11">
        <v>0</v>
      </c>
      <c r="AD3303" s="11">
        <v>0</v>
      </c>
      <c r="AE3303" s="10" t="str">
        <f t="shared" si="60"/>
        <v>75/76UPCL</v>
      </c>
      <c r="AF3303" s="10"/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230</v>
      </c>
      <c r="AA3304" s="11">
        <f t="shared" si="61"/>
        <v>76.7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60"/>
        <v>75/76SPDL</v>
      </c>
      <c r="AF3304" s="10"/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225</v>
      </c>
      <c r="AA3305" s="11">
        <f t="shared" si="61"/>
        <v>-7.8</v>
      </c>
      <c r="AB3305" s="5">
        <f>IFERROR(VLOOKUP(C3305,[2]Sheet1!$B:$F,5,FALSE),0)</f>
        <v>4657143</v>
      </c>
      <c r="AC3305" s="11">
        <v>0</v>
      </c>
      <c r="AD3305" s="11">
        <v>0</v>
      </c>
      <c r="AE3305" s="10" t="str">
        <f t="shared" si="60"/>
        <v>75/76KKHC</v>
      </c>
      <c r="AF3305" s="10"/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260</v>
      </c>
      <c r="AA3306" s="11">
        <f t="shared" si="61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60"/>
        <v>75/76HPPL</v>
      </c>
      <c r="AF3306" s="10"/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208.3</v>
      </c>
      <c r="AA3307" s="11">
        <f t="shared" si="61"/>
        <v>-20.8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60"/>
        <v>75/76DHPL</v>
      </c>
      <c r="AF3307" s="10"/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233.9</v>
      </c>
      <c r="AA3308" s="11">
        <f t="shared" si="61"/>
        <v>-233.9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60"/>
        <v>75/76MHNL</v>
      </c>
      <c r="AF3308" s="10"/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325</v>
      </c>
      <c r="AA3309" s="11">
        <f t="shared" si="61"/>
        <v>81.3</v>
      </c>
      <c r="AB3309" s="5">
        <f>IFERROR(VLOOKUP(C3309,[2]Sheet1!$B:$F,5,FALSE),0)</f>
        <v>3869775</v>
      </c>
      <c r="AC3309" s="11">
        <v>5</v>
      </c>
      <c r="AD3309" s="11">
        <v>0.26</v>
      </c>
      <c r="AE3309" s="10" t="str">
        <f t="shared" si="60"/>
        <v>75/76CHL</v>
      </c>
      <c r="AF3309" s="10"/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422.2</v>
      </c>
      <c r="AA3310" s="11">
        <f t="shared" si="61"/>
        <v>42.2</v>
      </c>
      <c r="AB3310" s="5">
        <f>IFERROR(VLOOKUP(C3310,[2]Sheet1!$B:$F,5,FALSE),0)</f>
        <v>3594413.55</v>
      </c>
      <c r="AC3310" s="11">
        <v>0</v>
      </c>
      <c r="AD3310" s="11">
        <v>0</v>
      </c>
      <c r="AE3310" s="10" t="str">
        <f t="shared" si="60"/>
        <v>75/76NHDL</v>
      </c>
      <c r="AF3310" s="10"/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232.9</v>
      </c>
      <c r="AA3311" s="11">
        <f t="shared" si="61"/>
        <v>17.899999999999999</v>
      </c>
      <c r="AB3311" s="5">
        <f>IFERROR(VLOOKUP(C3311,[2]Sheet1!$B:$F,5,FALSE),0)</f>
        <v>17555888.510000002</v>
      </c>
      <c r="AC3311" s="11">
        <v>0</v>
      </c>
      <c r="AD3311" s="11">
        <v>0</v>
      </c>
      <c r="AE3311" s="10" t="str">
        <f t="shared" si="60"/>
        <v>75/76RADHI</v>
      </c>
      <c r="AF3311" s="10"/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392.8</v>
      </c>
      <c r="AA3312" s="11">
        <f t="shared" si="61"/>
        <v>78.599999999999994</v>
      </c>
      <c r="AB3312" s="5">
        <f>IFERROR(VLOOKUP(C3312,[2]Sheet1!$B:$F,5,FALSE),0)</f>
        <v>8728500</v>
      </c>
      <c r="AC3312" s="11">
        <v>0</v>
      </c>
      <c r="AD3312" s="11">
        <v>0</v>
      </c>
      <c r="AE3312" s="10" t="str">
        <f t="shared" si="60"/>
        <v>75/76KPCL</v>
      </c>
      <c r="AF3312" s="10"/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60"/>
        <v>75/76RRHP</v>
      </c>
      <c r="AF3313" s="10"/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227</v>
      </c>
      <c r="AA3314" s="11">
        <f t="shared" si="61"/>
        <v>-45.4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60"/>
        <v>75/76PMHPL</v>
      </c>
      <c r="AF3314" s="10"/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211.9</v>
      </c>
      <c r="AA3315" s="11">
        <f t="shared" si="61"/>
        <v>-53</v>
      </c>
      <c r="AB3315" s="5">
        <f>IFERROR(VLOOKUP(C3315,[2]Sheet1!$B:$F,5,FALSE),0)</f>
        <v>8000000</v>
      </c>
      <c r="AC3315" s="11">
        <v>0</v>
      </c>
      <c r="AD3315" s="11">
        <v>0</v>
      </c>
      <c r="AE3315" s="10" t="str">
        <f t="shared" si="60"/>
        <v>75/76AKJCL</v>
      </c>
      <c r="AF3315" s="10"/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239.9</v>
      </c>
      <c r="AA3316" s="11">
        <f t="shared" si="61"/>
        <v>-26.7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60"/>
        <v>75/76PPCL</v>
      </c>
      <c r="AF3316" s="10"/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164.7</v>
      </c>
      <c r="AA3317" s="11">
        <f t="shared" si="61"/>
        <v>0</v>
      </c>
      <c r="AB3317" s="5">
        <f>IFERROR(VLOOKUP(C3317,[2]Sheet1!$B:$F,5,FALSE),0)</f>
        <v>194780470</v>
      </c>
      <c r="AC3317" s="11">
        <v>0</v>
      </c>
      <c r="AD3317" s="11">
        <v>0</v>
      </c>
      <c r="AE3317" s="10" t="str">
        <f t="shared" si="60"/>
        <v>75/76UPPER</v>
      </c>
      <c r="AF3317" s="10"/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166</v>
      </c>
      <c r="AA3318" s="11">
        <f t="shared" si="61"/>
        <v>27.7</v>
      </c>
      <c r="AB3318" s="5">
        <f>IFERROR(VLOOKUP(C3318,[2]Sheet1!$B:$F,5,FALSE),0)</f>
        <v>37359249.329999998</v>
      </c>
      <c r="AC3318" s="11">
        <v>7</v>
      </c>
      <c r="AD3318" s="11">
        <v>0.37</v>
      </c>
      <c r="AE3318" s="10" t="str">
        <f t="shared" si="60"/>
        <v>75/76AHPC</v>
      </c>
      <c r="AF3318" s="10"/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296.60000000000002</v>
      </c>
      <c r="AA3319" s="11">
        <f t="shared" si="61"/>
        <v>9.3000000000000007</v>
      </c>
      <c r="AB3319" s="5">
        <f>IFERROR(VLOOKUP(C3319,[2]Sheet1!$B:$F,5,FALSE),0)</f>
        <v>34098720.810000002</v>
      </c>
      <c r="AC3319" s="11">
        <v>10</v>
      </c>
      <c r="AD3319" s="11">
        <v>18</v>
      </c>
      <c r="AE3319" s="10" t="str">
        <f t="shared" si="60"/>
        <v>75/76BPCL</v>
      </c>
      <c r="AF3319" s="10"/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435</v>
      </c>
      <c r="AA3320" s="11">
        <f t="shared" si="61"/>
        <v>29</v>
      </c>
      <c r="AB3320" s="5">
        <f>IFERROR(VLOOKUP(C3320,[2]Sheet1!$B:$F,5,FALSE),0)</f>
        <v>79839972</v>
      </c>
      <c r="AC3320" s="11">
        <v>20</v>
      </c>
      <c r="AD3320" s="11">
        <v>5</v>
      </c>
      <c r="AE3320" s="10" t="str">
        <f t="shared" si="60"/>
        <v>75/76CHCL</v>
      </c>
      <c r="AF3320" s="10"/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146.5</v>
      </c>
      <c r="AA3321" s="11">
        <f t="shared" si="61"/>
        <v>146.5</v>
      </c>
      <c r="AB3321" s="5">
        <f>IFERROR(VLOOKUP(C3321,[2]Sheet1!$B:$F,5,FALSE),0)</f>
        <v>24671629.120000001</v>
      </c>
      <c r="AC3321" s="11">
        <v>0</v>
      </c>
      <c r="AD3321" s="11">
        <v>0</v>
      </c>
      <c r="AE3321" s="10" t="str">
        <f t="shared" si="60"/>
        <v>75/76NHPC</v>
      </c>
      <c r="AF3321" s="10"/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327.7</v>
      </c>
      <c r="AA3322" s="11">
        <f t="shared" si="61"/>
        <v>32.799999999999997</v>
      </c>
      <c r="AB3322" s="5">
        <f>IFERROR(VLOOKUP(C3322,[2]Sheet1!$B:$F,5,FALSE),0)</f>
        <v>30892510</v>
      </c>
      <c r="AC3322" s="11">
        <v>10</v>
      </c>
      <c r="AD3322" s="11">
        <v>0.52629999999999999</v>
      </c>
      <c r="AE3322" s="10" t="str">
        <f t="shared" si="60"/>
        <v>75/76SHPC</v>
      </c>
      <c r="AF3322" s="10"/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60"/>
        <v>75/76RHPC</v>
      </c>
      <c r="AF3323" s="10"/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287.60000000000002</v>
      </c>
      <c r="AA3324" s="11">
        <f t="shared" si="61"/>
        <v>0</v>
      </c>
      <c r="AB3324" s="5">
        <f>IFERROR(VLOOKUP(C3324,[2]Sheet1!$B:$F,5,FALSE),0)</f>
        <v>9900000</v>
      </c>
      <c r="AC3324" s="11">
        <v>0</v>
      </c>
      <c r="AD3324" s="11">
        <v>0</v>
      </c>
      <c r="AE3324" s="10" t="str">
        <f t="shared" si="60"/>
        <v>75/76HURJA</v>
      </c>
      <c r="AF3324" s="10"/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168.5</v>
      </c>
      <c r="AA3325" s="11">
        <f t="shared" si="61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60"/>
        <v>75/76AKPL</v>
      </c>
      <c r="AF3325" s="10"/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231.5</v>
      </c>
      <c r="AA3326" s="11">
        <f t="shared" si="61"/>
        <v>0</v>
      </c>
      <c r="AB3326" s="5">
        <f>IFERROR(VLOOKUP(C3326,[2]Sheet1!$B:$F,5,FALSE),0)</f>
        <v>5358150</v>
      </c>
      <c r="AC3326" s="11">
        <v>0</v>
      </c>
      <c r="AD3326" s="11">
        <v>0</v>
      </c>
      <c r="AE3326" s="10" t="str">
        <f t="shared" ref="AE3326:AE3389" si="62">B3326&amp;C3326</f>
        <v>75/76BARUN</v>
      </c>
      <c r="AF3326" s="10"/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169</v>
      </c>
      <c r="AA3327" s="11">
        <f t="shared" si="61"/>
        <v>28.2</v>
      </c>
      <c r="AB3327" s="5">
        <f>IFERROR(VLOOKUP(C3327,[2]Sheet1!$B:$F,5,FALSE),0)</f>
        <v>57865979.100000001</v>
      </c>
      <c r="AC3327" s="11">
        <v>5</v>
      </c>
      <c r="AD3327" s="11">
        <v>0</v>
      </c>
      <c r="AE3327" s="10" t="str">
        <f t="shared" si="62"/>
        <v>75/76API</v>
      </c>
      <c r="AF3327" s="10"/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271</v>
      </c>
      <c r="AA3328" s="11">
        <f t="shared" si="61"/>
        <v>271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62"/>
        <v>75/76SJCL</v>
      </c>
      <c r="AF3328" s="10"/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267</v>
      </c>
      <c r="AA3329" s="11">
        <f t="shared" si="61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62"/>
        <v>75/76RHPL</v>
      </c>
      <c r="AF3329" s="10"/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241.8</v>
      </c>
      <c r="AA3330" s="11">
        <f t="shared" si="61"/>
        <v>30.2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62"/>
        <v>75/76UMHL</v>
      </c>
      <c r="AF3330" s="10"/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196.6</v>
      </c>
      <c r="AA3331" s="11">
        <f t="shared" ref="AA3331:AA3394" si="63">ROUND(IFERROR(Z3331/M3331,0),1)</f>
        <v>196.6</v>
      </c>
      <c r="AB3331" s="5">
        <f>IFERROR(VLOOKUP(C3331,[2]Sheet1!$B:$F,5,FALSE),0)</f>
        <v>22799299.25</v>
      </c>
      <c r="AC3331" s="11">
        <v>0</v>
      </c>
      <c r="AD3331" s="11">
        <v>0</v>
      </c>
      <c r="AE3331" s="10" t="str">
        <f t="shared" si="62"/>
        <v>75/76UPCL</v>
      </c>
      <c r="AF3331" s="10"/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230</v>
      </c>
      <c r="AA3332" s="11">
        <f t="shared" si="63"/>
        <v>57.5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62"/>
        <v>75/76SPDL</v>
      </c>
      <c r="AF3332" s="10"/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225</v>
      </c>
      <c r="AA3333" s="11">
        <f t="shared" si="63"/>
        <v>-7</v>
      </c>
      <c r="AB3333" s="5">
        <f>IFERROR(VLOOKUP(C3333,[2]Sheet1!$B:$F,5,FALSE),0)</f>
        <v>4657143</v>
      </c>
      <c r="AC3333" s="11">
        <v>0</v>
      </c>
      <c r="AD3333" s="11">
        <v>0</v>
      </c>
      <c r="AE3333" s="10" t="str">
        <f t="shared" si="62"/>
        <v>75/76KKHC</v>
      </c>
      <c r="AF3333" s="10"/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260</v>
      </c>
      <c r="AA3334" s="11">
        <f t="shared" si="63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62"/>
        <v>75/76HPPL</v>
      </c>
      <c r="AF3334" s="10"/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208.3</v>
      </c>
      <c r="AA3335" s="11">
        <f t="shared" si="63"/>
        <v>-16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62"/>
        <v>75/76DHPL</v>
      </c>
      <c r="AF3335" s="10"/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233.9</v>
      </c>
      <c r="AA3336" s="11">
        <f t="shared" si="63"/>
        <v>-233.9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62"/>
        <v>75/76MHNL</v>
      </c>
      <c r="AF3336" s="10"/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325</v>
      </c>
      <c r="AA3337" s="11">
        <f t="shared" si="63"/>
        <v>108.3</v>
      </c>
      <c r="AB3337" s="5">
        <f>IFERROR(VLOOKUP(C3337,[2]Sheet1!$B:$F,5,FALSE),0)</f>
        <v>3869775</v>
      </c>
      <c r="AC3337" s="11">
        <v>5</v>
      </c>
      <c r="AD3337" s="11">
        <v>0.26</v>
      </c>
      <c r="AE3337" s="10" t="str">
        <f t="shared" si="62"/>
        <v>75/76CHL</v>
      </c>
      <c r="AF3337" s="10"/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422.2</v>
      </c>
      <c r="AA3338" s="11">
        <f t="shared" si="63"/>
        <v>60.3</v>
      </c>
      <c r="AB3338" s="5">
        <f>IFERROR(VLOOKUP(C3338,[2]Sheet1!$B:$F,5,FALSE),0)</f>
        <v>3594413.55</v>
      </c>
      <c r="AC3338" s="11">
        <v>0</v>
      </c>
      <c r="AD3338" s="11">
        <v>0</v>
      </c>
      <c r="AE3338" s="10" t="str">
        <f t="shared" si="62"/>
        <v>75/76NHDL</v>
      </c>
      <c r="AF3338" s="10"/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232.9</v>
      </c>
      <c r="AA3339" s="11">
        <f t="shared" si="63"/>
        <v>19.399999999999999</v>
      </c>
      <c r="AB3339" s="5">
        <f>IFERROR(VLOOKUP(C3339,[2]Sheet1!$B:$F,5,FALSE),0)</f>
        <v>17555888.510000002</v>
      </c>
      <c r="AC3339" s="11">
        <v>0</v>
      </c>
      <c r="AD3339" s="11">
        <v>0</v>
      </c>
      <c r="AE3339" s="10" t="str">
        <f t="shared" si="62"/>
        <v>75/76RADHI</v>
      </c>
      <c r="AF3339" s="10"/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392.8</v>
      </c>
      <c r="AA3340" s="11">
        <f t="shared" si="63"/>
        <v>78.599999999999994</v>
      </c>
      <c r="AB3340" s="5">
        <f>IFERROR(VLOOKUP(C3340,[2]Sheet1!$B:$F,5,FALSE),0)</f>
        <v>8728500</v>
      </c>
      <c r="AC3340" s="11">
        <v>0</v>
      </c>
      <c r="AD3340" s="11">
        <v>0</v>
      </c>
      <c r="AE3340" s="10" t="str">
        <f t="shared" si="62"/>
        <v>75/76KPCL</v>
      </c>
      <c r="AF3340" s="10"/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62"/>
        <v>75/76RRHP</v>
      </c>
      <c r="AF3341" s="10"/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211.9</v>
      </c>
      <c r="AA3342" s="11">
        <f t="shared" si="63"/>
        <v>-53</v>
      </c>
      <c r="AB3342" s="5">
        <f>IFERROR(VLOOKUP(C3342,[2]Sheet1!$B:$F,5,FALSE),0)</f>
        <v>8000000</v>
      </c>
      <c r="AC3342" s="11">
        <v>0</v>
      </c>
      <c r="AD3342" s="11">
        <v>0</v>
      </c>
      <c r="AE3342" s="10" t="str">
        <f t="shared" si="62"/>
        <v>75/76AKJCL</v>
      </c>
      <c r="AF3342" s="10"/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239.9</v>
      </c>
      <c r="AA3343" s="11">
        <f t="shared" si="63"/>
        <v>-30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62"/>
        <v>75/76PPCL</v>
      </c>
      <c r="AF3343" s="10"/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164.7</v>
      </c>
      <c r="AA3344" s="11">
        <f t="shared" si="63"/>
        <v>-164.7</v>
      </c>
      <c r="AB3344" s="5">
        <f>IFERROR(VLOOKUP(C3344,[2]Sheet1!$B:$F,5,FALSE),0)</f>
        <v>194780470</v>
      </c>
      <c r="AC3344" s="11">
        <v>0</v>
      </c>
      <c r="AD3344" s="11">
        <v>0</v>
      </c>
      <c r="AE3344" s="10" t="str">
        <f t="shared" si="62"/>
        <v>75/76UPPER</v>
      </c>
      <c r="AF3344" s="10"/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225</v>
      </c>
      <c r="AA3345" s="11">
        <f t="shared" si="63"/>
        <v>-112.5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62"/>
        <v>75/76UNHPL</v>
      </c>
      <c r="AF3345" s="10"/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166</v>
      </c>
      <c r="AA3346" s="11">
        <f t="shared" si="63"/>
        <v>33.200000000000003</v>
      </c>
      <c r="AB3346" s="5">
        <f>IFERROR(VLOOKUP(C3346,[2]Sheet1!$B:$F,5,FALSE),0)</f>
        <v>37359249.329999998</v>
      </c>
      <c r="AC3346" s="11">
        <v>5</v>
      </c>
      <c r="AD3346" s="11">
        <v>0.26300000000000001</v>
      </c>
      <c r="AE3346" s="10" t="str">
        <f t="shared" si="62"/>
        <v>76/77AHPC</v>
      </c>
      <c r="AF3346" s="10"/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296.60000000000002</v>
      </c>
      <c r="AA3347" s="11">
        <f t="shared" si="63"/>
        <v>29.7</v>
      </c>
      <c r="AB3347" s="5">
        <f>IFERROR(VLOOKUP(C3347,[2]Sheet1!$B:$F,5,FALSE),0)</f>
        <v>34098720.810000002</v>
      </c>
      <c r="AC3347" s="11">
        <v>10</v>
      </c>
      <c r="AD3347" s="11">
        <v>15</v>
      </c>
      <c r="AE3347" s="10" t="str">
        <f t="shared" si="62"/>
        <v>76/77BPCL</v>
      </c>
      <c r="AF3347" s="10"/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435</v>
      </c>
      <c r="AA3348" s="11">
        <f t="shared" si="63"/>
        <v>29</v>
      </c>
      <c r="AB3348" s="5">
        <f>IFERROR(VLOOKUP(C3348,[2]Sheet1!$B:$F,5,FALSE),0)</f>
        <v>79839972</v>
      </c>
      <c r="AC3348" s="11">
        <v>10</v>
      </c>
      <c r="AD3348" s="11">
        <v>10</v>
      </c>
      <c r="AE3348" s="10" t="str">
        <f t="shared" si="62"/>
        <v>76/77CHCL</v>
      </c>
      <c r="AF3348" s="10"/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146.5</v>
      </c>
      <c r="AA3349" s="11">
        <f t="shared" si="63"/>
        <v>20.9</v>
      </c>
      <c r="AB3349" s="5">
        <f>IFERROR(VLOOKUP(C3349,[2]Sheet1!$B:$F,5,FALSE),0)</f>
        <v>24671629.120000001</v>
      </c>
      <c r="AC3349" s="11">
        <v>0</v>
      </c>
      <c r="AD3349" s="11">
        <v>0</v>
      </c>
      <c r="AE3349" s="10" t="str">
        <f t="shared" si="62"/>
        <v>76/77NHPC</v>
      </c>
      <c r="AF3349" s="10"/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327.7</v>
      </c>
      <c r="AA3350" s="11">
        <f t="shared" si="63"/>
        <v>9.4</v>
      </c>
      <c r="AB3350" s="5">
        <f>IFERROR(VLOOKUP(C3350,[2]Sheet1!$B:$F,5,FALSE),0)</f>
        <v>30892510</v>
      </c>
      <c r="AC3350" s="11">
        <v>10</v>
      </c>
      <c r="AD3350" s="11">
        <v>5</v>
      </c>
      <c r="AE3350" s="10" t="str">
        <f t="shared" si="62"/>
        <v>76/77SHPC</v>
      </c>
      <c r="AF3350" s="10"/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62"/>
        <v>76/77RHPC</v>
      </c>
      <c r="AF3351" s="10"/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287.60000000000002</v>
      </c>
      <c r="AA3352" s="11">
        <f t="shared" si="63"/>
        <v>0</v>
      </c>
      <c r="AB3352" s="5">
        <f>IFERROR(VLOOKUP(C3352,[2]Sheet1!$B:$F,5,FALSE),0)</f>
        <v>9900000</v>
      </c>
      <c r="AC3352" s="11">
        <v>0</v>
      </c>
      <c r="AD3352" s="11">
        <v>0</v>
      </c>
      <c r="AE3352" s="10" t="str">
        <f t="shared" si="62"/>
        <v>76/77HURJA</v>
      </c>
      <c r="AF3352" s="10"/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168.5</v>
      </c>
      <c r="AA3353" s="11">
        <f t="shared" si="63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62"/>
        <v>76/77AKPL</v>
      </c>
      <c r="AF3353" s="10"/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231.5</v>
      </c>
      <c r="AA3354" s="11">
        <f t="shared" si="63"/>
        <v>9.3000000000000007</v>
      </c>
      <c r="AB3354" s="5">
        <f>IFERROR(VLOOKUP(C3354,[2]Sheet1!$B:$F,5,FALSE),0)</f>
        <v>5358150</v>
      </c>
      <c r="AC3354" s="11">
        <v>5</v>
      </c>
      <c r="AD3354" s="11">
        <v>0.26300000000000001</v>
      </c>
      <c r="AE3354" s="10" t="str">
        <f t="shared" si="62"/>
        <v>76/77BARUN</v>
      </c>
      <c r="AF3354" s="10"/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169</v>
      </c>
      <c r="AA3355" s="11">
        <f t="shared" si="63"/>
        <v>14.1</v>
      </c>
      <c r="AB3355" s="5">
        <f>IFERROR(VLOOKUP(C3355,[2]Sheet1!$B:$F,5,FALSE),0)</f>
        <v>57865979.100000001</v>
      </c>
      <c r="AC3355" s="11">
        <v>9</v>
      </c>
      <c r="AD3355" s="11">
        <v>0</v>
      </c>
      <c r="AE3355" s="10" t="str">
        <f t="shared" si="62"/>
        <v>76/77API</v>
      </c>
      <c r="AF3355" s="10"/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310.7</v>
      </c>
      <c r="AA3356" s="11">
        <f t="shared" si="63"/>
        <v>12.9</v>
      </c>
      <c r="AB3356" s="5">
        <f>IFERROR(VLOOKUP(C3356,[2]Sheet1!$B:$F,5,FALSE),0)</f>
        <v>18512792.23</v>
      </c>
      <c r="AC3356" s="11">
        <v>10</v>
      </c>
      <c r="AD3356" s="11">
        <v>0.52600000000000002</v>
      </c>
      <c r="AE3356" s="10" t="str">
        <f t="shared" si="62"/>
        <v>76/77NGPL</v>
      </c>
      <c r="AF3356" s="10"/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271</v>
      </c>
      <c r="AA3357" s="11">
        <f t="shared" si="63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62"/>
        <v>76/77SJCL</v>
      </c>
      <c r="AF3357" s="10"/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267</v>
      </c>
      <c r="AA3358" s="11">
        <f t="shared" si="63"/>
        <v>-267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62"/>
        <v>76/77RHPL</v>
      </c>
      <c r="AF3358" s="10"/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241.8</v>
      </c>
      <c r="AA3359" s="11">
        <f t="shared" si="63"/>
        <v>13.4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62"/>
        <v>76/77UMHL</v>
      </c>
      <c r="AF3359" s="10"/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196.6</v>
      </c>
      <c r="AA3360" s="11">
        <f t="shared" si="63"/>
        <v>65.5</v>
      </c>
      <c r="AB3360" s="5">
        <f>IFERROR(VLOOKUP(C3360,[2]Sheet1!$B:$F,5,FALSE),0)</f>
        <v>22799299.25</v>
      </c>
      <c r="AC3360" s="11">
        <v>0</v>
      </c>
      <c r="AD3360" s="11">
        <v>0</v>
      </c>
      <c r="AE3360" s="10" t="str">
        <f t="shared" si="62"/>
        <v>76/77UPCL</v>
      </c>
      <c r="AF3360" s="10"/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230</v>
      </c>
      <c r="AA3361" s="11">
        <f t="shared" si="63"/>
        <v>9.6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62"/>
        <v>76/77SPDL</v>
      </c>
      <c r="AF3361" s="10"/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225</v>
      </c>
      <c r="AA3362" s="11">
        <f t="shared" si="63"/>
        <v>-7.8</v>
      </c>
      <c r="AB3362" s="5">
        <f>IFERROR(VLOOKUP(C3362,[2]Sheet1!$B:$F,5,FALSE),0)</f>
        <v>4657143</v>
      </c>
      <c r="AC3362" s="11">
        <v>0</v>
      </c>
      <c r="AD3362" s="11">
        <v>0</v>
      </c>
      <c r="AE3362" s="10" t="str">
        <f t="shared" si="62"/>
        <v>76/77KKHC</v>
      </c>
      <c r="AF3362" s="10"/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260</v>
      </c>
      <c r="AA3363" s="11">
        <f t="shared" si="63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62"/>
        <v>76/77HPPL</v>
      </c>
      <c r="AF3363" s="10"/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208.3</v>
      </c>
      <c r="AA3364" s="11">
        <f t="shared" si="63"/>
        <v>-41.7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62"/>
        <v>76/77DHPL</v>
      </c>
      <c r="AF3364" s="10"/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233.9</v>
      </c>
      <c r="AA3365" s="11">
        <f t="shared" si="63"/>
        <v>-15.6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62"/>
        <v>76/77MHNL</v>
      </c>
      <c r="AF3365" s="10"/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325</v>
      </c>
      <c r="AA3366" s="11">
        <f t="shared" si="63"/>
        <v>21.7</v>
      </c>
      <c r="AB3366" s="5">
        <f>IFERROR(VLOOKUP(C3366,[2]Sheet1!$B:$F,5,FALSE),0)</f>
        <v>3869775</v>
      </c>
      <c r="AC3366" s="11">
        <v>5</v>
      </c>
      <c r="AD3366" s="11">
        <v>0.26</v>
      </c>
      <c r="AE3366" s="10" t="str">
        <f t="shared" si="62"/>
        <v>76/77CHL</v>
      </c>
      <c r="AF3366" s="10"/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422.2</v>
      </c>
      <c r="AA3367" s="11">
        <f t="shared" si="63"/>
        <v>12.8</v>
      </c>
      <c r="AB3367" s="5">
        <f>IFERROR(VLOOKUP(C3367,[2]Sheet1!$B:$F,5,FALSE),0)</f>
        <v>3594413.55</v>
      </c>
      <c r="AC3367" s="11">
        <v>15</v>
      </c>
      <c r="AD3367" s="11">
        <v>0.78949999999999998</v>
      </c>
      <c r="AE3367" s="10" t="str">
        <f t="shared" si="62"/>
        <v>76/77NHDL</v>
      </c>
      <c r="AF3367" s="10"/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232.9</v>
      </c>
      <c r="AA3368" s="11">
        <f t="shared" si="63"/>
        <v>11.1</v>
      </c>
      <c r="AB3368" s="5">
        <f>IFERROR(VLOOKUP(C3368,[2]Sheet1!$B:$F,5,FALSE),0)</f>
        <v>17555888.510000002</v>
      </c>
      <c r="AC3368" s="11">
        <v>36.5</v>
      </c>
      <c r="AD3368" s="11">
        <v>0</v>
      </c>
      <c r="AE3368" s="10" t="str">
        <f t="shared" si="62"/>
        <v>76/77RADHI</v>
      </c>
      <c r="AF3368" s="10"/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392.8</v>
      </c>
      <c r="AA3369" s="11">
        <f t="shared" si="63"/>
        <v>23.1</v>
      </c>
      <c r="AB3369" s="5">
        <f>IFERROR(VLOOKUP(C3369,[2]Sheet1!$B:$F,5,FALSE),0)</f>
        <v>8728500</v>
      </c>
      <c r="AC3369" s="11">
        <v>0</v>
      </c>
      <c r="AD3369" s="11">
        <v>0</v>
      </c>
      <c r="AE3369" s="10" t="str">
        <f t="shared" si="62"/>
        <v>76/77KPCL</v>
      </c>
      <c r="AF3369" s="10"/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62"/>
        <v>76/77RRHP</v>
      </c>
      <c r="AF3370" s="10"/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227</v>
      </c>
      <c r="AA3371" s="11">
        <f t="shared" si="63"/>
        <v>14.2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62"/>
        <v>76/77PMHPL</v>
      </c>
      <c r="AF3371" s="10"/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211.9</v>
      </c>
      <c r="AA3372" s="11">
        <f t="shared" si="63"/>
        <v>53</v>
      </c>
      <c r="AB3372" s="5">
        <f>IFERROR(VLOOKUP(C3372,[2]Sheet1!$B:$F,5,FALSE),0)</f>
        <v>8000000</v>
      </c>
      <c r="AC3372" s="11">
        <v>0</v>
      </c>
      <c r="AD3372" s="11">
        <v>0</v>
      </c>
      <c r="AE3372" s="10" t="str">
        <f t="shared" si="62"/>
        <v>76/77AKJCL</v>
      </c>
      <c r="AF3372" s="10"/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239.9</v>
      </c>
      <c r="AA3373" s="11">
        <f t="shared" si="63"/>
        <v>7.7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62"/>
        <v>76/77PPCL</v>
      </c>
      <c r="AF3373" s="10"/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164.7</v>
      </c>
      <c r="AA3374" s="11">
        <f t="shared" si="63"/>
        <v>0</v>
      </c>
      <c r="AB3374" s="5">
        <f>IFERROR(VLOOKUP(C3374,[2]Sheet1!$B:$F,5,FALSE),0)</f>
        <v>194780470</v>
      </c>
      <c r="AC3374" s="11">
        <v>0</v>
      </c>
      <c r="AD3374" s="11">
        <v>0</v>
      </c>
      <c r="AE3374" s="10" t="str">
        <f t="shared" si="62"/>
        <v>76/77UPPER</v>
      </c>
      <c r="AF3374" s="10"/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225</v>
      </c>
      <c r="AA3375" s="11">
        <f t="shared" si="63"/>
        <v>56.3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62"/>
        <v>76/77UNHPL</v>
      </c>
      <c r="AF3375" s="10"/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166</v>
      </c>
      <c r="AA3376" s="11">
        <f t="shared" si="63"/>
        <v>23.7</v>
      </c>
      <c r="AB3376" s="5">
        <f>IFERROR(VLOOKUP(C3376,[2]Sheet1!$B:$F,5,FALSE),0)</f>
        <v>37359249.329999998</v>
      </c>
      <c r="AC3376" s="11">
        <v>5</v>
      </c>
      <c r="AD3376" s="11">
        <v>0.26300000000000001</v>
      </c>
      <c r="AE3376" s="10" t="str">
        <f t="shared" si="62"/>
        <v>76/77AHPC</v>
      </c>
      <c r="AF3376" s="10"/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296.60000000000002</v>
      </c>
      <c r="AA3377" s="11">
        <f t="shared" si="63"/>
        <v>4.5999999999999996</v>
      </c>
      <c r="AB3377" s="5">
        <f>IFERROR(VLOOKUP(C3377,[2]Sheet1!$B:$F,5,FALSE),0)</f>
        <v>34098720.810000002</v>
      </c>
      <c r="AC3377" s="11">
        <v>10</v>
      </c>
      <c r="AD3377" s="11">
        <v>15</v>
      </c>
      <c r="AE3377" s="10" t="str">
        <f t="shared" si="62"/>
        <v>76/77BPCL</v>
      </c>
      <c r="AF3377" s="10"/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435</v>
      </c>
      <c r="AA3378" s="11">
        <f t="shared" si="63"/>
        <v>31.1</v>
      </c>
      <c r="AB3378" s="5">
        <f>IFERROR(VLOOKUP(C3378,[2]Sheet1!$B:$F,5,FALSE),0)</f>
        <v>79839972</v>
      </c>
      <c r="AC3378" s="11">
        <v>10</v>
      </c>
      <c r="AD3378" s="11">
        <v>10</v>
      </c>
      <c r="AE3378" s="10" t="str">
        <f t="shared" si="62"/>
        <v>76/77CHCL</v>
      </c>
      <c r="AF3378" s="10"/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146.5</v>
      </c>
      <c r="AA3379" s="11">
        <f t="shared" si="63"/>
        <v>48.8</v>
      </c>
      <c r="AB3379" s="5">
        <f>IFERROR(VLOOKUP(C3379,[2]Sheet1!$B:$F,5,FALSE),0)</f>
        <v>24671629.120000001</v>
      </c>
      <c r="AC3379" s="11">
        <v>0</v>
      </c>
      <c r="AD3379" s="11">
        <v>0</v>
      </c>
      <c r="AE3379" s="10" t="str">
        <f t="shared" si="62"/>
        <v>76/77NHPC</v>
      </c>
      <c r="AF3379" s="10"/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327.7</v>
      </c>
      <c r="AA3380" s="11">
        <f t="shared" si="63"/>
        <v>13.1</v>
      </c>
      <c r="AB3380" s="5">
        <f>IFERROR(VLOOKUP(C3380,[2]Sheet1!$B:$F,5,FALSE),0)</f>
        <v>30892510</v>
      </c>
      <c r="AC3380" s="11">
        <v>10</v>
      </c>
      <c r="AD3380" s="11">
        <v>5</v>
      </c>
      <c r="AE3380" s="10" t="str">
        <f t="shared" si="62"/>
        <v>76/77SHPC</v>
      </c>
      <c r="AF3380" s="10"/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62"/>
        <v>76/77RHPC</v>
      </c>
      <c r="AF3381" s="10"/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287.60000000000002</v>
      </c>
      <c r="AA3382" s="11">
        <f t="shared" si="63"/>
        <v>0</v>
      </c>
      <c r="AB3382" s="5">
        <f>IFERROR(VLOOKUP(C3382,[2]Sheet1!$B:$F,5,FALSE),0)</f>
        <v>9900000</v>
      </c>
      <c r="AC3382" s="11">
        <v>0</v>
      </c>
      <c r="AD3382" s="11">
        <v>0</v>
      </c>
      <c r="AE3382" s="10" t="str">
        <f t="shared" si="62"/>
        <v>76/77HURJA</v>
      </c>
      <c r="AF3382" s="10"/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168.5</v>
      </c>
      <c r="AA3383" s="11">
        <f t="shared" si="63"/>
        <v>28.1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62"/>
        <v>76/77AKPL</v>
      </c>
      <c r="AF3383" s="10"/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231.5</v>
      </c>
      <c r="AA3384" s="11">
        <f t="shared" si="63"/>
        <v>46.3</v>
      </c>
      <c r="AB3384" s="5">
        <f>IFERROR(VLOOKUP(C3384,[2]Sheet1!$B:$F,5,FALSE),0)</f>
        <v>5358150</v>
      </c>
      <c r="AC3384" s="11">
        <v>5</v>
      </c>
      <c r="AD3384" s="11">
        <v>0.26300000000000001</v>
      </c>
      <c r="AE3384" s="10" t="str">
        <f t="shared" si="62"/>
        <v>76/77BARUN</v>
      </c>
      <c r="AF3384" s="10"/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169</v>
      </c>
      <c r="AA3385" s="11">
        <f t="shared" si="63"/>
        <v>24.1</v>
      </c>
      <c r="AB3385" s="5">
        <f>IFERROR(VLOOKUP(C3385,[2]Sheet1!$B:$F,5,FALSE),0)</f>
        <v>57865979.100000001</v>
      </c>
      <c r="AC3385" s="11">
        <v>9</v>
      </c>
      <c r="AD3385" s="11">
        <v>0</v>
      </c>
      <c r="AE3385" s="10" t="str">
        <f t="shared" si="62"/>
        <v>76/77API</v>
      </c>
      <c r="AF3385" s="10"/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310.7</v>
      </c>
      <c r="AA3386" s="11">
        <f t="shared" si="63"/>
        <v>19.399999999999999</v>
      </c>
      <c r="AB3386" s="5">
        <f>IFERROR(VLOOKUP(C3386,[2]Sheet1!$B:$F,5,FALSE),0)</f>
        <v>18512792.23</v>
      </c>
      <c r="AC3386" s="11">
        <v>10</v>
      </c>
      <c r="AD3386" s="11">
        <v>0.52600000000000002</v>
      </c>
      <c r="AE3386" s="10" t="str">
        <f t="shared" si="62"/>
        <v>76/77NGPL</v>
      </c>
      <c r="AF3386" s="10"/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271</v>
      </c>
      <c r="AA3387" s="11">
        <f t="shared" si="63"/>
        <v>-271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62"/>
        <v>76/77SJCL</v>
      </c>
      <c r="AF3387" s="10"/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267</v>
      </c>
      <c r="AA3388" s="11">
        <f t="shared" si="63"/>
        <v>-267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62"/>
        <v>76/77RHPL</v>
      </c>
      <c r="AF3388" s="10"/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241.8</v>
      </c>
      <c r="AA3389" s="11">
        <f t="shared" si="63"/>
        <v>20.2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62"/>
        <v>76/77UMHL</v>
      </c>
      <c r="AF3389" s="10"/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196.6</v>
      </c>
      <c r="AA3390" s="11">
        <f t="shared" si="63"/>
        <v>65.5</v>
      </c>
      <c r="AB3390" s="5">
        <f>IFERROR(VLOOKUP(C3390,[2]Sheet1!$B:$F,5,FALSE),0)</f>
        <v>22799299.25</v>
      </c>
      <c r="AC3390" s="11">
        <v>0</v>
      </c>
      <c r="AD3390" s="11">
        <v>0</v>
      </c>
      <c r="AE3390" s="10" t="str">
        <f t="shared" ref="AE3390:AE3453" si="64">B3390&amp;C3390</f>
        <v>76/77UPCL</v>
      </c>
      <c r="AF3390" s="10"/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230</v>
      </c>
      <c r="AA3391" s="11">
        <f t="shared" si="63"/>
        <v>12.1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64"/>
        <v>76/77SPDL</v>
      </c>
      <c r="AF3391" s="10"/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225</v>
      </c>
      <c r="AA3392" s="11">
        <f t="shared" si="63"/>
        <v>-7.8</v>
      </c>
      <c r="AB3392" s="5">
        <f>IFERROR(VLOOKUP(C3392,[2]Sheet1!$B:$F,5,FALSE),0)</f>
        <v>4657143</v>
      </c>
      <c r="AC3392" s="11">
        <v>0</v>
      </c>
      <c r="AD3392" s="11">
        <v>0</v>
      </c>
      <c r="AE3392" s="10" t="str">
        <f t="shared" si="64"/>
        <v>76/77KKHC</v>
      </c>
      <c r="AF3392" s="10"/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260</v>
      </c>
      <c r="AA3393" s="11">
        <f t="shared" si="63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64"/>
        <v>76/77HPPL</v>
      </c>
      <c r="AF3393" s="10"/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208.3</v>
      </c>
      <c r="AA3394" s="11">
        <f t="shared" si="63"/>
        <v>-18.899999999999999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64"/>
        <v>76/77DHPL</v>
      </c>
      <c r="AF3394" s="10"/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233.9</v>
      </c>
      <c r="AA3395" s="11">
        <f t="shared" ref="AA3395:AA3458" si="65">ROUND(IFERROR(Z3395/M3395,0),1)</f>
        <v>-117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64"/>
        <v>76/77MHNL</v>
      </c>
      <c r="AF3395" s="10"/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325</v>
      </c>
      <c r="AA3396" s="11">
        <f t="shared" si="65"/>
        <v>36.1</v>
      </c>
      <c r="AB3396" s="5">
        <f>IFERROR(VLOOKUP(C3396,[2]Sheet1!$B:$F,5,FALSE),0)</f>
        <v>3869775</v>
      </c>
      <c r="AC3396" s="11">
        <v>5</v>
      </c>
      <c r="AD3396" s="11">
        <v>0.26</v>
      </c>
      <c r="AE3396" s="10" t="str">
        <f t="shared" si="64"/>
        <v>76/77CHL</v>
      </c>
      <c r="AF3396" s="10"/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422.2</v>
      </c>
      <c r="AA3397" s="11">
        <f t="shared" si="65"/>
        <v>20.100000000000001</v>
      </c>
      <c r="AB3397" s="5">
        <f>IFERROR(VLOOKUP(C3397,[2]Sheet1!$B:$F,5,FALSE),0)</f>
        <v>3594413.55</v>
      </c>
      <c r="AC3397" s="11">
        <v>15</v>
      </c>
      <c r="AD3397" s="11">
        <v>0.78949999999999998</v>
      </c>
      <c r="AE3397" s="10" t="str">
        <f t="shared" si="64"/>
        <v>76/77NHDL</v>
      </c>
      <c r="AF3397" s="10"/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232.9</v>
      </c>
      <c r="AA3398" s="11">
        <f t="shared" si="65"/>
        <v>12.9</v>
      </c>
      <c r="AB3398" s="5">
        <f>IFERROR(VLOOKUP(C3398,[2]Sheet1!$B:$F,5,FALSE),0)</f>
        <v>17555888.510000002</v>
      </c>
      <c r="AC3398" s="11">
        <v>36.5</v>
      </c>
      <c r="AD3398" s="11">
        <v>0</v>
      </c>
      <c r="AE3398" s="10" t="str">
        <f t="shared" si="64"/>
        <v>76/77RADHI</v>
      </c>
      <c r="AF3398" s="10"/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392.8</v>
      </c>
      <c r="AA3399" s="11">
        <f t="shared" si="65"/>
        <v>30.2</v>
      </c>
      <c r="AB3399" s="5">
        <f>IFERROR(VLOOKUP(C3399,[2]Sheet1!$B:$F,5,FALSE),0)</f>
        <v>8728500</v>
      </c>
      <c r="AC3399" s="11">
        <v>0</v>
      </c>
      <c r="AD3399" s="11">
        <v>0</v>
      </c>
      <c r="AE3399" s="10" t="str">
        <f t="shared" si="64"/>
        <v>76/77KPCL</v>
      </c>
      <c r="AF3399" s="10"/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64"/>
        <v>76/77RRHP</v>
      </c>
      <c r="AF3400" s="10"/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227</v>
      </c>
      <c r="AA3401" s="11">
        <f t="shared" si="65"/>
        <v>32.4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64"/>
        <v>76/77PMHPL</v>
      </c>
      <c r="AF3401" s="10"/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211.9</v>
      </c>
      <c r="AA3402" s="11">
        <f t="shared" si="65"/>
        <v>-106</v>
      </c>
      <c r="AB3402" s="5">
        <f>IFERROR(VLOOKUP(C3402,[2]Sheet1!$B:$F,5,FALSE),0)</f>
        <v>8000000</v>
      </c>
      <c r="AC3402" s="11">
        <v>0</v>
      </c>
      <c r="AD3402" s="11">
        <v>0</v>
      </c>
      <c r="AE3402" s="10" t="str">
        <f t="shared" si="64"/>
        <v>76/77AKJCL</v>
      </c>
      <c r="AF3402" s="10"/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182.2</v>
      </c>
      <c r="AA3403" s="11">
        <f t="shared" si="65"/>
        <v>-36.4</v>
      </c>
      <c r="AB3403" s="5">
        <f>IFERROR(VLOOKUP(C3403,[2]Sheet1!$B:$F,5,FALSE),0)</f>
        <v>15000000</v>
      </c>
      <c r="AC3403" s="11">
        <v>0</v>
      </c>
      <c r="AD3403" s="11">
        <v>0</v>
      </c>
      <c r="AE3403" s="10" t="str">
        <f t="shared" si="64"/>
        <v>76/77LEC</v>
      </c>
      <c r="AF3403" s="10"/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239.9</v>
      </c>
      <c r="AA3404" s="11">
        <f t="shared" si="65"/>
        <v>14.1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64"/>
        <v>76/77PPCL</v>
      </c>
      <c r="AF3404" s="10"/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164.7</v>
      </c>
      <c r="AA3405" s="11">
        <f t="shared" si="65"/>
        <v>0</v>
      </c>
      <c r="AB3405" s="5">
        <f>IFERROR(VLOOKUP(C3405,[2]Sheet1!$B:$F,5,FALSE),0)</f>
        <v>194780470</v>
      </c>
      <c r="AC3405" s="11">
        <v>0</v>
      </c>
      <c r="AD3405" s="11">
        <v>0</v>
      </c>
      <c r="AE3405" s="10" t="str">
        <f t="shared" si="64"/>
        <v>76/77UPPER</v>
      </c>
      <c r="AF3405" s="10"/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225</v>
      </c>
      <c r="AA3406" s="11">
        <f t="shared" si="65"/>
        <v>75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64"/>
        <v>76/77UNHPL</v>
      </c>
      <c r="AF3406" s="10"/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515.5</v>
      </c>
      <c r="AA3407" s="11">
        <f t="shared" si="65"/>
        <v>85.9</v>
      </c>
      <c r="AB3407" s="5">
        <f>IFERROR(VLOOKUP(C3407,[2]Sheet1!$B:$F,5,FALSE),0)</f>
        <v>22632310.5</v>
      </c>
      <c r="AC3407" s="11">
        <v>0</v>
      </c>
      <c r="AD3407" s="11">
        <v>0</v>
      </c>
      <c r="AE3407" s="10" t="str">
        <f t="shared" si="64"/>
        <v>76/77MEN</v>
      </c>
      <c r="AF3407" s="10"/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339.7</v>
      </c>
      <c r="AA3408" s="11">
        <f t="shared" si="65"/>
        <v>-48.5</v>
      </c>
      <c r="AB3408" s="5">
        <f>IFERROR(VLOOKUP(C3408,[2]Sheet1!$B:$F,5,FALSE),0)</f>
        <v>4431000</v>
      </c>
      <c r="AC3408" s="11">
        <v>0</v>
      </c>
      <c r="AD3408" s="11">
        <v>0</v>
      </c>
      <c r="AE3408" s="10" t="str">
        <f t="shared" si="64"/>
        <v>76/77UMRH</v>
      </c>
      <c r="AF3408" s="10"/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166</v>
      </c>
      <c r="AA3409" s="11">
        <f t="shared" si="65"/>
        <v>20.8</v>
      </c>
      <c r="AB3409" s="5">
        <f>IFERROR(VLOOKUP(C3409,[2]Sheet1!$B:$F,5,FALSE),0)</f>
        <v>37359249.329999998</v>
      </c>
      <c r="AC3409" s="11">
        <v>5</v>
      </c>
      <c r="AD3409" s="11">
        <v>0.26300000000000001</v>
      </c>
      <c r="AE3409" s="10" t="str">
        <f t="shared" si="64"/>
        <v>76/77AHPC</v>
      </c>
      <c r="AF3409" s="10"/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296.60000000000002</v>
      </c>
      <c r="AA3410" s="11">
        <f t="shared" si="65"/>
        <v>6.6</v>
      </c>
      <c r="AB3410" s="5">
        <f>IFERROR(VLOOKUP(C3410,[2]Sheet1!$B:$F,5,FALSE),0)</f>
        <v>34098720.810000002</v>
      </c>
      <c r="AC3410" s="11">
        <v>10</v>
      </c>
      <c r="AD3410" s="11">
        <v>15</v>
      </c>
      <c r="AE3410" s="10" t="str">
        <f t="shared" si="64"/>
        <v>76/77BPCL</v>
      </c>
      <c r="AF3410" s="10"/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435</v>
      </c>
      <c r="AA3411" s="11">
        <f t="shared" si="65"/>
        <v>36.299999999999997</v>
      </c>
      <c r="AB3411" s="5">
        <f>IFERROR(VLOOKUP(C3411,[2]Sheet1!$B:$F,5,FALSE),0)</f>
        <v>79839972</v>
      </c>
      <c r="AC3411" s="11">
        <v>10</v>
      </c>
      <c r="AD3411" s="11">
        <v>10</v>
      </c>
      <c r="AE3411" s="10" t="str">
        <f t="shared" si="64"/>
        <v>76/77CHCL</v>
      </c>
      <c r="AF3411" s="10"/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146.5</v>
      </c>
      <c r="AA3412" s="11">
        <f t="shared" si="65"/>
        <v>0</v>
      </c>
      <c r="AB3412" s="5">
        <f>IFERROR(VLOOKUP(C3412,[2]Sheet1!$B:$F,5,FALSE),0)</f>
        <v>24671629.120000001</v>
      </c>
      <c r="AC3412" s="11">
        <v>0</v>
      </c>
      <c r="AD3412" s="11">
        <v>0</v>
      </c>
      <c r="AE3412" s="10" t="str">
        <f t="shared" si="64"/>
        <v>76/77NHPC</v>
      </c>
      <c r="AF3412" s="10"/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327.7</v>
      </c>
      <c r="AA3413" s="11">
        <f t="shared" si="65"/>
        <v>18.2</v>
      </c>
      <c r="AB3413" s="5">
        <f>IFERROR(VLOOKUP(C3413,[2]Sheet1!$B:$F,5,FALSE),0)</f>
        <v>30892510</v>
      </c>
      <c r="AC3413" s="11">
        <v>10</v>
      </c>
      <c r="AD3413" s="11">
        <v>5</v>
      </c>
      <c r="AE3413" s="10" t="str">
        <f t="shared" si="64"/>
        <v>76/77SHPC</v>
      </c>
      <c r="AF3413" s="10"/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64"/>
        <v>76/77RHPC</v>
      </c>
      <c r="AF3414" s="10"/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287.60000000000002</v>
      </c>
      <c r="AA3415" s="11">
        <f t="shared" si="65"/>
        <v>287.60000000000002</v>
      </c>
      <c r="AB3415" s="5">
        <f>IFERROR(VLOOKUP(C3415,[2]Sheet1!$B:$F,5,FALSE),0)</f>
        <v>9900000</v>
      </c>
      <c r="AC3415" s="11">
        <v>0</v>
      </c>
      <c r="AD3415" s="11">
        <v>0</v>
      </c>
      <c r="AE3415" s="10" t="str">
        <f t="shared" si="64"/>
        <v>76/77HURJA</v>
      </c>
      <c r="AF3415" s="10"/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168.5</v>
      </c>
      <c r="AA3416" s="11">
        <f t="shared" si="65"/>
        <v>42.1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64"/>
        <v>76/77AKPL</v>
      </c>
      <c r="AF3416" s="10"/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231.5</v>
      </c>
      <c r="AA3417" s="11">
        <f t="shared" si="65"/>
        <v>38.6</v>
      </c>
      <c r="AB3417" s="5">
        <f>IFERROR(VLOOKUP(C3417,[2]Sheet1!$B:$F,5,FALSE),0)</f>
        <v>5358150</v>
      </c>
      <c r="AC3417" s="11">
        <v>5</v>
      </c>
      <c r="AD3417" s="11">
        <v>0.26300000000000001</v>
      </c>
      <c r="AE3417" s="10" t="str">
        <f t="shared" si="64"/>
        <v>76/77BARUN</v>
      </c>
      <c r="AF3417" s="10"/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169</v>
      </c>
      <c r="AA3418" s="11">
        <f t="shared" si="65"/>
        <v>24.1</v>
      </c>
      <c r="AB3418" s="5">
        <f>IFERROR(VLOOKUP(C3418,[2]Sheet1!$B:$F,5,FALSE),0)</f>
        <v>57865979.100000001</v>
      </c>
      <c r="AC3418" s="11">
        <v>9</v>
      </c>
      <c r="AD3418" s="11">
        <v>0</v>
      </c>
      <c r="AE3418" s="10" t="str">
        <f t="shared" si="64"/>
        <v>76/77API</v>
      </c>
      <c r="AF3418" s="10"/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310.7</v>
      </c>
      <c r="AA3419" s="11">
        <f t="shared" si="65"/>
        <v>25.9</v>
      </c>
      <c r="AB3419" s="5">
        <f>IFERROR(VLOOKUP(C3419,[2]Sheet1!$B:$F,5,FALSE),0)</f>
        <v>18512792.23</v>
      </c>
      <c r="AC3419" s="11">
        <v>10</v>
      </c>
      <c r="AD3419" s="11">
        <v>0.52600000000000002</v>
      </c>
      <c r="AE3419" s="10" t="str">
        <f t="shared" si="64"/>
        <v>76/77NGPL</v>
      </c>
      <c r="AF3419" s="10"/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271</v>
      </c>
      <c r="AA3420" s="11">
        <f t="shared" si="65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64"/>
        <v>76/77SJCL</v>
      </c>
      <c r="AF3420" s="10"/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267</v>
      </c>
      <c r="AA3421" s="11">
        <f t="shared" si="65"/>
        <v>-267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64"/>
        <v>76/77RHPL</v>
      </c>
      <c r="AF3421" s="10"/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241.8</v>
      </c>
      <c r="AA3422" s="11">
        <f t="shared" si="65"/>
        <v>48.4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64"/>
        <v>76/77UMHL</v>
      </c>
      <c r="AF3422" s="10"/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196.6</v>
      </c>
      <c r="AA3423" s="11">
        <f t="shared" si="65"/>
        <v>65.5</v>
      </c>
      <c r="AB3423" s="5">
        <f>IFERROR(VLOOKUP(C3423,[2]Sheet1!$B:$F,5,FALSE),0)</f>
        <v>22799299.25</v>
      </c>
      <c r="AC3423" s="11">
        <v>0</v>
      </c>
      <c r="AD3423" s="11">
        <v>0</v>
      </c>
      <c r="AE3423" s="10" t="str">
        <f t="shared" si="64"/>
        <v>76/77UPCL</v>
      </c>
      <c r="AF3423" s="10"/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230</v>
      </c>
      <c r="AA3424" s="11">
        <f t="shared" si="65"/>
        <v>16.399999999999999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64"/>
        <v>76/77SPDL</v>
      </c>
      <c r="AF3424" s="10"/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260</v>
      </c>
      <c r="AA3425" s="11">
        <f t="shared" si="65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64"/>
        <v>76/77HPPL</v>
      </c>
      <c r="AF3425" s="10"/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208.3</v>
      </c>
      <c r="AA3426" s="11">
        <f t="shared" si="65"/>
        <v>-13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64"/>
        <v>76/77DHPL</v>
      </c>
      <c r="AF3426" s="10"/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233.9</v>
      </c>
      <c r="AA3427" s="11">
        <f t="shared" si="65"/>
        <v>-46.8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64"/>
        <v>76/77MHNL</v>
      </c>
      <c r="AF3427" s="10"/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325</v>
      </c>
      <c r="AA3428" s="11">
        <f t="shared" si="65"/>
        <v>54.2</v>
      </c>
      <c r="AB3428" s="5">
        <f>IFERROR(VLOOKUP(C3428,[2]Sheet1!$B:$F,5,FALSE),0)</f>
        <v>3869775</v>
      </c>
      <c r="AC3428" s="11">
        <v>5</v>
      </c>
      <c r="AD3428" s="11">
        <v>0.26</v>
      </c>
      <c r="AE3428" s="10" t="str">
        <f t="shared" si="64"/>
        <v>76/77CHL</v>
      </c>
      <c r="AF3428" s="10"/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422.2</v>
      </c>
      <c r="AA3429" s="11">
        <f t="shared" si="65"/>
        <v>24.8</v>
      </c>
      <c r="AB3429" s="5">
        <f>IFERROR(VLOOKUP(C3429,[2]Sheet1!$B:$F,5,FALSE),0)</f>
        <v>3594413.55</v>
      </c>
      <c r="AC3429" s="11">
        <v>15</v>
      </c>
      <c r="AD3429" s="11">
        <v>0.78949999999999998</v>
      </c>
      <c r="AE3429" s="10" t="str">
        <f t="shared" si="64"/>
        <v>76/77NHDL</v>
      </c>
      <c r="AF3429" s="10"/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232.9</v>
      </c>
      <c r="AA3430" s="11">
        <f t="shared" si="65"/>
        <v>14.6</v>
      </c>
      <c r="AB3430" s="5">
        <f>IFERROR(VLOOKUP(C3430,[2]Sheet1!$B:$F,5,FALSE),0)</f>
        <v>17555888.510000002</v>
      </c>
      <c r="AC3430" s="11">
        <v>36.5</v>
      </c>
      <c r="AD3430" s="11">
        <v>0</v>
      </c>
      <c r="AE3430" s="10" t="str">
        <f t="shared" si="64"/>
        <v>76/77RADHI</v>
      </c>
      <c r="AF3430" s="10"/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392.8</v>
      </c>
      <c r="AA3431" s="11">
        <f t="shared" si="65"/>
        <v>30.2</v>
      </c>
      <c r="AB3431" s="5">
        <f>IFERROR(VLOOKUP(C3431,[2]Sheet1!$B:$F,5,FALSE),0)</f>
        <v>8728500</v>
      </c>
      <c r="AC3431" s="11">
        <v>0</v>
      </c>
      <c r="AD3431" s="11">
        <v>0</v>
      </c>
      <c r="AE3431" s="10" t="str">
        <f t="shared" si="64"/>
        <v>76/77KPCL</v>
      </c>
      <c r="AF3431" s="10"/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64"/>
        <v>76/77RRHP</v>
      </c>
      <c r="AF3432" s="10"/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227</v>
      </c>
      <c r="AA3433" s="11">
        <f t="shared" si="65"/>
        <v>-113.5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64"/>
        <v>76/77PMHPL</v>
      </c>
      <c r="AF3433" s="10"/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205</v>
      </c>
      <c r="AA3434" s="11">
        <f t="shared" si="65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64"/>
        <v>76/77GLH</v>
      </c>
      <c r="AF3434" s="10"/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211.9</v>
      </c>
      <c r="AA3435" s="11">
        <f t="shared" si="65"/>
        <v>-211.9</v>
      </c>
      <c r="AB3435" s="5">
        <f>IFERROR(VLOOKUP(C3435,[2]Sheet1!$B:$F,5,FALSE),0)</f>
        <v>8000000</v>
      </c>
      <c r="AC3435" s="11">
        <v>0</v>
      </c>
      <c r="AD3435" s="11">
        <v>0</v>
      </c>
      <c r="AE3435" s="10" t="str">
        <f t="shared" si="64"/>
        <v>76/77AKJCL</v>
      </c>
      <c r="AF3435" s="10"/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182.2</v>
      </c>
      <c r="AA3436" s="11">
        <f t="shared" si="65"/>
        <v>-45.6</v>
      </c>
      <c r="AB3436" s="5">
        <f>IFERROR(VLOOKUP(C3436,[2]Sheet1!$B:$F,5,FALSE),0)</f>
        <v>15000000</v>
      </c>
      <c r="AC3436" s="11">
        <v>0</v>
      </c>
      <c r="AD3436" s="11">
        <v>0</v>
      </c>
      <c r="AE3436" s="10" t="str">
        <f t="shared" si="64"/>
        <v>76/77LEC</v>
      </c>
      <c r="AF3436" s="10"/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239.9</v>
      </c>
      <c r="AA3437" s="11">
        <f t="shared" si="65"/>
        <v>26.7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64"/>
        <v>76/77PPCL</v>
      </c>
      <c r="AF3437" s="10"/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164.7</v>
      </c>
      <c r="AA3438" s="11">
        <f t="shared" si="65"/>
        <v>-164.7</v>
      </c>
      <c r="AB3438" s="5">
        <f>IFERROR(VLOOKUP(C3438,[2]Sheet1!$B:$F,5,FALSE),0)</f>
        <v>194780470</v>
      </c>
      <c r="AC3438" s="11">
        <v>0</v>
      </c>
      <c r="AD3438" s="11">
        <v>0</v>
      </c>
      <c r="AE3438" s="10" t="str">
        <f t="shared" si="64"/>
        <v>76/77UPPER</v>
      </c>
      <c r="AF3438" s="10"/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225</v>
      </c>
      <c r="AA3439" s="11">
        <f t="shared" si="65"/>
        <v>225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64"/>
        <v>76/77UNHPL</v>
      </c>
      <c r="AF3439" s="10"/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166</v>
      </c>
      <c r="AA3440" s="11">
        <f t="shared" si="65"/>
        <v>23.7</v>
      </c>
      <c r="AB3440" s="5">
        <f>IFERROR(VLOOKUP(C3440,[2]Sheet1!$B:$F,5,FALSE),0)</f>
        <v>37359249.329999998</v>
      </c>
      <c r="AC3440" s="11">
        <v>5</v>
      </c>
      <c r="AD3440" s="11">
        <v>0.26300000000000001</v>
      </c>
      <c r="AE3440" s="10" t="str">
        <f t="shared" si="64"/>
        <v>76/77AHPC</v>
      </c>
      <c r="AF3440" s="10"/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296.60000000000002</v>
      </c>
      <c r="AA3441" s="11">
        <f t="shared" si="65"/>
        <v>11</v>
      </c>
      <c r="AB3441" s="5">
        <f>IFERROR(VLOOKUP(C3441,[2]Sheet1!$B:$F,5,FALSE),0)</f>
        <v>34098720.810000002</v>
      </c>
      <c r="AC3441" s="11">
        <v>10</v>
      </c>
      <c r="AD3441" s="11">
        <v>15</v>
      </c>
      <c r="AE3441" s="10" t="str">
        <f t="shared" si="64"/>
        <v>76/77BPCL</v>
      </c>
      <c r="AF3441" s="10"/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435</v>
      </c>
      <c r="AA3442" s="11">
        <f t="shared" si="65"/>
        <v>33.5</v>
      </c>
      <c r="AB3442" s="5">
        <f>IFERROR(VLOOKUP(C3442,[2]Sheet1!$B:$F,5,FALSE),0)</f>
        <v>79839972</v>
      </c>
      <c r="AC3442" s="11">
        <v>10</v>
      </c>
      <c r="AD3442" s="11">
        <v>10</v>
      </c>
      <c r="AE3442" s="10" t="str">
        <f t="shared" si="64"/>
        <v>76/77CHCL</v>
      </c>
      <c r="AF3442" s="10"/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146.5</v>
      </c>
      <c r="AA3443" s="11">
        <f t="shared" si="65"/>
        <v>146.5</v>
      </c>
      <c r="AB3443" s="5">
        <f>IFERROR(VLOOKUP(C3443,[2]Sheet1!$B:$F,5,FALSE),0)</f>
        <v>24671629.120000001</v>
      </c>
      <c r="AC3443" s="11">
        <v>0</v>
      </c>
      <c r="AD3443" s="11">
        <v>0</v>
      </c>
      <c r="AE3443" s="10" t="str">
        <f t="shared" si="64"/>
        <v>76/77NHPC</v>
      </c>
      <c r="AF3443" s="10"/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327.7</v>
      </c>
      <c r="AA3444" s="11">
        <f t="shared" si="65"/>
        <v>23.4</v>
      </c>
      <c r="AB3444" s="5">
        <f>IFERROR(VLOOKUP(C3444,[2]Sheet1!$B:$F,5,FALSE),0)</f>
        <v>30892510</v>
      </c>
      <c r="AC3444" s="11">
        <v>10</v>
      </c>
      <c r="AD3444" s="11">
        <v>5</v>
      </c>
      <c r="AE3444" s="10" t="str">
        <f t="shared" si="64"/>
        <v>76/77SHPC</v>
      </c>
      <c r="AF3444" s="10"/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64"/>
        <v>76/77RHPC</v>
      </c>
      <c r="AF3445" s="10"/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287.60000000000002</v>
      </c>
      <c r="AA3446" s="11">
        <f t="shared" si="65"/>
        <v>0</v>
      </c>
      <c r="AB3446" s="5">
        <f>IFERROR(VLOOKUP(C3446,[2]Sheet1!$B:$F,5,FALSE),0)</f>
        <v>9900000</v>
      </c>
      <c r="AC3446" s="11">
        <v>0</v>
      </c>
      <c r="AD3446" s="11">
        <v>0</v>
      </c>
      <c r="AE3446" s="10" t="str">
        <f t="shared" si="64"/>
        <v>76/77HURJA</v>
      </c>
      <c r="AF3446" s="10"/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168.5</v>
      </c>
      <c r="AA3447" s="11">
        <f t="shared" si="65"/>
        <v>24.1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64"/>
        <v>76/77AKPL</v>
      </c>
      <c r="AF3447" s="10"/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231.5</v>
      </c>
      <c r="AA3448" s="11">
        <f t="shared" si="65"/>
        <v>115.8</v>
      </c>
      <c r="AB3448" s="5">
        <f>IFERROR(VLOOKUP(C3448,[2]Sheet1!$B:$F,5,FALSE),0)</f>
        <v>5358150</v>
      </c>
      <c r="AC3448" s="11">
        <v>5</v>
      </c>
      <c r="AD3448" s="11">
        <v>0.26300000000000001</v>
      </c>
      <c r="AE3448" s="10" t="str">
        <f t="shared" si="64"/>
        <v>76/77BARUN</v>
      </c>
      <c r="AF3448" s="10"/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169</v>
      </c>
      <c r="AA3449" s="11">
        <f t="shared" si="65"/>
        <v>21.1</v>
      </c>
      <c r="AB3449" s="5">
        <f>IFERROR(VLOOKUP(C3449,[2]Sheet1!$B:$F,5,FALSE),0)</f>
        <v>57865979.100000001</v>
      </c>
      <c r="AC3449" s="11">
        <v>9</v>
      </c>
      <c r="AD3449" s="11">
        <v>0</v>
      </c>
      <c r="AE3449" s="10" t="str">
        <f t="shared" si="64"/>
        <v>76/77API</v>
      </c>
      <c r="AF3449" s="10"/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310.7</v>
      </c>
      <c r="AA3450" s="11">
        <f t="shared" si="65"/>
        <v>28.2</v>
      </c>
      <c r="AB3450" s="5">
        <f>IFERROR(VLOOKUP(C3450,[2]Sheet1!$B:$F,5,FALSE),0)</f>
        <v>18512792.23</v>
      </c>
      <c r="AC3450" s="11">
        <v>10</v>
      </c>
      <c r="AD3450" s="11">
        <v>0.52600000000000002</v>
      </c>
      <c r="AE3450" s="10" t="str">
        <f t="shared" si="64"/>
        <v>76/77NGPL</v>
      </c>
      <c r="AF3450" s="10"/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271</v>
      </c>
      <c r="AA3451" s="11">
        <f t="shared" si="65"/>
        <v>-271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64"/>
        <v>76/77SJCL</v>
      </c>
      <c r="AF3451" s="10"/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267</v>
      </c>
      <c r="AA3452" s="11">
        <f t="shared" si="65"/>
        <v>-267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64"/>
        <v>76/77RHPL</v>
      </c>
      <c r="AF3452" s="10"/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241.8</v>
      </c>
      <c r="AA3453" s="11">
        <f t="shared" si="65"/>
        <v>48.4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64"/>
        <v>76/77UMHL</v>
      </c>
      <c r="AF3453" s="10"/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196.6</v>
      </c>
      <c r="AA3454" s="11">
        <f t="shared" si="65"/>
        <v>65.5</v>
      </c>
      <c r="AB3454" s="5">
        <f>IFERROR(VLOOKUP(C3454,[2]Sheet1!$B:$F,5,FALSE),0)</f>
        <v>22799299.25</v>
      </c>
      <c r="AC3454" s="11">
        <v>0</v>
      </c>
      <c r="AD3454" s="11">
        <v>0</v>
      </c>
      <c r="AE3454" s="10" t="str">
        <f t="shared" ref="AE3454:AE3517" si="66">B3454&amp;C3454</f>
        <v>76/77UPCL</v>
      </c>
      <c r="AF3454" s="10"/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230</v>
      </c>
      <c r="AA3455" s="11">
        <f t="shared" si="65"/>
        <v>14.4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66"/>
        <v>76/77SPDL</v>
      </c>
      <c r="AF3455" s="10"/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260</v>
      </c>
      <c r="AA3456" s="11">
        <f t="shared" si="65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66"/>
        <v>76/77HPPL</v>
      </c>
      <c r="AF3456" s="10"/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208.3</v>
      </c>
      <c r="AA3457" s="11">
        <f t="shared" si="65"/>
        <v>-13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66"/>
        <v>76/77DHPL</v>
      </c>
      <c r="AF3457" s="10"/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233.9</v>
      </c>
      <c r="AA3458" s="11">
        <f t="shared" si="65"/>
        <v>-46.8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66"/>
        <v>76/77MHNL</v>
      </c>
      <c r="AF3458" s="10"/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325</v>
      </c>
      <c r="AA3459" s="11">
        <f t="shared" ref="AA3459:AA3522" si="67">ROUND(IFERROR(Z3459/M3459,0),1)</f>
        <v>65</v>
      </c>
      <c r="AB3459" s="5">
        <f>IFERROR(VLOOKUP(C3459,[2]Sheet1!$B:$F,5,FALSE),0)</f>
        <v>3869775</v>
      </c>
      <c r="AC3459" s="11">
        <v>5</v>
      </c>
      <c r="AD3459" s="11">
        <v>0.26</v>
      </c>
      <c r="AE3459" s="10" t="str">
        <f t="shared" si="66"/>
        <v>76/77CHL</v>
      </c>
      <c r="AF3459" s="10"/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422.2</v>
      </c>
      <c r="AA3460" s="11">
        <f t="shared" si="67"/>
        <v>38.4</v>
      </c>
      <c r="AB3460" s="5">
        <f>IFERROR(VLOOKUP(C3460,[2]Sheet1!$B:$F,5,FALSE),0)</f>
        <v>3594413.55</v>
      </c>
      <c r="AC3460" s="11">
        <v>15</v>
      </c>
      <c r="AD3460" s="11">
        <v>0.78949999999999998</v>
      </c>
      <c r="AE3460" s="10" t="str">
        <f t="shared" si="66"/>
        <v>76/77NHDL</v>
      </c>
      <c r="AF3460" s="10"/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232.9</v>
      </c>
      <c r="AA3461" s="11">
        <f t="shared" si="67"/>
        <v>14.6</v>
      </c>
      <c r="AB3461" s="5">
        <f>IFERROR(VLOOKUP(C3461,[2]Sheet1!$B:$F,5,FALSE),0)</f>
        <v>17555888.510000002</v>
      </c>
      <c r="AC3461" s="11">
        <v>36.5</v>
      </c>
      <c r="AD3461" s="11">
        <v>0</v>
      </c>
      <c r="AE3461" s="10" t="str">
        <f t="shared" si="66"/>
        <v>76/77RADHI</v>
      </c>
      <c r="AF3461" s="10"/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392.8</v>
      </c>
      <c r="AA3462" s="11">
        <f t="shared" si="67"/>
        <v>43.6</v>
      </c>
      <c r="AB3462" s="5">
        <f>IFERROR(VLOOKUP(C3462,[2]Sheet1!$B:$F,5,FALSE),0)</f>
        <v>8728500</v>
      </c>
      <c r="AC3462" s="11">
        <v>0</v>
      </c>
      <c r="AD3462" s="11">
        <v>0</v>
      </c>
      <c r="AE3462" s="10" t="str">
        <f t="shared" si="66"/>
        <v>76/77KPCL</v>
      </c>
      <c r="AF3462" s="10"/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66"/>
        <v>76/77RRHP</v>
      </c>
      <c r="AF3463" s="10"/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150</v>
      </c>
      <c r="AA3464" s="11">
        <f t="shared" si="67"/>
        <v>-30</v>
      </c>
      <c r="AB3464" s="5">
        <f>IFERROR(VLOOKUP(C3464,[2]Sheet1!$B:$F,5,FALSE),0)</f>
        <v>13282276</v>
      </c>
      <c r="AC3464" s="11">
        <v>0</v>
      </c>
      <c r="AD3464" s="11">
        <v>0</v>
      </c>
      <c r="AE3464" s="10" t="str">
        <f t="shared" si="66"/>
        <v>76/77GHL</v>
      </c>
      <c r="AF3464" s="10"/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227</v>
      </c>
      <c r="AA3465" s="11">
        <f t="shared" si="67"/>
        <v>-56.8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66"/>
        <v>76/77PMHPL</v>
      </c>
      <c r="AF3465" s="10"/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205</v>
      </c>
      <c r="AA3466" s="11">
        <f t="shared" si="67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66"/>
        <v>76/77GLH</v>
      </c>
      <c r="AF3466" s="10"/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211.9</v>
      </c>
      <c r="AA3467" s="11">
        <f t="shared" si="67"/>
        <v>-53</v>
      </c>
      <c r="AB3467" s="5">
        <f>IFERROR(VLOOKUP(C3467,[2]Sheet1!$B:$F,5,FALSE),0)</f>
        <v>8000000</v>
      </c>
      <c r="AC3467" s="11">
        <v>0</v>
      </c>
      <c r="AD3467" s="11">
        <v>0</v>
      </c>
      <c r="AE3467" s="10" t="str">
        <f t="shared" si="66"/>
        <v>76/77AKJCL</v>
      </c>
      <c r="AF3467" s="10"/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Power</v>
      </c>
      <c r="Z3468">
        <f>IFERROR(VLOOKUP(C3468,[1]LP!$B:$C,2,FALSE),0)</f>
        <v>159</v>
      </c>
      <c r="AA3468" s="11">
        <f t="shared" si="67"/>
        <v>0</v>
      </c>
      <c r="AB3468" s="5">
        <f>IFERROR(VLOOKUP(C3468,[2]Sheet1!$B:$F,5,FALSE),0)</f>
        <v>5741244</v>
      </c>
      <c r="AC3468" s="11">
        <v>0</v>
      </c>
      <c r="AD3468" s="11">
        <v>0</v>
      </c>
      <c r="AE3468" s="10" t="str">
        <f t="shared" si="66"/>
        <v>76/77SHEL</v>
      </c>
      <c r="AF3468" s="10"/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239.9</v>
      </c>
      <c r="AA3469" s="11">
        <f t="shared" si="67"/>
        <v>26.7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66"/>
        <v>76/77PPCL</v>
      </c>
      <c r="AF3469" s="10"/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164.7</v>
      </c>
      <c r="AA3470" s="11">
        <f t="shared" si="67"/>
        <v>-164.7</v>
      </c>
      <c r="AB3470" s="5">
        <f>IFERROR(VLOOKUP(C3470,[2]Sheet1!$B:$F,5,FALSE),0)</f>
        <v>194780470</v>
      </c>
      <c r="AC3470" s="11">
        <v>0</v>
      </c>
      <c r="AD3470" s="11">
        <v>0</v>
      </c>
      <c r="AE3470" s="10" t="str">
        <f t="shared" si="66"/>
        <v>76/77UPPER</v>
      </c>
      <c r="AF3470" s="10"/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225</v>
      </c>
      <c r="AA3471" s="11">
        <f t="shared" si="67"/>
        <v>112.5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66"/>
        <v>76/77UNHPL</v>
      </c>
      <c r="AF3471" s="10"/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132.1</v>
      </c>
      <c r="AA3472" s="11">
        <f t="shared" si="67"/>
        <v>132.1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66"/>
        <v>76/77HDHPC</v>
      </c>
      <c r="AF3472" s="10"/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166</v>
      </c>
      <c r="AA3473" s="11">
        <f t="shared" si="67"/>
        <v>12.8</v>
      </c>
      <c r="AB3473" s="5">
        <f>IFERROR(VLOOKUP(C3473,[2]Sheet1!$B:$F,5,FALSE),0)</f>
        <v>37359249.329999998</v>
      </c>
      <c r="AC3473" s="11">
        <v>10</v>
      </c>
      <c r="AD3473" s="11">
        <v>0.52600000000000002</v>
      </c>
      <c r="AE3473" s="10" t="str">
        <f t="shared" si="66"/>
        <v>77/78AHPC</v>
      </c>
      <c r="AF3473" s="10"/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296.60000000000002</v>
      </c>
      <c r="AA3474" s="11">
        <f t="shared" si="67"/>
        <v>37.1</v>
      </c>
      <c r="AB3474" s="5">
        <f>IFERROR(VLOOKUP(C3474,[2]Sheet1!$B:$F,5,FALSE),0)</f>
        <v>34098720.810000002</v>
      </c>
      <c r="AC3474" s="11">
        <v>10</v>
      </c>
      <c r="AD3474" s="11">
        <v>10</v>
      </c>
      <c r="AE3474" s="10" t="str">
        <f t="shared" si="66"/>
        <v>77/78BPCL</v>
      </c>
      <c r="AF3474" s="10"/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435</v>
      </c>
      <c r="AA3475" s="11">
        <f t="shared" si="67"/>
        <v>27.2</v>
      </c>
      <c r="AB3475" s="5">
        <f>IFERROR(VLOOKUP(C3475,[2]Sheet1!$B:$F,5,FALSE),0)</f>
        <v>79839972</v>
      </c>
      <c r="AC3475" s="11">
        <v>7.5</v>
      </c>
      <c r="AD3475" s="11">
        <v>7.5</v>
      </c>
      <c r="AE3475" s="10" t="str">
        <f t="shared" si="66"/>
        <v>77/78CHCL</v>
      </c>
      <c r="AF3475" s="10"/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146.5</v>
      </c>
      <c r="AA3476" s="11">
        <f t="shared" si="67"/>
        <v>48.8</v>
      </c>
      <c r="AB3476" s="5">
        <f>IFERROR(VLOOKUP(C3476,[2]Sheet1!$B:$F,5,FALSE),0)</f>
        <v>24671629.120000001</v>
      </c>
      <c r="AC3476" s="11">
        <v>18.524999999999999</v>
      </c>
      <c r="AD3476" s="11">
        <v>0.97499999999999998</v>
      </c>
      <c r="AE3476" s="10" t="str">
        <f t="shared" si="66"/>
        <v>77/78NHPC</v>
      </c>
      <c r="AF3476" s="10"/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327.7</v>
      </c>
      <c r="AA3477" s="11">
        <f t="shared" si="67"/>
        <v>9.4</v>
      </c>
      <c r="AB3477" s="5">
        <f>IFERROR(VLOOKUP(C3477,[2]Sheet1!$B:$F,5,FALSE),0)</f>
        <v>30892510</v>
      </c>
      <c r="AC3477" s="11">
        <v>10</v>
      </c>
      <c r="AD3477" s="11">
        <v>0.52629999999999999</v>
      </c>
      <c r="AE3477" s="10" t="str">
        <f t="shared" si="66"/>
        <v>77/78SHPC</v>
      </c>
      <c r="AF3477" s="10"/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66"/>
        <v>77/78RHPC</v>
      </c>
      <c r="AF3478" s="10"/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287.60000000000002</v>
      </c>
      <c r="AA3479" s="11">
        <f t="shared" si="67"/>
        <v>0</v>
      </c>
      <c r="AB3479" s="5">
        <f>IFERROR(VLOOKUP(C3479,[2]Sheet1!$B:$F,5,FALSE),0)</f>
        <v>9900000</v>
      </c>
      <c r="AC3479" s="11">
        <v>0</v>
      </c>
      <c r="AD3479" s="11">
        <v>0</v>
      </c>
      <c r="AE3479" s="10" t="str">
        <f t="shared" si="66"/>
        <v>77/78HURJA</v>
      </c>
      <c r="AF3479" s="10"/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168.5</v>
      </c>
      <c r="AA3480" s="11">
        <f t="shared" si="67"/>
        <v>5.6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66"/>
        <v>77/78AKPL</v>
      </c>
      <c r="AF3480" s="10"/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231.5</v>
      </c>
      <c r="AA3481" s="11">
        <f t="shared" si="67"/>
        <v>77.2</v>
      </c>
      <c r="AB3481" s="5">
        <f>IFERROR(VLOOKUP(C3481,[2]Sheet1!$B:$F,5,FALSE),0)</f>
        <v>5358150</v>
      </c>
      <c r="AC3481" s="11">
        <v>0</v>
      </c>
      <c r="AD3481" s="11">
        <v>0</v>
      </c>
      <c r="AE3481" s="10" t="str">
        <f t="shared" si="66"/>
        <v>77/78BARUN</v>
      </c>
      <c r="AF3481" s="10"/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169</v>
      </c>
      <c r="AA3482" s="11">
        <f t="shared" si="67"/>
        <v>4.7</v>
      </c>
      <c r="AB3482" s="5">
        <f>IFERROR(VLOOKUP(C3482,[2]Sheet1!$B:$F,5,FALSE),0)</f>
        <v>57865979.100000001</v>
      </c>
      <c r="AC3482" s="11">
        <v>10.5</v>
      </c>
      <c r="AD3482" s="11">
        <v>0.55000000000000004</v>
      </c>
      <c r="AE3482" s="10" t="str">
        <f t="shared" si="66"/>
        <v>77/78API</v>
      </c>
      <c r="AF3482" s="10"/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310.7</v>
      </c>
      <c r="AA3483" s="11">
        <f t="shared" si="67"/>
        <v>23.9</v>
      </c>
      <c r="AB3483" s="5">
        <f>IFERROR(VLOOKUP(C3483,[2]Sheet1!$B:$F,5,FALSE),0)</f>
        <v>18512792.23</v>
      </c>
      <c r="AC3483" s="11">
        <v>20</v>
      </c>
      <c r="AD3483" s="11">
        <v>1.05</v>
      </c>
      <c r="AE3483" s="10" t="str">
        <f t="shared" si="66"/>
        <v>77/78NGPL</v>
      </c>
      <c r="AF3483" s="10"/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271</v>
      </c>
      <c r="AA3484" s="11">
        <f t="shared" si="67"/>
        <v>-271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66"/>
        <v>77/78SJCL</v>
      </c>
      <c r="AF3484" s="10"/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267</v>
      </c>
      <c r="AA3485" s="11">
        <f t="shared" si="67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66"/>
        <v>77/78RHPL</v>
      </c>
      <c r="AF3485" s="10"/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241.8</v>
      </c>
      <c r="AA3486" s="11">
        <f t="shared" si="67"/>
        <v>20.2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66"/>
        <v>77/78UMHL</v>
      </c>
      <c r="AF3486" s="10"/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196.6</v>
      </c>
      <c r="AA3487" s="11">
        <f t="shared" si="67"/>
        <v>98.3</v>
      </c>
      <c r="AB3487" s="5">
        <f>IFERROR(VLOOKUP(C3487,[2]Sheet1!$B:$F,5,FALSE),0)</f>
        <v>22799299.25</v>
      </c>
      <c r="AC3487" s="11">
        <v>0</v>
      </c>
      <c r="AD3487" s="11">
        <v>0</v>
      </c>
      <c r="AE3487" s="10" t="str">
        <f t="shared" si="66"/>
        <v>77/78UPCL</v>
      </c>
      <c r="AF3487" s="10"/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230</v>
      </c>
      <c r="AA3488" s="11">
        <f t="shared" si="67"/>
        <v>7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66"/>
        <v>77/78SPDL</v>
      </c>
      <c r="AF3488" s="10"/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260</v>
      </c>
      <c r="AA3489" s="11">
        <f t="shared" si="67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66"/>
        <v>77/78HPPL</v>
      </c>
      <c r="AF3489" s="10"/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208.3</v>
      </c>
      <c r="AA3490" s="11">
        <f t="shared" si="67"/>
        <v>-26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66"/>
        <v>77/78DHPL</v>
      </c>
      <c r="AF3490" s="10"/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233.9</v>
      </c>
      <c r="AA3491" s="11">
        <f t="shared" si="67"/>
        <v>9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66"/>
        <v>77/78MHNL</v>
      </c>
      <c r="AF3491" s="10"/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325</v>
      </c>
      <c r="AA3492" s="11">
        <f t="shared" si="67"/>
        <v>54.2</v>
      </c>
      <c r="AB3492" s="5">
        <f>IFERROR(VLOOKUP(C3492,[2]Sheet1!$B:$F,5,FALSE),0)</f>
        <v>3869775</v>
      </c>
      <c r="AC3492" s="11">
        <v>0</v>
      </c>
      <c r="AD3492" s="11">
        <v>0</v>
      </c>
      <c r="AE3492" s="10" t="str">
        <f t="shared" si="66"/>
        <v>77/78CHL</v>
      </c>
      <c r="AF3492" s="10"/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422.2</v>
      </c>
      <c r="AA3493" s="11">
        <f t="shared" si="67"/>
        <v>35.200000000000003</v>
      </c>
      <c r="AB3493" s="5">
        <f>IFERROR(VLOOKUP(C3493,[2]Sheet1!$B:$F,5,FALSE),0)</f>
        <v>3594413.55</v>
      </c>
      <c r="AC3493" s="11">
        <v>7</v>
      </c>
      <c r="AD3493" s="11">
        <v>0.36840000000000001</v>
      </c>
      <c r="AE3493" s="10" t="str">
        <f t="shared" si="66"/>
        <v>77/78NHDL</v>
      </c>
      <c r="AF3493" s="10"/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232.9</v>
      </c>
      <c r="AA3494" s="11">
        <f t="shared" si="67"/>
        <v>10.6</v>
      </c>
      <c r="AB3494" s="5">
        <f>IFERROR(VLOOKUP(C3494,[2]Sheet1!$B:$F,5,FALSE),0)</f>
        <v>17555888.510000002</v>
      </c>
      <c r="AC3494" s="11">
        <v>0</v>
      </c>
      <c r="AD3494" s="11">
        <v>0</v>
      </c>
      <c r="AE3494" s="10" t="str">
        <f t="shared" si="66"/>
        <v>77/78RADHI</v>
      </c>
      <c r="AF3494" s="10"/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392.8</v>
      </c>
      <c r="AA3495" s="11">
        <f t="shared" si="67"/>
        <v>16.399999999999999</v>
      </c>
      <c r="AB3495" s="5">
        <f>IFERROR(VLOOKUP(C3495,[2]Sheet1!$B:$F,5,FALSE),0)</f>
        <v>8728500</v>
      </c>
      <c r="AC3495" s="11">
        <v>15</v>
      </c>
      <c r="AD3495" s="11">
        <v>0.78949999999999998</v>
      </c>
      <c r="AE3495" s="10" t="str">
        <f t="shared" si="66"/>
        <v>77/78KPCL</v>
      </c>
      <c r="AF3495" s="10"/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66"/>
        <v>77/78RRHP</v>
      </c>
      <c r="AF3496" s="10"/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227</v>
      </c>
      <c r="AA3497" s="11">
        <f t="shared" si="67"/>
        <v>20.6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66"/>
        <v>77/78PMHPL</v>
      </c>
      <c r="AF3497" s="10"/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211.9</v>
      </c>
      <c r="AA3498" s="11">
        <f t="shared" si="67"/>
        <v>21.2</v>
      </c>
      <c r="AB3498" s="5">
        <f>IFERROR(VLOOKUP(C3498,[2]Sheet1!$B:$F,5,FALSE),0)</f>
        <v>8000000</v>
      </c>
      <c r="AC3498" s="11">
        <v>0</v>
      </c>
      <c r="AD3498" s="11">
        <v>0</v>
      </c>
      <c r="AE3498" s="10" t="str">
        <f t="shared" si="66"/>
        <v>77/78AKJCL</v>
      </c>
      <c r="AF3498" s="10"/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182.2</v>
      </c>
      <c r="AA3499" s="11">
        <f t="shared" si="67"/>
        <v>-30.4</v>
      </c>
      <c r="AB3499" s="5">
        <f>IFERROR(VLOOKUP(C3499,[2]Sheet1!$B:$F,5,FALSE),0)</f>
        <v>15000000</v>
      </c>
      <c r="AC3499" s="11">
        <v>0</v>
      </c>
      <c r="AD3499" s="11">
        <v>0</v>
      </c>
      <c r="AE3499" s="10" t="str">
        <f t="shared" si="66"/>
        <v>77/78LEC</v>
      </c>
      <c r="AF3499" s="10"/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239.9</v>
      </c>
      <c r="AA3500" s="11">
        <f t="shared" si="67"/>
        <v>8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66"/>
        <v>77/78PPCL</v>
      </c>
      <c r="AF3500" s="10"/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331.2</v>
      </c>
      <c r="AA3501" s="11">
        <f t="shared" si="67"/>
        <v>331.2</v>
      </c>
      <c r="AB3501" s="5">
        <f>IFERROR(VLOOKUP(C3501,[2]Sheet1!$B:$F,5,FALSE),0)</f>
        <v>3714000</v>
      </c>
      <c r="AC3501" s="11">
        <v>0</v>
      </c>
      <c r="AD3501" s="11">
        <v>0</v>
      </c>
      <c r="AE3501" s="10" t="str">
        <f t="shared" si="66"/>
        <v>77/78JOSHI</v>
      </c>
      <c r="AF3501" s="10"/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164.7</v>
      </c>
      <c r="AA3502" s="11">
        <f t="shared" si="67"/>
        <v>-164.7</v>
      </c>
      <c r="AB3502" s="5">
        <f>IFERROR(VLOOKUP(C3502,[2]Sheet1!$B:$F,5,FALSE),0)</f>
        <v>194780470</v>
      </c>
      <c r="AC3502" s="11">
        <v>0</v>
      </c>
      <c r="AD3502" s="11">
        <v>0</v>
      </c>
      <c r="AE3502" s="10" t="str">
        <f t="shared" si="66"/>
        <v>77/78UPPER</v>
      </c>
      <c r="AF3502" s="10"/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225</v>
      </c>
      <c r="AA3503" s="11">
        <f t="shared" si="67"/>
        <v>56.3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66"/>
        <v>77/78UNHPL</v>
      </c>
      <c r="AF3503" s="10"/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132.1</v>
      </c>
      <c r="AA3504" s="11">
        <f t="shared" si="67"/>
        <v>66.099999999999994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66"/>
        <v>77/78HDHPC</v>
      </c>
      <c r="AF3504" s="10"/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515.5</v>
      </c>
      <c r="AA3505" s="11">
        <f t="shared" si="67"/>
        <v>64.400000000000006</v>
      </c>
      <c r="AB3505" s="5">
        <f>IFERROR(VLOOKUP(C3505,[2]Sheet1!$B:$F,5,FALSE),0)</f>
        <v>22632310.5</v>
      </c>
      <c r="AC3505" s="11">
        <v>0</v>
      </c>
      <c r="AD3505" s="11">
        <v>0</v>
      </c>
      <c r="AE3505" s="10" t="str">
        <f t="shared" si="66"/>
        <v>77/78MEN</v>
      </c>
      <c r="AF3505" s="10"/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339.7</v>
      </c>
      <c r="AA3506" s="11">
        <f t="shared" si="67"/>
        <v>-339.7</v>
      </c>
      <c r="AB3506" s="5">
        <f>IFERROR(VLOOKUP(C3506,[2]Sheet1!$B:$F,5,FALSE),0)</f>
        <v>4431000</v>
      </c>
      <c r="AC3506" s="11">
        <v>0</v>
      </c>
      <c r="AD3506" s="11">
        <v>0</v>
      </c>
      <c r="AE3506" s="10" t="str">
        <f t="shared" si="66"/>
        <v>77/78UMRH</v>
      </c>
      <c r="AF3506" s="10"/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Non Converted</v>
      </c>
      <c r="Z3507">
        <f>IFERROR(VLOOKUP(C3507,[1]LP!$B:$C,2,FALSE),0)</f>
        <v>514.1</v>
      </c>
      <c r="AA3507" s="11">
        <f t="shared" si="67"/>
        <v>13.2</v>
      </c>
      <c r="AB3507" s="5">
        <f>IFERROR(VLOOKUP(C3507,[2]Sheet1!$B:$F,5,FALSE),0)</f>
        <v>986647.31</v>
      </c>
      <c r="AC3507" s="11">
        <v>10</v>
      </c>
      <c r="AD3507" s="11">
        <v>0.52629999999999999</v>
      </c>
      <c r="AE3507" s="10" t="str">
        <f t="shared" si="66"/>
        <v>77/78RURU</v>
      </c>
      <c r="AF3507" s="10"/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166</v>
      </c>
      <c r="AA3508" s="11">
        <f t="shared" si="67"/>
        <v>11.9</v>
      </c>
      <c r="AB3508" s="5">
        <f>IFERROR(VLOOKUP(C3508,[2]Sheet1!$B:$F,5,FALSE),0)</f>
        <v>37359249.329999998</v>
      </c>
      <c r="AC3508" s="11">
        <v>10</v>
      </c>
      <c r="AD3508" s="11">
        <v>0.52600000000000002</v>
      </c>
      <c r="AE3508" s="10" t="str">
        <f t="shared" si="66"/>
        <v>77/78AHPC</v>
      </c>
      <c r="AF3508" s="10"/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296.60000000000002</v>
      </c>
      <c r="AA3509" s="11">
        <f t="shared" si="67"/>
        <v>33</v>
      </c>
      <c r="AB3509" s="5">
        <f>IFERROR(VLOOKUP(C3509,[2]Sheet1!$B:$F,5,FALSE),0)</f>
        <v>34098720.810000002</v>
      </c>
      <c r="AC3509" s="11">
        <v>10</v>
      </c>
      <c r="AD3509" s="11">
        <v>10</v>
      </c>
      <c r="AE3509" s="10" t="str">
        <f t="shared" si="66"/>
        <v>77/78BPCL</v>
      </c>
      <c r="AF3509" s="10"/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435</v>
      </c>
      <c r="AA3510" s="11">
        <f t="shared" si="67"/>
        <v>36.299999999999997</v>
      </c>
      <c r="AB3510" s="5">
        <f>IFERROR(VLOOKUP(C3510,[2]Sheet1!$B:$F,5,FALSE),0)</f>
        <v>79839972</v>
      </c>
      <c r="AC3510" s="11">
        <v>7.5</v>
      </c>
      <c r="AD3510" s="11">
        <v>7.5</v>
      </c>
      <c r="AE3510" s="10" t="str">
        <f t="shared" si="66"/>
        <v>77/78CHCL</v>
      </c>
      <c r="AF3510" s="10"/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146.5</v>
      </c>
      <c r="AA3511" s="11">
        <f t="shared" si="67"/>
        <v>73.3</v>
      </c>
      <c r="AB3511" s="5">
        <f>IFERROR(VLOOKUP(C3511,[2]Sheet1!$B:$F,5,FALSE),0)</f>
        <v>24671629.120000001</v>
      </c>
      <c r="AC3511" s="11">
        <v>18.524999999999999</v>
      </c>
      <c r="AD3511" s="11">
        <v>0.97499999999999998</v>
      </c>
      <c r="AE3511" s="10" t="str">
        <f t="shared" si="66"/>
        <v>77/78NHPC</v>
      </c>
      <c r="AF3511" s="10"/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327.7</v>
      </c>
      <c r="AA3512" s="11">
        <f t="shared" si="67"/>
        <v>14.2</v>
      </c>
      <c r="AB3512" s="5">
        <f>IFERROR(VLOOKUP(C3512,[2]Sheet1!$B:$F,5,FALSE),0)</f>
        <v>30892510</v>
      </c>
      <c r="AC3512" s="11">
        <v>10</v>
      </c>
      <c r="AD3512" s="11">
        <v>0.52629999999999999</v>
      </c>
      <c r="AE3512" s="10" t="str">
        <f t="shared" si="66"/>
        <v>77/78SHPC</v>
      </c>
      <c r="AF3512" s="10"/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66"/>
        <v>77/78RHPC</v>
      </c>
      <c r="AF3513" s="10"/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287.60000000000002</v>
      </c>
      <c r="AA3514" s="11">
        <f t="shared" si="67"/>
        <v>0</v>
      </c>
      <c r="AB3514" s="5">
        <f>IFERROR(VLOOKUP(C3514,[2]Sheet1!$B:$F,5,FALSE),0)</f>
        <v>9900000</v>
      </c>
      <c r="AC3514" s="11">
        <v>0</v>
      </c>
      <c r="AD3514" s="11">
        <v>0</v>
      </c>
      <c r="AE3514" s="10" t="str">
        <f t="shared" si="66"/>
        <v>77/78HURJA</v>
      </c>
      <c r="AF3514" s="10"/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168.5</v>
      </c>
      <c r="AA3515" s="11">
        <f t="shared" si="67"/>
        <v>7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66"/>
        <v>77/78AKPL</v>
      </c>
      <c r="AF3515" s="10"/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231.5</v>
      </c>
      <c r="AA3516" s="11">
        <f t="shared" si="67"/>
        <v>33.1</v>
      </c>
      <c r="AB3516" s="5">
        <f>IFERROR(VLOOKUP(C3516,[2]Sheet1!$B:$F,5,FALSE),0)</f>
        <v>5358150</v>
      </c>
      <c r="AC3516" s="11">
        <v>0</v>
      </c>
      <c r="AD3516" s="11">
        <v>0</v>
      </c>
      <c r="AE3516" s="10" t="str">
        <f t="shared" si="66"/>
        <v>77/78BARUN</v>
      </c>
      <c r="AF3516" s="10"/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169</v>
      </c>
      <c r="AA3517" s="11">
        <f t="shared" si="67"/>
        <v>11.3</v>
      </c>
      <c r="AB3517" s="5">
        <f>IFERROR(VLOOKUP(C3517,[2]Sheet1!$B:$F,5,FALSE),0)</f>
        <v>57865979.100000001</v>
      </c>
      <c r="AC3517" s="11">
        <v>10.5</v>
      </c>
      <c r="AD3517" s="11">
        <v>0.55000000000000004</v>
      </c>
      <c r="AE3517" s="10" t="str">
        <f t="shared" si="66"/>
        <v>77/78API</v>
      </c>
      <c r="AF3517" s="10"/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310.7</v>
      </c>
      <c r="AA3518" s="11">
        <f t="shared" si="67"/>
        <v>31.1</v>
      </c>
      <c r="AB3518" s="5">
        <f>IFERROR(VLOOKUP(C3518,[2]Sheet1!$B:$F,5,FALSE),0)</f>
        <v>18512792.23</v>
      </c>
      <c r="AC3518" s="11">
        <v>20</v>
      </c>
      <c r="AD3518" s="11">
        <v>1.05</v>
      </c>
      <c r="AE3518" s="10" t="str">
        <f t="shared" ref="AE3518:AE3581" si="68">B3518&amp;C3518</f>
        <v>77/78NGPL</v>
      </c>
      <c r="AF3518" s="10"/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271</v>
      </c>
      <c r="AA3519" s="11">
        <f t="shared" si="67"/>
        <v>-271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68"/>
        <v>77/78SJCL</v>
      </c>
      <c r="AF3519" s="10"/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267</v>
      </c>
      <c r="AA3520" s="11">
        <f t="shared" si="67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68"/>
        <v>77/78RHPL</v>
      </c>
      <c r="AF3520" s="10"/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241.8</v>
      </c>
      <c r="AA3521" s="11">
        <f t="shared" si="67"/>
        <v>80.599999999999994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68"/>
        <v>77/78UMHL</v>
      </c>
      <c r="AF3521" s="10"/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196.6</v>
      </c>
      <c r="AA3522" s="11">
        <f t="shared" si="67"/>
        <v>98.3</v>
      </c>
      <c r="AB3522" s="5">
        <f>IFERROR(VLOOKUP(C3522,[2]Sheet1!$B:$F,5,FALSE),0)</f>
        <v>22799299.25</v>
      </c>
      <c r="AC3522" s="11">
        <v>0</v>
      </c>
      <c r="AD3522" s="11">
        <v>0</v>
      </c>
      <c r="AE3522" s="10" t="str">
        <f t="shared" si="68"/>
        <v>77/78UPCL</v>
      </c>
      <c r="AF3522" s="10"/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230</v>
      </c>
      <c r="AA3523" s="11">
        <f t="shared" ref="AA3523:AA3586" si="69">ROUND(IFERROR(Z3523/M3523,0),1)</f>
        <v>12.8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68"/>
        <v>77/78SPDL</v>
      </c>
      <c r="AF3523" s="10"/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445.8</v>
      </c>
      <c r="AA3524" s="11">
        <f t="shared" si="69"/>
        <v>0</v>
      </c>
      <c r="AB3524" s="5">
        <f>IFERROR(VLOOKUP(C3524,[2]Sheet1!$B:$F,5,FALSE),0)</f>
        <v>1104429</v>
      </c>
      <c r="AC3524" s="11">
        <v>0</v>
      </c>
      <c r="AD3524" s="11">
        <v>0</v>
      </c>
      <c r="AE3524" s="10" t="str">
        <f t="shared" si="68"/>
        <v>77/78MKJC</v>
      </c>
      <c r="AF3524" s="10"/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502</v>
      </c>
      <c r="AA3525" s="11">
        <f t="shared" si="69"/>
        <v>27.9</v>
      </c>
      <c r="AB3525" s="5">
        <f>IFERROR(VLOOKUP(C3525,[2]Sheet1!$B:$F,5,FALSE),0)</f>
        <v>10500000</v>
      </c>
      <c r="AC3525" s="11">
        <v>0</v>
      </c>
      <c r="AD3525" s="11">
        <v>0</v>
      </c>
      <c r="AE3525" s="10" t="str">
        <f t="shared" si="68"/>
        <v>77/78SAHAS</v>
      </c>
      <c r="AF3525" s="10"/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260</v>
      </c>
      <c r="AA3526" s="11">
        <f t="shared" si="69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68"/>
        <v>77/78HPPL</v>
      </c>
      <c r="AF3526" s="10"/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208.3</v>
      </c>
      <c r="AA3527" s="11">
        <f t="shared" si="69"/>
        <v>-18.899999999999999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68"/>
        <v>77/78DHPL</v>
      </c>
      <c r="AF3527" s="10"/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233.9</v>
      </c>
      <c r="AA3528" s="11">
        <f t="shared" si="69"/>
        <v>-46.8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68"/>
        <v>77/78MHNL</v>
      </c>
      <c r="AF3528" s="10"/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325</v>
      </c>
      <c r="AA3529" s="11">
        <f t="shared" si="69"/>
        <v>54.2</v>
      </c>
      <c r="AB3529" s="5">
        <f>IFERROR(VLOOKUP(C3529,[2]Sheet1!$B:$F,5,FALSE),0)</f>
        <v>3869775</v>
      </c>
      <c r="AC3529" s="11">
        <v>0</v>
      </c>
      <c r="AD3529" s="11">
        <v>0</v>
      </c>
      <c r="AE3529" s="10" t="str">
        <f t="shared" si="68"/>
        <v>77/78CHL</v>
      </c>
      <c r="AF3529" s="10"/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422.2</v>
      </c>
      <c r="AA3530" s="11">
        <f t="shared" si="69"/>
        <v>46.9</v>
      </c>
      <c r="AB3530" s="5">
        <f>IFERROR(VLOOKUP(C3530,[2]Sheet1!$B:$F,5,FALSE),0)</f>
        <v>3594413.55</v>
      </c>
      <c r="AC3530" s="11">
        <v>7</v>
      </c>
      <c r="AD3530" s="11">
        <v>0.36840000000000001</v>
      </c>
      <c r="AE3530" s="10" t="str">
        <f t="shared" si="68"/>
        <v>77/78NHDL</v>
      </c>
      <c r="AF3530" s="10"/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232.9</v>
      </c>
      <c r="AA3531" s="11">
        <f t="shared" si="69"/>
        <v>11.1</v>
      </c>
      <c r="AB3531" s="5">
        <f>IFERROR(VLOOKUP(C3531,[2]Sheet1!$B:$F,5,FALSE),0)</f>
        <v>17555888.510000002</v>
      </c>
      <c r="AC3531" s="11">
        <v>0</v>
      </c>
      <c r="AD3531" s="11">
        <v>0</v>
      </c>
      <c r="AE3531" s="10" t="str">
        <f t="shared" si="68"/>
        <v>77/78RADHI</v>
      </c>
      <c r="AF3531" s="10"/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392.8</v>
      </c>
      <c r="AA3532" s="11">
        <f t="shared" si="69"/>
        <v>21.8</v>
      </c>
      <c r="AB3532" s="5">
        <f>IFERROR(VLOOKUP(C3532,[2]Sheet1!$B:$F,5,FALSE),0)</f>
        <v>8728500</v>
      </c>
      <c r="AC3532" s="11">
        <v>15</v>
      </c>
      <c r="AD3532" s="11">
        <v>0.78949999999999998</v>
      </c>
      <c r="AE3532" s="10" t="str">
        <f t="shared" si="68"/>
        <v>77/78KPCL</v>
      </c>
      <c r="AF3532" s="10"/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68"/>
        <v>77/78RRHP</v>
      </c>
      <c r="AF3533" s="10"/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150</v>
      </c>
      <c r="AA3534" s="11">
        <f t="shared" si="69"/>
        <v>-16.7</v>
      </c>
      <c r="AB3534" s="5">
        <f>IFERROR(VLOOKUP(C3534,[2]Sheet1!$B:$F,5,FALSE),0)</f>
        <v>13282276</v>
      </c>
      <c r="AC3534" s="11">
        <v>0</v>
      </c>
      <c r="AD3534" s="11">
        <v>0</v>
      </c>
      <c r="AE3534" s="10" t="str">
        <f t="shared" si="68"/>
        <v>77/78GHL</v>
      </c>
      <c r="AF3534" s="10"/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227</v>
      </c>
      <c r="AA3535" s="11">
        <f t="shared" si="69"/>
        <v>-45.4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68"/>
        <v>77/78PMHPL</v>
      </c>
      <c r="AF3535" s="10"/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299</v>
      </c>
      <c r="AA3536" s="11">
        <f t="shared" si="69"/>
        <v>-299</v>
      </c>
      <c r="AB3536" s="5">
        <f>IFERROR(VLOOKUP(C3536,[2]Sheet1!$B:$F,5,FALSE),0)</f>
        <v>29400000</v>
      </c>
      <c r="AC3536" s="11">
        <v>0</v>
      </c>
      <c r="AD3536" s="11">
        <v>0</v>
      </c>
      <c r="AE3536" s="10" t="str">
        <f t="shared" si="68"/>
        <v>77/78MBJC</v>
      </c>
      <c r="AF3536" s="10"/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205</v>
      </c>
      <c r="AA3537" s="11">
        <f t="shared" si="69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68"/>
        <v>77/78GLH</v>
      </c>
      <c r="AF3537" s="10"/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211.9</v>
      </c>
      <c r="AA3538" s="11">
        <f t="shared" si="69"/>
        <v>211.9</v>
      </c>
      <c r="AB3538" s="5">
        <f>IFERROR(VLOOKUP(C3538,[2]Sheet1!$B:$F,5,FALSE),0)</f>
        <v>8000000</v>
      </c>
      <c r="AC3538" s="11">
        <v>0</v>
      </c>
      <c r="AD3538" s="11">
        <v>0</v>
      </c>
      <c r="AE3538" s="10" t="str">
        <f t="shared" si="68"/>
        <v>77/78AKJCL</v>
      </c>
      <c r="AF3538" s="10"/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182.2</v>
      </c>
      <c r="AA3539" s="11">
        <f t="shared" si="69"/>
        <v>-45.6</v>
      </c>
      <c r="AB3539" s="5">
        <f>IFERROR(VLOOKUP(C3539,[2]Sheet1!$B:$F,5,FALSE),0)</f>
        <v>15000000</v>
      </c>
      <c r="AC3539" s="11">
        <v>0</v>
      </c>
      <c r="AD3539" s="11">
        <v>0</v>
      </c>
      <c r="AE3539" s="10" t="str">
        <f t="shared" si="68"/>
        <v>77/78LEC</v>
      </c>
      <c r="AF3539" s="10"/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485</v>
      </c>
      <c r="AA3540" s="11">
        <f t="shared" si="69"/>
        <v>-24.3</v>
      </c>
      <c r="AB3540" s="5">
        <f>IFERROR(VLOOKUP(C3540,[2]Sheet1!$B:$F,5,FALSE),0)</f>
        <v>1200000</v>
      </c>
      <c r="AC3540" s="11">
        <v>0</v>
      </c>
      <c r="AD3540" s="11">
        <v>0</v>
      </c>
      <c r="AE3540" s="10" t="str">
        <f t="shared" si="68"/>
        <v>77/78TPC</v>
      </c>
      <c r="AF3540" s="10"/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239.9</v>
      </c>
      <c r="AA3541" s="11">
        <f t="shared" si="69"/>
        <v>12.6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68"/>
        <v>77/78PPCL</v>
      </c>
      <c r="AF3541" s="10"/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167.4</v>
      </c>
      <c r="AA3542" s="11">
        <f t="shared" si="69"/>
        <v>0</v>
      </c>
      <c r="AB3542" s="5">
        <f>IFERROR(VLOOKUP(C3542,[2]Sheet1!$B:$F,5,FALSE),0)</f>
        <v>14764000</v>
      </c>
      <c r="AC3542" s="11">
        <v>0</v>
      </c>
      <c r="AD3542" s="11">
        <v>0</v>
      </c>
      <c r="AE3542" s="10" t="str">
        <f t="shared" si="68"/>
        <v>77/78SSHL</v>
      </c>
      <c r="AF3542" s="10"/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331.2</v>
      </c>
      <c r="AA3543" s="11">
        <f t="shared" si="69"/>
        <v>0</v>
      </c>
      <c r="AB3543" s="5">
        <f>IFERROR(VLOOKUP(C3543,[2]Sheet1!$B:$F,5,FALSE),0)</f>
        <v>3714000</v>
      </c>
      <c r="AC3543" s="11">
        <v>0</v>
      </c>
      <c r="AD3543" s="11">
        <v>0</v>
      </c>
      <c r="AE3543" s="10" t="str">
        <f t="shared" si="68"/>
        <v>77/78JOSHI</v>
      </c>
      <c r="AF3543" s="10"/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164.7</v>
      </c>
      <c r="AA3544" s="11">
        <f t="shared" si="69"/>
        <v>-164.7</v>
      </c>
      <c r="AB3544" s="5">
        <f>IFERROR(VLOOKUP(C3544,[2]Sheet1!$B:$F,5,FALSE),0)</f>
        <v>194780470</v>
      </c>
      <c r="AC3544" s="11">
        <v>0</v>
      </c>
      <c r="AD3544" s="11">
        <v>0</v>
      </c>
      <c r="AE3544" s="10" t="str">
        <f t="shared" si="68"/>
        <v>77/78UPPER</v>
      </c>
      <c r="AF3544" s="10"/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225</v>
      </c>
      <c r="AA3545" s="11">
        <f t="shared" si="69"/>
        <v>75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68"/>
        <v>77/78UNHPL</v>
      </c>
      <c r="AF3545" s="10"/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512</v>
      </c>
      <c r="AA3546" s="11">
        <f t="shared" si="69"/>
        <v>51.2</v>
      </c>
      <c r="AB3546" s="5">
        <f>IFERROR(VLOOKUP(C3546,[2]Sheet1!$B:$F,5,FALSE),0)</f>
        <v>1230000</v>
      </c>
      <c r="AC3546" s="11">
        <v>0</v>
      </c>
      <c r="AD3546" s="11">
        <v>0</v>
      </c>
      <c r="AE3546" s="10" t="str">
        <f t="shared" si="68"/>
        <v>77/78SPC</v>
      </c>
      <c r="AF3546" s="10"/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132.1</v>
      </c>
      <c r="AA3547" s="11">
        <f t="shared" si="69"/>
        <v>132.1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68"/>
        <v>77/78HDHPC</v>
      </c>
      <c r="AF3547" s="10"/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515.5</v>
      </c>
      <c r="AA3548" s="11">
        <f t="shared" si="69"/>
        <v>103.1</v>
      </c>
      <c r="AB3548" s="5">
        <f>IFERROR(VLOOKUP(C3548,[2]Sheet1!$B:$F,5,FALSE),0)</f>
        <v>22632310.5</v>
      </c>
      <c r="AC3548" s="11">
        <v>0</v>
      </c>
      <c r="AD3548" s="11">
        <v>0</v>
      </c>
      <c r="AE3548" s="10" t="str">
        <f t="shared" si="68"/>
        <v>77/78MEN</v>
      </c>
      <c r="AF3548" s="10"/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339.7</v>
      </c>
      <c r="AA3549" s="11">
        <f t="shared" si="69"/>
        <v>339.7</v>
      </c>
      <c r="AB3549" s="5">
        <f>IFERROR(VLOOKUP(C3549,[2]Sheet1!$B:$F,5,FALSE),0)</f>
        <v>4431000</v>
      </c>
      <c r="AC3549" s="11">
        <v>0</v>
      </c>
      <c r="AD3549" s="11">
        <v>0</v>
      </c>
      <c r="AE3549" s="10" t="str">
        <f t="shared" si="68"/>
        <v>77/78UMRH</v>
      </c>
      <c r="AF3549" s="10"/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166</v>
      </c>
      <c r="AA3550" s="11">
        <f t="shared" si="69"/>
        <v>18.399999999999999</v>
      </c>
      <c r="AB3550" s="5">
        <f>IFERROR(VLOOKUP(C3550,[2]Sheet1!$B:$F,5,FALSE),0)</f>
        <v>37359249.329999998</v>
      </c>
      <c r="AC3550" s="11">
        <v>10</v>
      </c>
      <c r="AD3550" s="11">
        <v>0.52600000000000002</v>
      </c>
      <c r="AE3550" s="10" t="str">
        <f t="shared" si="68"/>
        <v>77/78AHPC</v>
      </c>
      <c r="AF3550" s="10"/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296.60000000000002</v>
      </c>
      <c r="AA3551" s="11">
        <f t="shared" si="69"/>
        <v>14.1</v>
      </c>
      <c r="AB3551" s="5">
        <f>IFERROR(VLOOKUP(C3551,[2]Sheet1!$B:$F,5,FALSE),0)</f>
        <v>34098720.810000002</v>
      </c>
      <c r="AC3551" s="11">
        <v>10</v>
      </c>
      <c r="AD3551" s="11">
        <v>10</v>
      </c>
      <c r="AE3551" s="10" t="str">
        <f t="shared" si="68"/>
        <v>77/78BPCL</v>
      </c>
      <c r="AF3551" s="10"/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435</v>
      </c>
      <c r="AA3552" s="11">
        <f t="shared" si="69"/>
        <v>39.5</v>
      </c>
      <c r="AB3552" s="5">
        <f>IFERROR(VLOOKUP(C3552,[2]Sheet1!$B:$F,5,FALSE),0)</f>
        <v>79839972</v>
      </c>
      <c r="AC3552" s="11">
        <v>7.5</v>
      </c>
      <c r="AD3552" s="11">
        <v>7.5</v>
      </c>
      <c r="AE3552" s="10" t="str">
        <f t="shared" si="68"/>
        <v>77/78CHCL</v>
      </c>
      <c r="AF3552" s="10"/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146.5</v>
      </c>
      <c r="AA3553" s="11">
        <f t="shared" si="69"/>
        <v>-146.5</v>
      </c>
      <c r="AB3553" s="5">
        <f>IFERROR(VLOOKUP(C3553,[2]Sheet1!$B:$F,5,FALSE),0)</f>
        <v>24671629.120000001</v>
      </c>
      <c r="AC3553" s="11">
        <v>18.524999999999999</v>
      </c>
      <c r="AD3553" s="11">
        <v>0.97499999999999998</v>
      </c>
      <c r="AE3553" s="10" t="str">
        <f t="shared" si="68"/>
        <v>77/78NHPC</v>
      </c>
      <c r="AF3553" s="10"/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327.7</v>
      </c>
      <c r="AA3554" s="11">
        <f t="shared" si="69"/>
        <v>20.5</v>
      </c>
      <c r="AB3554" s="5">
        <f>IFERROR(VLOOKUP(C3554,[2]Sheet1!$B:$F,5,FALSE),0)</f>
        <v>30892510</v>
      </c>
      <c r="AC3554" s="11">
        <v>10</v>
      </c>
      <c r="AD3554" s="11">
        <v>0.52629999999999999</v>
      </c>
      <c r="AE3554" s="10" t="str">
        <f t="shared" si="68"/>
        <v>77/78SHPC</v>
      </c>
      <c r="AF3554" s="10"/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68"/>
        <v>77/78RHPC</v>
      </c>
      <c r="AF3555" s="10"/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287.60000000000002</v>
      </c>
      <c r="AA3556" s="11">
        <f t="shared" si="69"/>
        <v>0</v>
      </c>
      <c r="AB3556" s="5">
        <f>IFERROR(VLOOKUP(C3556,[2]Sheet1!$B:$F,5,FALSE),0)</f>
        <v>9900000</v>
      </c>
      <c r="AC3556" s="11">
        <v>0</v>
      </c>
      <c r="AD3556" s="11">
        <v>0</v>
      </c>
      <c r="AE3556" s="10" t="str">
        <f t="shared" si="68"/>
        <v>77/78HURJA</v>
      </c>
      <c r="AF3556" s="10"/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168.5</v>
      </c>
      <c r="AA3557" s="11">
        <f t="shared" si="69"/>
        <v>9.9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68"/>
        <v>77/78AKPL</v>
      </c>
      <c r="AF3557" s="10"/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231.5</v>
      </c>
      <c r="AA3558" s="11">
        <f t="shared" si="69"/>
        <v>77.2</v>
      </c>
      <c r="AB3558" s="5">
        <f>IFERROR(VLOOKUP(C3558,[2]Sheet1!$B:$F,5,FALSE),0)</f>
        <v>5358150</v>
      </c>
      <c r="AC3558" s="11">
        <v>0</v>
      </c>
      <c r="AD3558" s="11">
        <v>0</v>
      </c>
      <c r="AE3558" s="10" t="str">
        <f t="shared" si="68"/>
        <v>77/78BARUN</v>
      </c>
      <c r="AF3558" s="10"/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169</v>
      </c>
      <c r="AA3559" s="11">
        <f t="shared" si="69"/>
        <v>18.8</v>
      </c>
      <c r="AB3559" s="5">
        <f>IFERROR(VLOOKUP(C3559,[2]Sheet1!$B:$F,5,FALSE),0)</f>
        <v>57865979.100000001</v>
      </c>
      <c r="AC3559" s="11">
        <v>10.5</v>
      </c>
      <c r="AD3559" s="11">
        <v>0.55000000000000004</v>
      </c>
      <c r="AE3559" s="10" t="str">
        <f t="shared" si="68"/>
        <v>77/78API</v>
      </c>
      <c r="AF3559" s="10"/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310.7</v>
      </c>
      <c r="AA3560" s="11">
        <f t="shared" si="69"/>
        <v>51.8</v>
      </c>
      <c r="AB3560" s="5">
        <f>IFERROR(VLOOKUP(C3560,[2]Sheet1!$B:$F,5,FALSE),0)</f>
        <v>18512792.23</v>
      </c>
      <c r="AC3560" s="11">
        <v>20</v>
      </c>
      <c r="AD3560" s="11">
        <v>1.05</v>
      </c>
      <c r="AE3560" s="10" t="str">
        <f t="shared" si="68"/>
        <v>77/78NGPL</v>
      </c>
      <c r="AF3560" s="10"/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271</v>
      </c>
      <c r="AA3561" s="11">
        <f t="shared" si="69"/>
        <v>-271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68"/>
        <v>77/78SJCL</v>
      </c>
      <c r="AF3561" s="10"/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267</v>
      </c>
      <c r="AA3562" s="11">
        <f t="shared" si="69"/>
        <v>-267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68"/>
        <v>77/78RHPL</v>
      </c>
      <c r="AF3562" s="10"/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241.8</v>
      </c>
      <c r="AA3563" s="11">
        <f t="shared" si="69"/>
        <v>40.299999999999997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68"/>
        <v>77/78UMHL</v>
      </c>
      <c r="AF3563" s="10"/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196.6</v>
      </c>
      <c r="AA3564" s="11">
        <f t="shared" si="69"/>
        <v>196.6</v>
      </c>
      <c r="AB3564" s="5">
        <f>IFERROR(VLOOKUP(C3564,[2]Sheet1!$B:$F,5,FALSE),0)</f>
        <v>22799299.25</v>
      </c>
      <c r="AC3564" s="11">
        <v>0</v>
      </c>
      <c r="AD3564" s="11">
        <v>0</v>
      </c>
      <c r="AE3564" s="10" t="str">
        <f t="shared" si="68"/>
        <v>77/78UPCL</v>
      </c>
      <c r="AF3564" s="10"/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230</v>
      </c>
      <c r="AA3565" s="11">
        <f t="shared" si="69"/>
        <v>20.9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68"/>
        <v>77/78SPDL</v>
      </c>
      <c r="AF3565" s="10"/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225</v>
      </c>
      <c r="AA3566" s="11">
        <f t="shared" si="69"/>
        <v>-8</v>
      </c>
      <c r="AB3566" s="5">
        <f>IFERROR(VLOOKUP(C3566,[2]Sheet1!$B:$F,5,FALSE),0)</f>
        <v>4657143</v>
      </c>
      <c r="AC3566" s="11">
        <v>0</v>
      </c>
      <c r="AD3566" s="11">
        <v>0</v>
      </c>
      <c r="AE3566" s="10" t="str">
        <f t="shared" si="68"/>
        <v>77/78KKHC</v>
      </c>
      <c r="AF3566" s="10"/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260</v>
      </c>
      <c r="AA3567" s="11">
        <f t="shared" si="69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68"/>
        <v>77/78HPPL</v>
      </c>
      <c r="AF3567" s="10"/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208.3</v>
      </c>
      <c r="AA3568" s="11">
        <f t="shared" si="69"/>
        <v>-23.1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68"/>
        <v>77/78DHPL</v>
      </c>
      <c r="AF3568" s="10"/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233.9</v>
      </c>
      <c r="AA3569" s="11">
        <f t="shared" si="69"/>
        <v>117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68"/>
        <v>77/78MHNL</v>
      </c>
      <c r="AF3569" s="10"/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325</v>
      </c>
      <c r="AA3570" s="11">
        <f t="shared" si="69"/>
        <v>65</v>
      </c>
      <c r="AB3570" s="5">
        <f>IFERROR(VLOOKUP(C3570,[2]Sheet1!$B:$F,5,FALSE),0)</f>
        <v>3869775</v>
      </c>
      <c r="AC3570" s="11">
        <v>0</v>
      </c>
      <c r="AD3570" s="11">
        <v>0</v>
      </c>
      <c r="AE3570" s="10" t="str">
        <f t="shared" si="68"/>
        <v>77/78CHL</v>
      </c>
      <c r="AF3570" s="10"/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422.2</v>
      </c>
      <c r="AA3571" s="11">
        <f t="shared" si="69"/>
        <v>84.4</v>
      </c>
      <c r="AB3571" s="5">
        <f>IFERROR(VLOOKUP(C3571,[2]Sheet1!$B:$F,5,FALSE),0)</f>
        <v>3594413.55</v>
      </c>
      <c r="AC3571" s="11">
        <v>7</v>
      </c>
      <c r="AD3571" s="11">
        <v>0.36840000000000001</v>
      </c>
      <c r="AE3571" s="10" t="str">
        <f t="shared" si="68"/>
        <v>77/78NHDL</v>
      </c>
      <c r="AF3571" s="10"/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232.9</v>
      </c>
      <c r="AA3572" s="11">
        <f t="shared" si="69"/>
        <v>12.9</v>
      </c>
      <c r="AB3572" s="5">
        <f>IFERROR(VLOOKUP(C3572,[2]Sheet1!$B:$F,5,FALSE),0)</f>
        <v>17555888.510000002</v>
      </c>
      <c r="AC3572" s="11">
        <v>0</v>
      </c>
      <c r="AD3572" s="11">
        <v>0</v>
      </c>
      <c r="AE3572" s="10" t="str">
        <f t="shared" si="68"/>
        <v>77/78RADHI</v>
      </c>
      <c r="AF3572" s="10"/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392.8</v>
      </c>
      <c r="AA3573" s="11">
        <f t="shared" si="69"/>
        <v>28.1</v>
      </c>
      <c r="AB3573" s="5">
        <f>IFERROR(VLOOKUP(C3573,[2]Sheet1!$B:$F,5,FALSE),0)</f>
        <v>8728500</v>
      </c>
      <c r="AC3573" s="11">
        <v>15</v>
      </c>
      <c r="AD3573" s="11">
        <v>0.78949999999999998</v>
      </c>
      <c r="AE3573" s="10" t="str">
        <f t="shared" si="68"/>
        <v>77/78KPCL</v>
      </c>
      <c r="AF3573" s="10"/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68"/>
        <v>77/78RRHP</v>
      </c>
      <c r="AF3574" s="10"/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150</v>
      </c>
      <c r="AA3575" s="11">
        <f t="shared" si="69"/>
        <v>-25</v>
      </c>
      <c r="AB3575" s="5">
        <f>IFERROR(VLOOKUP(C3575,[2]Sheet1!$B:$F,5,FALSE),0)</f>
        <v>13282276</v>
      </c>
      <c r="AC3575" s="11">
        <v>0</v>
      </c>
      <c r="AD3575" s="11">
        <v>0</v>
      </c>
      <c r="AE3575" s="10" t="str">
        <f t="shared" si="68"/>
        <v>77/78GHL</v>
      </c>
      <c r="AF3575" s="10"/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227</v>
      </c>
      <c r="AA3576" s="11">
        <f t="shared" si="69"/>
        <v>-227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68"/>
        <v>77/78PMHPL</v>
      </c>
      <c r="AF3576" s="10"/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205</v>
      </c>
      <c r="AA3577" s="11">
        <f t="shared" si="69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68"/>
        <v>77/78GLH</v>
      </c>
      <c r="AF3577" s="10"/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211.9</v>
      </c>
      <c r="AA3578" s="11">
        <f t="shared" si="69"/>
        <v>-42.4</v>
      </c>
      <c r="AB3578" s="5">
        <f>IFERROR(VLOOKUP(C3578,[2]Sheet1!$B:$F,5,FALSE),0)</f>
        <v>8000000</v>
      </c>
      <c r="AC3578" s="11">
        <v>0</v>
      </c>
      <c r="AD3578" s="11">
        <v>0</v>
      </c>
      <c r="AE3578" s="10" t="str">
        <f t="shared" si="68"/>
        <v>77/78AKJCL</v>
      </c>
      <c r="AF3578" s="10"/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182.2</v>
      </c>
      <c r="AA3579" s="11">
        <f t="shared" si="69"/>
        <v>-60.7</v>
      </c>
      <c r="AB3579" s="5">
        <f>IFERROR(VLOOKUP(C3579,[2]Sheet1!$B:$F,5,FALSE),0)</f>
        <v>15000000</v>
      </c>
      <c r="AC3579" s="11">
        <v>0</v>
      </c>
      <c r="AD3579" s="11">
        <v>0</v>
      </c>
      <c r="AE3579" s="10" t="str">
        <f t="shared" si="68"/>
        <v>77/78LEC</v>
      </c>
      <c r="AF3579" s="10"/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Power</v>
      </c>
      <c r="Z3580">
        <f>IFERROR(VLOOKUP(C3580,[1]LP!$B:$C,2,FALSE),0)</f>
        <v>159</v>
      </c>
      <c r="AA3580" s="11">
        <f t="shared" si="69"/>
        <v>0</v>
      </c>
      <c r="AB3580" s="5">
        <f>IFERROR(VLOOKUP(C3580,[2]Sheet1!$B:$F,5,FALSE),0)</f>
        <v>5741244</v>
      </c>
      <c r="AC3580" s="11">
        <v>0</v>
      </c>
      <c r="AD3580" s="11">
        <v>0</v>
      </c>
      <c r="AE3580" s="10" t="str">
        <f t="shared" si="68"/>
        <v>77/78SHEL</v>
      </c>
      <c r="AF3580" s="10"/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239.9</v>
      </c>
      <c r="AA3581" s="11">
        <f t="shared" si="69"/>
        <v>60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68"/>
        <v>77/78PPCL</v>
      </c>
      <c r="AF3581" s="10"/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167.4</v>
      </c>
      <c r="AA3582" s="11">
        <f t="shared" si="69"/>
        <v>0</v>
      </c>
      <c r="AB3582" s="5">
        <f>IFERROR(VLOOKUP(C3582,[2]Sheet1!$B:$F,5,FALSE),0)</f>
        <v>14764000</v>
      </c>
      <c r="AC3582" s="11">
        <v>0</v>
      </c>
      <c r="AD3582" s="11">
        <v>0</v>
      </c>
      <c r="AE3582" s="10" t="str">
        <f t="shared" ref="AE3582:AE3645" si="70">B3582&amp;C3582</f>
        <v>77/78SSHL</v>
      </c>
      <c r="AF3582" s="10"/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331.2</v>
      </c>
      <c r="AA3583" s="11">
        <f t="shared" si="69"/>
        <v>-165.6</v>
      </c>
      <c r="AB3583" s="5">
        <f>IFERROR(VLOOKUP(C3583,[2]Sheet1!$B:$F,5,FALSE),0)</f>
        <v>3714000</v>
      </c>
      <c r="AC3583" s="11">
        <v>0</v>
      </c>
      <c r="AD3583" s="11">
        <v>0</v>
      </c>
      <c r="AE3583" s="10" t="str">
        <f t="shared" si="70"/>
        <v>77/78JOSHI</v>
      </c>
      <c r="AF3583" s="10"/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164.7</v>
      </c>
      <c r="AA3584" s="11">
        <f t="shared" si="69"/>
        <v>0</v>
      </c>
      <c r="AB3584" s="5">
        <f>IFERROR(VLOOKUP(C3584,[2]Sheet1!$B:$F,5,FALSE),0)</f>
        <v>194780470</v>
      </c>
      <c r="AC3584" s="11">
        <v>0</v>
      </c>
      <c r="AD3584" s="11">
        <v>0</v>
      </c>
      <c r="AE3584" s="10" t="str">
        <f t="shared" si="70"/>
        <v>77/78UPPER</v>
      </c>
      <c r="AF3584" s="10"/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225</v>
      </c>
      <c r="AA3585" s="11">
        <f t="shared" si="69"/>
        <v>112.5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70"/>
        <v>77/78UNHPL</v>
      </c>
      <c r="AF3585" s="10"/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132.1</v>
      </c>
      <c r="AA3586" s="11">
        <f t="shared" si="69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70"/>
        <v>77/78HDHPC</v>
      </c>
      <c r="AF3586" s="10"/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515.5</v>
      </c>
      <c r="AA3587" s="11">
        <f t="shared" ref="AA3587:AA3650" si="71">ROUND(IFERROR(Z3587/M3587,0),1)</f>
        <v>171.8</v>
      </c>
      <c r="AB3587" s="5">
        <f>IFERROR(VLOOKUP(C3587,[2]Sheet1!$B:$F,5,FALSE),0)</f>
        <v>22632310.5</v>
      </c>
      <c r="AC3587" s="11">
        <v>0</v>
      </c>
      <c r="AD3587" s="11">
        <v>0</v>
      </c>
      <c r="AE3587" s="10" t="str">
        <f t="shared" si="70"/>
        <v>77/78MEN</v>
      </c>
      <c r="AF3587" s="10"/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339.7</v>
      </c>
      <c r="AA3588" s="11">
        <f t="shared" si="71"/>
        <v>56.6</v>
      </c>
      <c r="AB3588" s="5">
        <f>IFERROR(VLOOKUP(C3588,[2]Sheet1!$B:$F,5,FALSE),0)</f>
        <v>4431000</v>
      </c>
      <c r="AC3588" s="11">
        <v>0</v>
      </c>
      <c r="AD3588" s="11">
        <v>0</v>
      </c>
      <c r="AE3588" s="10" t="str">
        <f t="shared" si="70"/>
        <v>77/78UMRH</v>
      </c>
      <c r="AF3588" s="10"/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Non Converted</v>
      </c>
      <c r="Z3589">
        <f>IFERROR(VLOOKUP(C3589,[1]LP!$B:$C,2,FALSE),0)</f>
        <v>514.1</v>
      </c>
      <c r="AA3589" s="11">
        <f t="shared" si="71"/>
        <v>25.7</v>
      </c>
      <c r="AB3589" s="5">
        <f>IFERROR(VLOOKUP(C3589,[2]Sheet1!$B:$F,5,FALSE),0)</f>
        <v>986647.31</v>
      </c>
      <c r="AC3589" s="11">
        <v>10</v>
      </c>
      <c r="AD3589" s="11">
        <v>0.52629999999999999</v>
      </c>
      <c r="AE3589" s="10" t="str">
        <f t="shared" si="70"/>
        <v>77/78RURU</v>
      </c>
      <c r="AF3589" s="10"/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166</v>
      </c>
      <c r="AA3590" s="11">
        <f t="shared" si="71"/>
        <v>33.200000000000003</v>
      </c>
      <c r="AB3590" s="5">
        <f>IFERROR(VLOOKUP(C3590,[2]Sheet1!$B:$F,5,FALSE),0)</f>
        <v>37359249.329999998</v>
      </c>
      <c r="AC3590" s="11">
        <v>10</v>
      </c>
      <c r="AD3590" s="11">
        <v>0.52600000000000002</v>
      </c>
      <c r="AE3590" s="10" t="str">
        <f t="shared" si="70"/>
        <v>77/78AHPC</v>
      </c>
      <c r="AF3590" s="10"/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296.60000000000002</v>
      </c>
      <c r="AA3591" s="11">
        <f t="shared" si="71"/>
        <v>17.399999999999999</v>
      </c>
      <c r="AB3591" s="5">
        <f>IFERROR(VLOOKUP(C3591,[2]Sheet1!$B:$F,5,FALSE),0)</f>
        <v>34098720.810000002</v>
      </c>
      <c r="AC3591" s="11">
        <v>10</v>
      </c>
      <c r="AD3591" s="11">
        <v>10</v>
      </c>
      <c r="AE3591" s="10" t="str">
        <f t="shared" si="70"/>
        <v>77/78BPCL</v>
      </c>
      <c r="AF3591" s="10"/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435</v>
      </c>
      <c r="AA3592" s="11">
        <f t="shared" si="71"/>
        <v>39.5</v>
      </c>
      <c r="AB3592" s="5">
        <f>IFERROR(VLOOKUP(C3592,[2]Sheet1!$B:$F,5,FALSE),0)</f>
        <v>79839972</v>
      </c>
      <c r="AC3592" s="11">
        <v>7.5</v>
      </c>
      <c r="AD3592" s="11">
        <v>7.5</v>
      </c>
      <c r="AE3592" s="10" t="str">
        <f t="shared" si="70"/>
        <v>77/78CHCL</v>
      </c>
      <c r="AF3592" s="10"/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146.5</v>
      </c>
      <c r="AA3593" s="11">
        <f t="shared" si="71"/>
        <v>-73.3</v>
      </c>
      <c r="AB3593" s="5">
        <f>IFERROR(VLOOKUP(C3593,[2]Sheet1!$B:$F,5,FALSE),0)</f>
        <v>24671629.120000001</v>
      </c>
      <c r="AC3593" s="11">
        <v>18.524999999999999</v>
      </c>
      <c r="AD3593" s="11">
        <v>0.97499999999999998</v>
      </c>
      <c r="AE3593" s="10" t="str">
        <f t="shared" si="70"/>
        <v>77/78NHPC</v>
      </c>
      <c r="AF3593" s="10"/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327.7</v>
      </c>
      <c r="AA3594" s="11">
        <f t="shared" si="71"/>
        <v>23.4</v>
      </c>
      <c r="AB3594" s="5">
        <f>IFERROR(VLOOKUP(C3594,[2]Sheet1!$B:$F,5,FALSE),0)</f>
        <v>30892510</v>
      </c>
      <c r="AC3594" s="11">
        <v>10</v>
      </c>
      <c r="AD3594" s="11">
        <v>0.52629999999999999</v>
      </c>
      <c r="AE3594" s="10" t="str">
        <f t="shared" si="70"/>
        <v>77/78SHPC</v>
      </c>
      <c r="AF3594" s="10"/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70"/>
        <v>77/78RHPC</v>
      </c>
      <c r="AF3595" s="10"/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287.60000000000002</v>
      </c>
      <c r="AA3596" s="11">
        <f t="shared" si="71"/>
        <v>0</v>
      </c>
      <c r="AB3596" s="5">
        <f>IFERROR(VLOOKUP(C3596,[2]Sheet1!$B:$F,5,FALSE),0)</f>
        <v>9900000</v>
      </c>
      <c r="AC3596" s="11">
        <v>0</v>
      </c>
      <c r="AD3596" s="11">
        <v>0</v>
      </c>
      <c r="AE3596" s="10" t="str">
        <f t="shared" si="70"/>
        <v>77/78HURJA</v>
      </c>
      <c r="AF3596" s="10"/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168.5</v>
      </c>
      <c r="AA3597" s="11">
        <f t="shared" si="71"/>
        <v>9.4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70"/>
        <v>77/78AKPL</v>
      </c>
      <c r="AF3597" s="10"/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231.5</v>
      </c>
      <c r="AA3598" s="11">
        <f t="shared" si="71"/>
        <v>231.5</v>
      </c>
      <c r="AB3598" s="5">
        <f>IFERROR(VLOOKUP(C3598,[2]Sheet1!$B:$F,5,FALSE),0)</f>
        <v>5358150</v>
      </c>
      <c r="AC3598" s="11">
        <v>0</v>
      </c>
      <c r="AD3598" s="11">
        <v>0</v>
      </c>
      <c r="AE3598" s="10" t="str">
        <f t="shared" si="70"/>
        <v>77/78BARUN</v>
      </c>
      <c r="AF3598" s="10"/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169</v>
      </c>
      <c r="AA3599" s="11">
        <f t="shared" si="71"/>
        <v>33.799999999999997</v>
      </c>
      <c r="AB3599" s="5">
        <f>IFERROR(VLOOKUP(C3599,[2]Sheet1!$B:$F,5,FALSE),0)</f>
        <v>57865979.100000001</v>
      </c>
      <c r="AC3599" s="11">
        <v>10.5</v>
      </c>
      <c r="AD3599" s="11">
        <v>0.55000000000000004</v>
      </c>
      <c r="AE3599" s="10" t="str">
        <f t="shared" si="70"/>
        <v>77/78API</v>
      </c>
      <c r="AF3599" s="10"/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310.7</v>
      </c>
      <c r="AA3600" s="11">
        <f t="shared" si="71"/>
        <v>14.8</v>
      </c>
      <c r="AB3600" s="5">
        <f>IFERROR(VLOOKUP(C3600,[2]Sheet1!$B:$F,5,FALSE),0)</f>
        <v>18512792.23</v>
      </c>
      <c r="AC3600" s="11">
        <v>20</v>
      </c>
      <c r="AD3600" s="11">
        <v>1.05</v>
      </c>
      <c r="AE3600" s="10" t="str">
        <f t="shared" si="70"/>
        <v>77/78NGPL</v>
      </c>
      <c r="AF3600" s="10"/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271</v>
      </c>
      <c r="AA3601" s="11">
        <f t="shared" si="71"/>
        <v>-271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70"/>
        <v>77/78SJCL</v>
      </c>
      <c r="AF3601" s="10"/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267</v>
      </c>
      <c r="AA3602" s="11">
        <f t="shared" si="71"/>
        <v>-267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70"/>
        <v>77/78RHPL</v>
      </c>
      <c r="AF3602" s="10"/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241.8</v>
      </c>
      <c r="AA3603" s="11">
        <f t="shared" si="71"/>
        <v>40.299999999999997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70"/>
        <v>77/78UMHL</v>
      </c>
      <c r="AF3603" s="10"/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196.6</v>
      </c>
      <c r="AA3604" s="11">
        <f t="shared" si="71"/>
        <v>98.3</v>
      </c>
      <c r="AB3604" s="5">
        <f>IFERROR(VLOOKUP(C3604,[2]Sheet1!$B:$F,5,FALSE),0)</f>
        <v>22799299.25</v>
      </c>
      <c r="AC3604" s="11">
        <v>0</v>
      </c>
      <c r="AD3604" s="11">
        <v>0</v>
      </c>
      <c r="AE3604" s="10" t="str">
        <f t="shared" si="70"/>
        <v>77/78UPCL</v>
      </c>
      <c r="AF3604" s="10"/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230</v>
      </c>
      <c r="AA3605" s="11">
        <f t="shared" si="71"/>
        <v>20.9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70"/>
        <v>77/78SPDL</v>
      </c>
      <c r="AF3605" s="10"/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225</v>
      </c>
      <c r="AA3606" s="11">
        <f t="shared" si="71"/>
        <v>3.2</v>
      </c>
      <c r="AB3606" s="5">
        <f>IFERROR(VLOOKUP(C3606,[2]Sheet1!$B:$F,5,FALSE),0)</f>
        <v>4657143</v>
      </c>
      <c r="AC3606" s="11">
        <v>0</v>
      </c>
      <c r="AD3606" s="11">
        <v>0</v>
      </c>
      <c r="AE3606" s="10" t="str">
        <f t="shared" si="70"/>
        <v>77/78KKHC</v>
      </c>
      <c r="AF3606" s="10"/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260</v>
      </c>
      <c r="AA3607" s="11">
        <f t="shared" si="71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70"/>
        <v>77/78HPPL</v>
      </c>
      <c r="AF3607" s="10"/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208.3</v>
      </c>
      <c r="AA3608" s="11">
        <f t="shared" si="71"/>
        <v>-18.899999999999999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70"/>
        <v>77/78DHPL</v>
      </c>
      <c r="AF3608" s="10"/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233.9</v>
      </c>
      <c r="AA3609" s="11">
        <f t="shared" si="71"/>
        <v>233.9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70"/>
        <v>77/78MHNL</v>
      </c>
      <c r="AF3609" s="10"/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325</v>
      </c>
      <c r="AA3610" s="11">
        <f t="shared" si="71"/>
        <v>108.3</v>
      </c>
      <c r="AB3610" s="5">
        <f>IFERROR(VLOOKUP(C3610,[2]Sheet1!$B:$F,5,FALSE),0)</f>
        <v>3869775</v>
      </c>
      <c r="AC3610" s="11">
        <v>0</v>
      </c>
      <c r="AD3610" s="11">
        <v>0</v>
      </c>
      <c r="AE3610" s="10" t="str">
        <f t="shared" si="70"/>
        <v>77/78CHL</v>
      </c>
      <c r="AF3610" s="10"/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422.2</v>
      </c>
      <c r="AA3611" s="11">
        <f t="shared" si="71"/>
        <v>60.3</v>
      </c>
      <c r="AB3611" s="5">
        <f>IFERROR(VLOOKUP(C3611,[2]Sheet1!$B:$F,5,FALSE),0)</f>
        <v>3594413.55</v>
      </c>
      <c r="AC3611" s="11">
        <v>7</v>
      </c>
      <c r="AD3611" s="11">
        <v>0.36840000000000001</v>
      </c>
      <c r="AE3611" s="10" t="str">
        <f t="shared" si="70"/>
        <v>77/78NHDL</v>
      </c>
      <c r="AF3611" s="10"/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232.9</v>
      </c>
      <c r="AA3612" s="11">
        <f t="shared" si="71"/>
        <v>23.3</v>
      </c>
      <c r="AB3612" s="5">
        <f>IFERROR(VLOOKUP(C3612,[2]Sheet1!$B:$F,5,FALSE),0)</f>
        <v>17555888.510000002</v>
      </c>
      <c r="AC3612" s="11">
        <v>0</v>
      </c>
      <c r="AD3612" s="11">
        <v>0</v>
      </c>
      <c r="AE3612" s="10" t="str">
        <f t="shared" si="70"/>
        <v>77/78RADHI</v>
      </c>
      <c r="AF3612" s="10"/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392.8</v>
      </c>
      <c r="AA3613" s="11">
        <f t="shared" si="71"/>
        <v>28.1</v>
      </c>
      <c r="AB3613" s="5">
        <f>IFERROR(VLOOKUP(C3613,[2]Sheet1!$B:$F,5,FALSE),0)</f>
        <v>8728500</v>
      </c>
      <c r="AC3613" s="11">
        <v>15</v>
      </c>
      <c r="AD3613" s="11">
        <v>0.78949999999999998</v>
      </c>
      <c r="AE3613" s="10" t="str">
        <f t="shared" si="70"/>
        <v>77/78KPCL</v>
      </c>
      <c r="AF3613" s="10"/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70"/>
        <v>77/78RRHP</v>
      </c>
      <c r="AF3614" s="10"/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150</v>
      </c>
      <c r="AA3615" s="11">
        <f t="shared" si="71"/>
        <v>-50</v>
      </c>
      <c r="AB3615" s="5">
        <f>IFERROR(VLOOKUP(C3615,[2]Sheet1!$B:$F,5,FALSE),0)</f>
        <v>13282276</v>
      </c>
      <c r="AC3615" s="11">
        <v>0</v>
      </c>
      <c r="AD3615" s="11">
        <v>0</v>
      </c>
      <c r="AE3615" s="10" t="str">
        <f t="shared" si="70"/>
        <v>77/78GHL</v>
      </c>
      <c r="AF3615" s="10"/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227</v>
      </c>
      <c r="AA3616" s="11">
        <f t="shared" si="71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70"/>
        <v>77/78PMHPL</v>
      </c>
      <c r="AF3616" s="10"/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205</v>
      </c>
      <c r="AA3617" s="11">
        <f t="shared" si="71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70"/>
        <v>77/78GLH</v>
      </c>
      <c r="AF3617" s="10"/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211.9</v>
      </c>
      <c r="AA3618" s="11">
        <f t="shared" si="71"/>
        <v>0</v>
      </c>
      <c r="AB3618" s="5">
        <f>IFERROR(VLOOKUP(C3618,[2]Sheet1!$B:$F,5,FALSE),0)</f>
        <v>8000000</v>
      </c>
      <c r="AC3618" s="11">
        <v>0</v>
      </c>
      <c r="AD3618" s="11">
        <v>0</v>
      </c>
      <c r="AE3618" s="10" t="str">
        <f t="shared" si="70"/>
        <v>77/78AKJCL</v>
      </c>
      <c r="AF3618" s="10"/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182.2</v>
      </c>
      <c r="AA3619" s="11">
        <f t="shared" si="71"/>
        <v>-60.7</v>
      </c>
      <c r="AB3619" s="5">
        <f>IFERROR(VLOOKUP(C3619,[2]Sheet1!$B:$F,5,FALSE),0)</f>
        <v>15000000</v>
      </c>
      <c r="AC3619" s="11">
        <v>0</v>
      </c>
      <c r="AD3619" s="11">
        <v>0</v>
      </c>
      <c r="AE3619" s="10" t="str">
        <f t="shared" si="70"/>
        <v>77/78LEC</v>
      </c>
      <c r="AF3619" s="10"/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Power</v>
      </c>
      <c r="Z3620">
        <f>IFERROR(VLOOKUP(C3620,[1]LP!$B:$C,2,FALSE),0)</f>
        <v>159</v>
      </c>
      <c r="AA3620" s="11">
        <f t="shared" si="71"/>
        <v>0</v>
      </c>
      <c r="AB3620" s="5">
        <f>IFERROR(VLOOKUP(C3620,[2]Sheet1!$B:$F,5,FALSE),0)</f>
        <v>5741244</v>
      </c>
      <c r="AC3620" s="11">
        <v>0</v>
      </c>
      <c r="AD3620" s="11">
        <v>0</v>
      </c>
      <c r="AE3620" s="10" t="str">
        <f t="shared" si="70"/>
        <v>77/78SHEL</v>
      </c>
      <c r="AF3620" s="10"/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239.9</v>
      </c>
      <c r="AA3621" s="11">
        <f t="shared" si="71"/>
        <v>60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70"/>
        <v>77/78PPCL</v>
      </c>
      <c r="AF3621" s="10"/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167.4</v>
      </c>
      <c r="AA3622" s="11">
        <f t="shared" si="71"/>
        <v>167.4</v>
      </c>
      <c r="AB3622" s="5">
        <f>IFERROR(VLOOKUP(C3622,[2]Sheet1!$B:$F,5,FALSE),0)</f>
        <v>14764000</v>
      </c>
      <c r="AC3622" s="11">
        <v>0</v>
      </c>
      <c r="AD3622" s="11">
        <v>0</v>
      </c>
      <c r="AE3622" s="10" t="str">
        <f t="shared" si="70"/>
        <v>77/78SSHL</v>
      </c>
      <c r="AF3622" s="10"/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331.2</v>
      </c>
      <c r="AA3623" s="11">
        <f t="shared" si="71"/>
        <v>-331.2</v>
      </c>
      <c r="AB3623" s="5">
        <f>IFERROR(VLOOKUP(C3623,[2]Sheet1!$B:$F,5,FALSE),0)</f>
        <v>3714000</v>
      </c>
      <c r="AC3623" s="11">
        <v>0</v>
      </c>
      <c r="AD3623" s="11">
        <v>0</v>
      </c>
      <c r="AE3623" s="10" t="str">
        <f t="shared" si="70"/>
        <v>77/78JOSHI</v>
      </c>
      <c r="AF3623" s="10"/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164.7</v>
      </c>
      <c r="AA3624" s="11">
        <f t="shared" si="71"/>
        <v>0</v>
      </c>
      <c r="AB3624" s="5">
        <f>IFERROR(VLOOKUP(C3624,[2]Sheet1!$B:$F,5,FALSE),0)</f>
        <v>194780470</v>
      </c>
      <c r="AC3624" s="11">
        <v>0</v>
      </c>
      <c r="AD3624" s="11">
        <v>0</v>
      </c>
      <c r="AE3624" s="10" t="str">
        <f t="shared" si="70"/>
        <v>77/78UPPER</v>
      </c>
      <c r="AF3624" s="10"/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225</v>
      </c>
      <c r="AA3625" s="11">
        <f t="shared" si="71"/>
        <v>225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70"/>
        <v>77/78UNHPL</v>
      </c>
      <c r="AF3625" s="10"/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132.1</v>
      </c>
      <c r="AA3626" s="11">
        <f t="shared" si="71"/>
        <v>-132.1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70"/>
        <v>77/78HDHPC</v>
      </c>
      <c r="AF3626" s="10"/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515.5</v>
      </c>
      <c r="AA3627" s="11">
        <f t="shared" si="71"/>
        <v>128.9</v>
      </c>
      <c r="AB3627" s="5">
        <f>IFERROR(VLOOKUP(C3627,[2]Sheet1!$B:$F,5,FALSE),0)</f>
        <v>22632310.5</v>
      </c>
      <c r="AC3627" s="11">
        <v>0</v>
      </c>
      <c r="AD3627" s="11">
        <v>0</v>
      </c>
      <c r="AE3627" s="10" t="str">
        <f t="shared" si="70"/>
        <v>77/78MEN</v>
      </c>
      <c r="AF3627" s="10"/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339.7</v>
      </c>
      <c r="AA3628" s="11">
        <f t="shared" si="71"/>
        <v>30.9</v>
      </c>
      <c r="AB3628" s="5">
        <f>IFERROR(VLOOKUP(C3628,[2]Sheet1!$B:$F,5,FALSE),0)</f>
        <v>4431000</v>
      </c>
      <c r="AC3628" s="11">
        <v>0</v>
      </c>
      <c r="AD3628" s="11">
        <v>0</v>
      </c>
      <c r="AE3628" s="10" t="str">
        <f t="shared" si="70"/>
        <v>77/78UMRH</v>
      </c>
      <c r="AF3628" s="10"/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Non Converted</v>
      </c>
      <c r="Z3629">
        <f>IFERROR(VLOOKUP(C3629,[1]LP!$B:$C,2,FALSE),0)</f>
        <v>514.1</v>
      </c>
      <c r="AA3629" s="11">
        <f t="shared" si="71"/>
        <v>28.6</v>
      </c>
      <c r="AB3629" s="5">
        <f>IFERROR(VLOOKUP(C3629,[2]Sheet1!$B:$F,5,FALSE),0)</f>
        <v>986647.31</v>
      </c>
      <c r="AC3629" s="11">
        <v>10</v>
      </c>
      <c r="AD3629" s="11">
        <v>0.52629999999999999</v>
      </c>
      <c r="AE3629" s="10" t="str">
        <f t="shared" si="70"/>
        <v>77/78RURU</v>
      </c>
      <c r="AF3629" s="10"/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166</v>
      </c>
      <c r="AA3630" s="11">
        <f t="shared" si="71"/>
        <v>12.8</v>
      </c>
      <c r="AB3630" s="5">
        <f>IFERROR(VLOOKUP(C3630,[2]Sheet1!$B:$F,5,FALSE),0)</f>
        <v>37359249.329999998</v>
      </c>
      <c r="AC3630" s="11">
        <v>8</v>
      </c>
      <c r="AD3630" s="11">
        <v>0.42099999999999999</v>
      </c>
      <c r="AE3630" s="10" t="str">
        <f t="shared" si="70"/>
        <v>78/79AHPC</v>
      </c>
      <c r="AF3630" s="10"/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296.60000000000002</v>
      </c>
      <c r="AA3631" s="11">
        <f t="shared" si="71"/>
        <v>29.7</v>
      </c>
      <c r="AB3631" s="5">
        <f>IFERROR(VLOOKUP(C3631,[2]Sheet1!$B:$F,5,FALSE),0)</f>
        <v>34098720.810000002</v>
      </c>
      <c r="AC3631" s="11">
        <v>5</v>
      </c>
      <c r="AD3631" s="11">
        <v>7.5</v>
      </c>
      <c r="AE3631" s="10" t="str">
        <f t="shared" si="70"/>
        <v>78/79BPCL</v>
      </c>
      <c r="AF3631" s="10"/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435</v>
      </c>
      <c r="AA3632" s="11">
        <f t="shared" si="71"/>
        <v>33.5</v>
      </c>
      <c r="AB3632" s="5">
        <f>IFERROR(VLOOKUP(C3632,[2]Sheet1!$B:$F,5,FALSE),0)</f>
        <v>79839972</v>
      </c>
      <c r="AC3632" s="11">
        <v>7.5</v>
      </c>
      <c r="AD3632" s="11">
        <v>7.5</v>
      </c>
      <c r="AE3632" s="10" t="str">
        <f t="shared" si="70"/>
        <v>78/79CHCL</v>
      </c>
      <c r="AF3632" s="10"/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146.5</v>
      </c>
      <c r="AA3633" s="11">
        <f t="shared" si="71"/>
        <v>0.9</v>
      </c>
      <c r="AB3633" s="5">
        <f>IFERROR(VLOOKUP(C3633,[2]Sheet1!$B:$F,5,FALSE),0)</f>
        <v>24671629.120000001</v>
      </c>
      <c r="AC3633" s="11">
        <v>0</v>
      </c>
      <c r="AD3633" s="11">
        <v>0</v>
      </c>
      <c r="AE3633" s="10" t="str">
        <f t="shared" si="70"/>
        <v>78/79NHPC</v>
      </c>
      <c r="AF3633" s="10"/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327.7</v>
      </c>
      <c r="AA3634" s="11">
        <f t="shared" si="71"/>
        <v>9.4</v>
      </c>
      <c r="AB3634" s="5">
        <f>IFERROR(VLOOKUP(C3634,[2]Sheet1!$B:$F,5,FALSE),0)</f>
        <v>30892510</v>
      </c>
      <c r="AC3634" s="11">
        <v>0</v>
      </c>
      <c r="AD3634" s="11">
        <v>5.2632000000000003</v>
      </c>
      <c r="AE3634" s="10" t="str">
        <f t="shared" si="70"/>
        <v>78/79SHPC</v>
      </c>
      <c r="AF3634" s="10"/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70"/>
        <v>78/79RHPC</v>
      </c>
      <c r="AF3635" s="10"/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287.60000000000002</v>
      </c>
      <c r="AA3636" s="11">
        <f t="shared" si="71"/>
        <v>0</v>
      </c>
      <c r="AB3636" s="5">
        <f>IFERROR(VLOOKUP(C3636,[2]Sheet1!$B:$F,5,FALSE),0)</f>
        <v>9900000</v>
      </c>
      <c r="AC3636" s="11">
        <v>0</v>
      </c>
      <c r="AD3636" s="11">
        <v>0</v>
      </c>
      <c r="AE3636" s="10" t="str">
        <f t="shared" si="70"/>
        <v>78/79HURJA</v>
      </c>
      <c r="AF3636" s="10"/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168.5</v>
      </c>
      <c r="AA3637" s="11">
        <f t="shared" si="71"/>
        <v>5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70"/>
        <v>78/79AKPL</v>
      </c>
      <c r="AF3637" s="10"/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231.5</v>
      </c>
      <c r="AA3638" s="11">
        <f t="shared" si="71"/>
        <v>15.4</v>
      </c>
      <c r="AB3638" s="5">
        <f>IFERROR(VLOOKUP(C3638,[2]Sheet1!$B:$F,5,FALSE),0)</f>
        <v>5358150</v>
      </c>
      <c r="AC3638" s="11">
        <v>0</v>
      </c>
      <c r="AD3638" s="11">
        <v>0</v>
      </c>
      <c r="AE3638" s="10" t="str">
        <f t="shared" si="70"/>
        <v>78/79BARUN</v>
      </c>
      <c r="AF3638" s="10"/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169</v>
      </c>
      <c r="AA3639" s="11">
        <f t="shared" si="71"/>
        <v>15.4</v>
      </c>
      <c r="AB3639" s="5">
        <f>IFERROR(VLOOKUP(C3639,[2]Sheet1!$B:$F,5,FALSE),0)</f>
        <v>57865979.100000001</v>
      </c>
      <c r="AC3639" s="11">
        <v>7.5</v>
      </c>
      <c r="AD3639" s="11">
        <v>0.3947</v>
      </c>
      <c r="AE3639" s="10" t="str">
        <f t="shared" si="70"/>
        <v>78/79API</v>
      </c>
      <c r="AF3639" s="10"/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310.7</v>
      </c>
      <c r="AA3640" s="11">
        <f t="shared" si="71"/>
        <v>28.2</v>
      </c>
      <c r="AB3640" s="5">
        <f>IFERROR(VLOOKUP(C3640,[2]Sheet1!$B:$F,5,FALSE),0)</f>
        <v>18512792.23</v>
      </c>
      <c r="AC3640" s="11">
        <v>4.75</v>
      </c>
      <c r="AD3640" s="11">
        <v>0.25</v>
      </c>
      <c r="AE3640" s="10" t="str">
        <f t="shared" si="70"/>
        <v>78/79NGPL</v>
      </c>
      <c r="AF3640" s="10"/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291.89999999999998</v>
      </c>
      <c r="AA3641" s="11">
        <f t="shared" si="71"/>
        <v>-291.89999999999998</v>
      </c>
      <c r="AB3641" s="5">
        <f>IFERROR(VLOOKUP(C3641,[2]Sheet1!$B:$F,5,FALSE),0)</f>
        <v>4050000</v>
      </c>
      <c r="AC3641" s="11">
        <v>0</v>
      </c>
      <c r="AD3641" s="11">
        <v>0</v>
      </c>
      <c r="AE3641" s="10" t="str">
        <f t="shared" si="70"/>
        <v>78/79NYADI</v>
      </c>
      <c r="AF3641" s="10"/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271</v>
      </c>
      <c r="AA3642" s="11">
        <f t="shared" si="71"/>
        <v>-271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70"/>
        <v>78/79SJCL</v>
      </c>
      <c r="AF3642" s="10"/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267</v>
      </c>
      <c r="AA3643" s="11">
        <f t="shared" si="71"/>
        <v>-267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70"/>
        <v>78/79RHPL</v>
      </c>
      <c r="AF3643" s="10"/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241.8</v>
      </c>
      <c r="AA3644" s="11">
        <f t="shared" si="71"/>
        <v>-48.4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70"/>
        <v>78/79UMHL</v>
      </c>
      <c r="AF3644" s="10"/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196.6</v>
      </c>
      <c r="AA3645" s="11">
        <f t="shared" si="71"/>
        <v>98.3</v>
      </c>
      <c r="AB3645" s="5">
        <f>IFERROR(VLOOKUP(C3645,[2]Sheet1!$B:$F,5,FALSE),0)</f>
        <v>22799299.25</v>
      </c>
      <c r="AC3645" s="11">
        <v>0</v>
      </c>
      <c r="AD3645" s="11">
        <v>0</v>
      </c>
      <c r="AE3645" s="10" t="str">
        <f t="shared" si="70"/>
        <v>78/79UPCL</v>
      </c>
      <c r="AF3645" s="10"/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230</v>
      </c>
      <c r="AA3646" s="11">
        <f t="shared" si="71"/>
        <v>15.3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72">B3646&amp;C3646</f>
        <v>78/79SPDL</v>
      </c>
      <c r="AF3646" s="10"/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445.8</v>
      </c>
      <c r="AA3647" s="11">
        <f t="shared" si="71"/>
        <v>55.7</v>
      </c>
      <c r="AB3647" s="5">
        <f>IFERROR(VLOOKUP(C3647,[2]Sheet1!$B:$F,5,FALSE),0)</f>
        <v>1104429</v>
      </c>
      <c r="AC3647" s="11">
        <v>0</v>
      </c>
      <c r="AD3647" s="11">
        <v>0</v>
      </c>
      <c r="AE3647" s="10" t="str">
        <f t="shared" si="72"/>
        <v>78/79MKJC</v>
      </c>
      <c r="AF3647" s="10"/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502</v>
      </c>
      <c r="AA3648" s="11">
        <f t="shared" si="71"/>
        <v>21.8</v>
      </c>
      <c r="AB3648" s="5">
        <f>IFERROR(VLOOKUP(C3648,[2]Sheet1!$B:$F,5,FALSE),0)</f>
        <v>10500000</v>
      </c>
      <c r="AC3648" s="11">
        <v>0</v>
      </c>
      <c r="AD3648" s="11">
        <v>0</v>
      </c>
      <c r="AE3648" s="10" t="str">
        <f t="shared" si="72"/>
        <v>78/79SAHAS</v>
      </c>
      <c r="AF3648" s="10"/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225</v>
      </c>
      <c r="AA3649" s="11">
        <f t="shared" si="71"/>
        <v>37.5</v>
      </c>
      <c r="AB3649" s="5">
        <f>IFERROR(VLOOKUP(C3649,[2]Sheet1!$B:$F,5,FALSE),0)</f>
        <v>4657143</v>
      </c>
      <c r="AC3649" s="11">
        <v>0</v>
      </c>
      <c r="AD3649" s="11">
        <v>0</v>
      </c>
      <c r="AE3649" s="10" t="str">
        <f t="shared" si="72"/>
        <v>78/79KKHC</v>
      </c>
      <c r="AF3649" s="10"/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260</v>
      </c>
      <c r="AA3650" s="11">
        <f t="shared" si="71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72"/>
        <v>78/79HPPL</v>
      </c>
      <c r="AF3650" s="10"/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208.3</v>
      </c>
      <c r="AA3651" s="11">
        <f t="shared" ref="AA3651:AA3714" si="73">ROUND(IFERROR(Z3651/M3651,0),1)</f>
        <v>52.1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72"/>
        <v>78/79DHPL</v>
      </c>
      <c r="AF3651" s="10"/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233.9</v>
      </c>
      <c r="AA3652" s="11">
        <f t="shared" si="73"/>
        <v>6.2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72"/>
        <v>78/79MHNL</v>
      </c>
      <c r="AF3652" s="10"/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325</v>
      </c>
      <c r="AA3653" s="11">
        <f t="shared" si="73"/>
        <v>32.5</v>
      </c>
      <c r="AB3653" s="5">
        <f>IFERROR(VLOOKUP(C3653,[2]Sheet1!$B:$F,5,FALSE),0)</f>
        <v>3869775</v>
      </c>
      <c r="AC3653" s="11">
        <v>0</v>
      </c>
      <c r="AD3653" s="11">
        <v>0</v>
      </c>
      <c r="AE3653" s="10" t="str">
        <f t="shared" si="72"/>
        <v>78/79CHL</v>
      </c>
      <c r="AF3653" s="10"/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422.2</v>
      </c>
      <c r="AA3654" s="11">
        <f t="shared" si="73"/>
        <v>38.4</v>
      </c>
      <c r="AB3654" s="5">
        <f>IFERROR(VLOOKUP(C3654,[2]Sheet1!$B:$F,5,FALSE),0)</f>
        <v>3594413.55</v>
      </c>
      <c r="AC3654" s="11">
        <v>5</v>
      </c>
      <c r="AD3654" s="11">
        <v>2.63E-2</v>
      </c>
      <c r="AE3654" s="10" t="str">
        <f t="shared" si="72"/>
        <v>78/79NHDL</v>
      </c>
      <c r="AF3654" s="10"/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232.9</v>
      </c>
      <c r="AA3655" s="11">
        <f t="shared" si="73"/>
        <v>21.2</v>
      </c>
      <c r="AB3655" s="5">
        <f>IFERROR(VLOOKUP(C3655,[2]Sheet1!$B:$F,5,FALSE),0)</f>
        <v>17555888.510000002</v>
      </c>
      <c r="AC3655" s="11">
        <v>4.75</v>
      </c>
      <c r="AD3655" s="11">
        <v>0.25</v>
      </c>
      <c r="AE3655" s="10" t="str">
        <f t="shared" si="72"/>
        <v>78/79RADHI</v>
      </c>
      <c r="AF3655" s="10"/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392.8</v>
      </c>
      <c r="AA3656" s="11">
        <f t="shared" si="73"/>
        <v>14.5</v>
      </c>
      <c r="AB3656" s="5">
        <f>IFERROR(VLOOKUP(C3656,[2]Sheet1!$B:$F,5,FALSE),0)</f>
        <v>8728500</v>
      </c>
      <c r="AC3656" s="11">
        <v>15</v>
      </c>
      <c r="AD3656" s="11">
        <v>0.78949999999999998</v>
      </c>
      <c r="AE3656" s="10" t="str">
        <f t="shared" si="72"/>
        <v>78/79KPCL</v>
      </c>
      <c r="AF3656" s="10"/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72"/>
        <v>78/79RRHP</v>
      </c>
      <c r="AF3657" s="10"/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150</v>
      </c>
      <c r="AA3658" s="11">
        <f t="shared" si="73"/>
        <v>-9.4</v>
      </c>
      <c r="AB3658" s="5">
        <f>IFERROR(VLOOKUP(C3658,[2]Sheet1!$B:$F,5,FALSE),0)</f>
        <v>13282276</v>
      </c>
      <c r="AC3658" s="11">
        <v>0</v>
      </c>
      <c r="AD3658" s="11">
        <v>0</v>
      </c>
      <c r="AE3658" s="10" t="str">
        <f t="shared" si="72"/>
        <v>78/79GHL</v>
      </c>
      <c r="AF3658" s="10"/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227</v>
      </c>
      <c r="AA3659" s="11">
        <f t="shared" si="73"/>
        <v>9.9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72"/>
        <v>78/79PMHPL</v>
      </c>
      <c r="AF3659" s="10"/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299</v>
      </c>
      <c r="AA3660" s="11">
        <f t="shared" si="73"/>
        <v>-299</v>
      </c>
      <c r="AB3660" s="5">
        <f>IFERROR(VLOOKUP(C3660,[2]Sheet1!$B:$F,5,FALSE),0)</f>
        <v>29400000</v>
      </c>
      <c r="AC3660" s="11">
        <v>0</v>
      </c>
      <c r="AD3660" s="11">
        <v>0</v>
      </c>
      <c r="AE3660" s="10" t="str">
        <f t="shared" si="72"/>
        <v>78/79MBJC</v>
      </c>
      <c r="AF3660" s="10"/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205</v>
      </c>
      <c r="AA3661" s="11">
        <f t="shared" si="73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72"/>
        <v>78/79GLH</v>
      </c>
      <c r="AF3661" s="10"/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211.9</v>
      </c>
      <c r="AA3662" s="11">
        <f t="shared" si="73"/>
        <v>13.2</v>
      </c>
      <c r="AB3662" s="5">
        <f>IFERROR(VLOOKUP(C3662,[2]Sheet1!$B:$F,5,FALSE),0)</f>
        <v>8000000</v>
      </c>
      <c r="AC3662" s="11">
        <v>0</v>
      </c>
      <c r="AD3662" s="11">
        <v>0</v>
      </c>
      <c r="AE3662" s="10" t="str">
        <f t="shared" si="72"/>
        <v>78/79AKJCL</v>
      </c>
      <c r="AF3662" s="10"/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182.2</v>
      </c>
      <c r="AA3663" s="11">
        <f t="shared" si="73"/>
        <v>-91.1</v>
      </c>
      <c r="AB3663" s="5">
        <f>IFERROR(VLOOKUP(C3663,[2]Sheet1!$B:$F,5,FALSE),0)</f>
        <v>15000000</v>
      </c>
      <c r="AC3663" s="11">
        <v>0</v>
      </c>
      <c r="AD3663" s="11">
        <v>0</v>
      </c>
      <c r="AE3663" s="10" t="str">
        <f t="shared" si="72"/>
        <v>78/79LEC</v>
      </c>
      <c r="AF3663" s="10"/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485</v>
      </c>
      <c r="AA3664" s="11">
        <f t="shared" si="73"/>
        <v>40.4</v>
      </c>
      <c r="AB3664" s="5">
        <f>IFERROR(VLOOKUP(C3664,[2]Sheet1!$B:$F,5,FALSE),0)</f>
        <v>1200000</v>
      </c>
      <c r="AC3664" s="11">
        <v>0</v>
      </c>
      <c r="AD3664" s="11">
        <v>0</v>
      </c>
      <c r="AE3664" s="10" t="str">
        <f t="shared" si="72"/>
        <v>78/79TPC</v>
      </c>
      <c r="AF3664" s="10"/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Power</v>
      </c>
      <c r="Z3665">
        <f>IFERROR(VLOOKUP(C3665,[1]LP!$B:$C,2,FALSE),0)</f>
        <v>159</v>
      </c>
      <c r="AA3665" s="11">
        <f t="shared" si="73"/>
        <v>12.2</v>
      </c>
      <c r="AB3665" s="5">
        <f>IFERROR(VLOOKUP(C3665,[2]Sheet1!$B:$F,5,FALSE),0)</f>
        <v>5741244</v>
      </c>
      <c r="AC3665" s="11">
        <v>0</v>
      </c>
      <c r="AD3665" s="11">
        <v>0</v>
      </c>
      <c r="AE3665" s="10" t="str">
        <f t="shared" si="72"/>
        <v>78/79SHEL</v>
      </c>
      <c r="AF3665" s="10"/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239.9</v>
      </c>
      <c r="AA3666" s="11">
        <f t="shared" si="73"/>
        <v>5.6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72"/>
        <v>78/79PPCL</v>
      </c>
      <c r="AF3666" s="10"/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167.4</v>
      </c>
      <c r="AA3667" s="11">
        <f t="shared" si="73"/>
        <v>-5.8</v>
      </c>
      <c r="AB3667" s="5">
        <f>IFERROR(VLOOKUP(C3667,[2]Sheet1!$B:$F,5,FALSE),0)</f>
        <v>14764000</v>
      </c>
      <c r="AC3667" s="11">
        <v>0</v>
      </c>
      <c r="AD3667" s="11">
        <v>0</v>
      </c>
      <c r="AE3667" s="10" t="str">
        <f t="shared" si="72"/>
        <v>78/79SSHL</v>
      </c>
      <c r="AF3667" s="10"/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164.7</v>
      </c>
      <c r="AA3668" s="11">
        <f t="shared" si="73"/>
        <v>5.0999999999999996</v>
      </c>
      <c r="AB3668" s="5">
        <f>IFERROR(VLOOKUP(C3668,[2]Sheet1!$B:$F,5,FALSE),0)</f>
        <v>194780470</v>
      </c>
      <c r="AC3668" s="11">
        <v>0</v>
      </c>
      <c r="AD3668" s="11">
        <v>0</v>
      </c>
      <c r="AE3668" s="10" t="str">
        <f t="shared" si="72"/>
        <v>78/79UPPER</v>
      </c>
      <c r="AF3668" s="10"/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225</v>
      </c>
      <c r="AA3669" s="11">
        <f t="shared" si="73"/>
        <v>32.1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72"/>
        <v>78/79UNHPL</v>
      </c>
      <c r="AF3669" s="10"/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512</v>
      </c>
      <c r="AA3670" s="11">
        <f t="shared" si="73"/>
        <v>-25.6</v>
      </c>
      <c r="AB3670" s="5">
        <f>IFERROR(VLOOKUP(C3670,[2]Sheet1!$B:$F,5,FALSE),0)</f>
        <v>1230000</v>
      </c>
      <c r="AC3670" s="11">
        <v>0</v>
      </c>
      <c r="AD3670" s="11">
        <v>0</v>
      </c>
      <c r="AE3670" s="10" t="str">
        <f t="shared" si="72"/>
        <v>78/79SPC</v>
      </c>
      <c r="AF3670" s="10"/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515.5</v>
      </c>
      <c r="AA3671" s="11">
        <f t="shared" si="73"/>
        <v>8.6</v>
      </c>
      <c r="AB3671" s="5">
        <f>IFERROR(VLOOKUP(C3671,[2]Sheet1!$B:$F,5,FALSE),0)</f>
        <v>22632310.5</v>
      </c>
      <c r="AC3671" s="11">
        <v>0</v>
      </c>
      <c r="AD3671" s="11">
        <v>10.526300000000001</v>
      </c>
      <c r="AE3671" s="10" t="str">
        <f t="shared" si="72"/>
        <v>78/79MEN</v>
      </c>
      <c r="AF3671" s="10"/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339.7</v>
      </c>
      <c r="AA3672" s="11">
        <f t="shared" si="73"/>
        <v>11.3</v>
      </c>
      <c r="AB3672" s="5">
        <f>IFERROR(VLOOKUP(C3672,[2]Sheet1!$B:$F,5,FALSE),0)</f>
        <v>4431000</v>
      </c>
      <c r="AC3672" s="11">
        <v>0</v>
      </c>
      <c r="AD3672" s="11">
        <v>10.526</v>
      </c>
      <c r="AE3672" s="10" t="str">
        <f t="shared" si="72"/>
        <v>78/79UMRH</v>
      </c>
      <c r="AF3672" s="10"/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Non Converted</v>
      </c>
      <c r="Z3673">
        <f>IFERROR(VLOOKUP(C3673,[1]LP!$B:$C,2,FALSE),0)</f>
        <v>514.1</v>
      </c>
      <c r="AA3673" s="11">
        <f t="shared" si="73"/>
        <v>17.100000000000001</v>
      </c>
      <c r="AB3673" s="5">
        <f>IFERROR(VLOOKUP(C3673,[2]Sheet1!$B:$F,5,FALSE),0)</f>
        <v>986647.31</v>
      </c>
      <c r="AC3673" s="11">
        <v>10</v>
      </c>
      <c r="AD3673" s="11">
        <v>0.52629999999999999</v>
      </c>
      <c r="AE3673" s="10" t="str">
        <f t="shared" si="72"/>
        <v>78/79RURU</v>
      </c>
      <c r="AF3673" s="10"/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166</v>
      </c>
      <c r="AA3674" s="11">
        <f t="shared" si="73"/>
        <v>33.200000000000003</v>
      </c>
      <c r="AB3674" s="5">
        <f>IFERROR(VLOOKUP(C3674,[2]Sheet1!$B:$F,5,FALSE),0)</f>
        <v>37359249.329999998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72"/>
        <v>79/80AHPC</v>
      </c>
      <c r="AF3674" s="10"/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296.60000000000002</v>
      </c>
      <c r="AA3675" s="11">
        <f t="shared" si="73"/>
        <v>22.8</v>
      </c>
      <c r="AB3675" s="5">
        <f>IFERROR(VLOOKUP(C3675,[2]Sheet1!$B:$F,5,FALSE),0)</f>
        <v>34098720.810000002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72"/>
        <v>79/80BPCL</v>
      </c>
      <c r="AF3675" s="10"/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435</v>
      </c>
      <c r="AA3676" s="11">
        <f t="shared" si="73"/>
        <v>39.5</v>
      </c>
      <c r="AB3676" s="5">
        <f>IFERROR(VLOOKUP(C3676,[2]Sheet1!$B:$F,5,FALSE),0)</f>
        <v>79839972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72"/>
        <v>79/80CHCL</v>
      </c>
      <c r="AF3676" s="10"/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146.5</v>
      </c>
      <c r="AA3677" s="11">
        <f t="shared" si="73"/>
        <v>146.5</v>
      </c>
      <c r="AB3677" s="5">
        <f>IFERROR(VLOOKUP(C3677,[2]Sheet1!$B:$F,5,FALSE),0)</f>
        <v>24671629.120000001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72"/>
        <v>79/80NHPC</v>
      </c>
      <c r="AF3677" s="10"/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327.7</v>
      </c>
      <c r="AA3678" s="11">
        <f t="shared" si="73"/>
        <v>15.6</v>
      </c>
      <c r="AB3678" s="5">
        <f>IFERROR(VLOOKUP(C3678,[2]Sheet1!$B:$F,5,FALSE),0)</f>
        <v>30892510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72"/>
        <v>79/80SHPC</v>
      </c>
      <c r="AF3678" s="10"/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287.60000000000002</v>
      </c>
      <c r="AA3679" s="11">
        <f t="shared" si="73"/>
        <v>-26.1</v>
      </c>
      <c r="AB3679" s="5">
        <f>IFERROR(VLOOKUP(C3679,[2]Sheet1!$B:$F,5,FALSE),0)</f>
        <v>9900000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72"/>
        <v>79/80HURJA</v>
      </c>
      <c r="AF3679" s="10"/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168.5</v>
      </c>
      <c r="AA3680" s="11">
        <f t="shared" si="73"/>
        <v>10.5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72"/>
        <v>79/80AKPL</v>
      </c>
      <c r="AF3680" s="10"/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231.5</v>
      </c>
      <c r="AA3681" s="11">
        <f t="shared" si="73"/>
        <v>38.6</v>
      </c>
      <c r="AB3681" s="5">
        <f>IFERROR(VLOOKUP(C3681,[2]Sheet1!$B:$F,5,FALSE),0)</f>
        <v>5358150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72"/>
        <v>79/80BARUN</v>
      </c>
      <c r="AF3681" s="10"/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169</v>
      </c>
      <c r="AA3682" s="11">
        <f t="shared" si="73"/>
        <v>56.3</v>
      </c>
      <c r="AB3682" s="5">
        <f>IFERROR(VLOOKUP(C3682,[2]Sheet1!$B:$F,5,FALSE),0)</f>
        <v>57865979.100000001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72"/>
        <v>79/80API</v>
      </c>
      <c r="AF3682" s="10"/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310.7</v>
      </c>
      <c r="AA3683" s="11">
        <f t="shared" si="73"/>
        <v>103.6</v>
      </c>
      <c r="AB3683" s="5">
        <f>IFERROR(VLOOKUP(C3683,[2]Sheet1!$B:$F,5,FALSE),0)</f>
        <v>18512792.23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72"/>
        <v>79/80NGPL</v>
      </c>
      <c r="AF3683" s="10"/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406</v>
      </c>
      <c r="AA3684" s="11">
        <f t="shared" si="73"/>
        <v>101.5</v>
      </c>
      <c r="AB3684" s="5">
        <f>IFERROR(VLOOKUP(C3684,[2]Sheet1!$B:$F,5,FALSE),0)</f>
        <v>1847905.96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72"/>
        <v>79/80MHL</v>
      </c>
      <c r="AF3684" s="10"/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291.89999999999998</v>
      </c>
      <c r="AA3685" s="11">
        <f t="shared" si="73"/>
        <v>-19.5</v>
      </c>
      <c r="AB3685" s="5">
        <f>IFERROR(VLOOKUP(C3685,[2]Sheet1!$B:$F,5,FALSE),0)</f>
        <v>4050000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72"/>
        <v>79/80NYADI</v>
      </c>
      <c r="AF3685" s="10"/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271</v>
      </c>
      <c r="AA3686" s="11">
        <f t="shared" si="73"/>
        <v>-271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72"/>
        <v>79/80SJCL</v>
      </c>
      <c r="AF3686" s="10"/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267</v>
      </c>
      <c r="AA3687" s="11">
        <f t="shared" si="73"/>
        <v>-267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72"/>
        <v>79/80RHPL</v>
      </c>
      <c r="AF3687" s="10"/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241.8</v>
      </c>
      <c r="AA3688" s="11">
        <f t="shared" si="73"/>
        <v>80.599999999999994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72"/>
        <v>79/80UMHL</v>
      </c>
      <c r="AF3688" s="10"/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412</v>
      </c>
      <c r="AA3689" s="11">
        <f t="shared" si="73"/>
        <v>137.30000000000001</v>
      </c>
      <c r="AB3689" s="5">
        <f>IFERROR(VLOOKUP(C3689,[2]Sheet1!$B:$F,5,FALSE),0)</f>
        <v>2951929.12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72"/>
        <v>79/80DORDI</v>
      </c>
      <c r="AF3689" s="10"/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295</v>
      </c>
      <c r="AA3690" s="11">
        <f t="shared" si="73"/>
        <v>0</v>
      </c>
      <c r="AB3690" s="5">
        <f>IFERROR(VLOOKUP(C3690,[2]Sheet1!$B:$F,5,FALSE),0)</f>
        <v>8000000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72"/>
        <v>79/80PHCL</v>
      </c>
      <c r="AF3690" s="10"/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615</v>
      </c>
      <c r="AA3691" s="11">
        <f t="shared" si="73"/>
        <v>615</v>
      </c>
      <c r="AB3691" s="5">
        <f>IFERROR(VLOOKUP(C3691,[2]Sheet1!$B:$F,5,FALSE),0)</f>
        <v>3099740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72"/>
        <v>79/80PPL</v>
      </c>
      <c r="AF3691" s="10"/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196.6</v>
      </c>
      <c r="AA3692" s="11">
        <f t="shared" si="73"/>
        <v>24.6</v>
      </c>
      <c r="AB3692" s="5">
        <f>IFERROR(VLOOKUP(C3692,[2]Sheet1!$B:$F,5,FALSE),0)</f>
        <v>22799299.25</v>
      </c>
      <c r="AC3692" s="11">
        <f>IFERROR(VLOOKUP(AE3692,[3]Sheet2!$M:$O,2,FALSE),0)</f>
        <v>0</v>
      </c>
      <c r="AD3692" s="11">
        <f>IFERROR(VLOOKUP(AE3692,[3]Sheet2!$M:$O,3,FALSE),0)</f>
        <v>0</v>
      </c>
      <c r="AE3692" s="10" t="str">
        <f t="shared" si="72"/>
        <v>79/80UPCL</v>
      </c>
      <c r="AF3692" s="10"/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230</v>
      </c>
      <c r="AA3693" s="11">
        <f t="shared" si="73"/>
        <v>25.6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72"/>
        <v>79/80SPDL</v>
      </c>
      <c r="AF3693" s="10"/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445.8</v>
      </c>
      <c r="AA3694" s="11">
        <f t="shared" si="73"/>
        <v>49.5</v>
      </c>
      <c r="AB3694" s="5">
        <f>IFERROR(VLOOKUP(C3694,[2]Sheet1!$B:$F,5,FALSE),0)</f>
        <v>1104429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72"/>
        <v>79/80MKJC</v>
      </c>
      <c r="AF3694" s="10"/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502</v>
      </c>
      <c r="AA3695" s="11">
        <f t="shared" si="73"/>
        <v>41.8</v>
      </c>
      <c r="AB3695" s="5">
        <f>IFERROR(VLOOKUP(C3695,[2]Sheet1!$B:$F,5,FALSE),0)</f>
        <v>10500000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72"/>
        <v>79/80SAHAS</v>
      </c>
      <c r="AF3695" s="10"/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225</v>
      </c>
      <c r="AA3696" s="11">
        <f t="shared" si="73"/>
        <v>22.5</v>
      </c>
      <c r="AB3696" s="5">
        <f>IFERROR(VLOOKUP(C3696,[2]Sheet1!$B:$F,5,FALSE),0)</f>
        <v>4657143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72"/>
        <v>79/80KKHC</v>
      </c>
      <c r="AF3696" s="10"/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260</v>
      </c>
      <c r="AA3697" s="11">
        <f t="shared" si="73"/>
        <v>-26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72"/>
        <v>79/80HPPL</v>
      </c>
      <c r="AF3697" s="10"/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208.3</v>
      </c>
      <c r="AA3698" s="11">
        <f t="shared" si="73"/>
        <v>-34.700000000000003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72"/>
        <v>79/80DHPL</v>
      </c>
      <c r="AF3698" s="10"/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508</v>
      </c>
      <c r="AA3699" s="11">
        <f t="shared" si="73"/>
        <v>-127</v>
      </c>
      <c r="AB3699" s="5">
        <f>IFERROR(VLOOKUP(C3699,[2]Sheet1!$B:$F,5,FALSE),0)</f>
        <v>700000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72"/>
        <v>79/80BHPL</v>
      </c>
      <c r="AF3699" s="10"/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233.9</v>
      </c>
      <c r="AA3700" s="11">
        <f t="shared" si="73"/>
        <v>12.3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72"/>
        <v>79/80MHNL</v>
      </c>
      <c r="AF3700" s="10"/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325</v>
      </c>
      <c r="AA3701" s="11">
        <f t="shared" si="73"/>
        <v>46.4</v>
      </c>
      <c r="AB3701" s="5">
        <f>IFERROR(VLOOKUP(C3701,[2]Sheet1!$B:$F,5,FALSE),0)</f>
        <v>3869775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72"/>
        <v>79/80CHL</v>
      </c>
      <c r="AF3701" s="10"/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468</v>
      </c>
      <c r="AA3702" s="11">
        <f t="shared" si="73"/>
        <v>52</v>
      </c>
      <c r="AB3702" s="5">
        <f>IFERROR(VLOOKUP(C3702,[2]Sheet1!$B:$F,5,FALSE),0)</f>
        <v>900000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72"/>
        <v>79/80SPHL</v>
      </c>
      <c r="AF3702" s="10"/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422.2</v>
      </c>
      <c r="AA3703" s="11">
        <f t="shared" si="73"/>
        <v>21.1</v>
      </c>
      <c r="AB3703" s="5">
        <f>IFERROR(VLOOKUP(C3703,[2]Sheet1!$B:$F,5,FALSE),0)</f>
        <v>3594413.55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72"/>
        <v>79/80NHDL</v>
      </c>
      <c r="AF3703" s="10"/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232.9</v>
      </c>
      <c r="AA3704" s="11">
        <f t="shared" si="73"/>
        <v>38.799999999999997</v>
      </c>
      <c r="AB3704" s="5">
        <f>IFERROR(VLOOKUP(C3704,[2]Sheet1!$B:$F,5,FALSE),0)</f>
        <v>17555888.510000002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72"/>
        <v>79/80RADHI</v>
      </c>
      <c r="AF3704" s="10"/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448.2</v>
      </c>
      <c r="AA3705" s="11">
        <f t="shared" si="73"/>
        <v>112.1</v>
      </c>
      <c r="AB3705" s="5">
        <f>IFERROR(VLOOKUP(C3705,[2]Sheet1!$B:$F,5,FALSE),0)</f>
        <v>1200000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72"/>
        <v>79/80BNHC</v>
      </c>
      <c r="AF3705" s="10"/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355</v>
      </c>
      <c r="AA3706" s="11">
        <f t="shared" si="73"/>
        <v>0</v>
      </c>
      <c r="AB3706" s="5">
        <f>IFERROR(VLOOKUP(C3706,[2]Sheet1!$B:$F,5,FALSE),0)</f>
        <v>2941410.24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72"/>
        <v>79/80RHGCL</v>
      </c>
      <c r="AF3706" s="10"/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392.8</v>
      </c>
      <c r="AA3707" s="11">
        <f t="shared" si="73"/>
        <v>24.6</v>
      </c>
      <c r="AB3707" s="5">
        <f>IFERROR(VLOOKUP(C3707,[2]Sheet1!$B:$F,5,FALSE),0)</f>
        <v>8728500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72"/>
        <v>79/80KPCL</v>
      </c>
      <c r="AF3707" s="10"/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150</v>
      </c>
      <c r="AA3708" s="11">
        <f t="shared" si="73"/>
        <v>-21.4</v>
      </c>
      <c r="AB3708" s="5">
        <f>IFERROR(VLOOKUP(C3708,[2]Sheet1!$B:$F,5,FALSE),0)</f>
        <v>13282276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72"/>
        <v>79/80GHL</v>
      </c>
      <c r="AF3708" s="10"/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227</v>
      </c>
      <c r="AA3709" s="11">
        <f t="shared" si="73"/>
        <v>25.2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72"/>
        <v>79/80PMHPL</v>
      </c>
      <c r="AF3709" s="10"/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299</v>
      </c>
      <c r="AA3710" s="11">
        <f t="shared" si="73"/>
        <v>-299</v>
      </c>
      <c r="AB3710" s="5">
        <f>IFERROR(VLOOKUP(C3710,[2]Sheet1!$B:$F,5,FALSE),0)</f>
        <v>29400000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74">B3710&amp;C3710</f>
        <v>79/80MBJC</v>
      </c>
      <c r="AF3710" s="10"/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205</v>
      </c>
      <c r="AA3711" s="11">
        <f t="shared" si="73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74"/>
        <v>79/80GLH</v>
      </c>
      <c r="AF3711" s="10"/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373</v>
      </c>
      <c r="AA3712" s="11">
        <f t="shared" si="73"/>
        <v>46.6</v>
      </c>
      <c r="AB3712" s="5">
        <f>IFERROR(VLOOKUP(C3712,[2]Sheet1!$B:$F,5,FALSE),0)</f>
        <v>3307500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74"/>
        <v>79/80USHEC</v>
      </c>
      <c r="AF3712" s="10"/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211.9</v>
      </c>
      <c r="AA3713" s="11">
        <f t="shared" si="73"/>
        <v>30.3</v>
      </c>
      <c r="AB3713" s="5">
        <f>IFERROR(VLOOKUP(C3713,[2]Sheet1!$B:$F,5,FALSE),0)</f>
        <v>8000000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74"/>
        <v>79/80AKJCL</v>
      </c>
      <c r="AF3713" s="10"/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182.2</v>
      </c>
      <c r="AA3714" s="11">
        <f t="shared" si="73"/>
        <v>91.1</v>
      </c>
      <c r="AB3714" s="5">
        <f>IFERROR(VLOOKUP(C3714,[2]Sheet1!$B:$F,5,FALSE),0)</f>
        <v>15000000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74"/>
        <v>79/80LEC</v>
      </c>
      <c r="AF3714" s="10"/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485</v>
      </c>
      <c r="AA3715" s="11">
        <f t="shared" ref="AA3715:AA3778" si="75">ROUND(IFERROR(Z3715/M3715,0),1)</f>
        <v>0</v>
      </c>
      <c r="AB3715" s="5">
        <f>IFERROR(VLOOKUP(C3715,[2]Sheet1!$B:$F,5,FALSE),0)</f>
        <v>1200000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74"/>
        <v>79/80TPC</v>
      </c>
      <c r="AF3715" s="10"/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Power</v>
      </c>
      <c r="Z3716">
        <f>IFERROR(VLOOKUP(C3716,[1]LP!$B:$C,2,FALSE),0)</f>
        <v>159</v>
      </c>
      <c r="AA3716" s="11">
        <f t="shared" si="75"/>
        <v>-26.5</v>
      </c>
      <c r="AB3716" s="5">
        <f>IFERROR(VLOOKUP(C3716,[2]Sheet1!$B:$F,5,FALSE),0)</f>
        <v>5741244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74"/>
        <v>79/80SHEL</v>
      </c>
      <c r="AF3716" s="10"/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239.9</v>
      </c>
      <c r="AA3717" s="11">
        <f t="shared" si="75"/>
        <v>12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74"/>
        <v>79/80PPCL</v>
      </c>
      <c r="AF3717" s="10"/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167.4</v>
      </c>
      <c r="AA3718" s="11">
        <f t="shared" si="75"/>
        <v>-9.3000000000000007</v>
      </c>
      <c r="AB3718" s="5">
        <f>IFERROR(VLOOKUP(C3718,[2]Sheet1!$B:$F,5,FALSE),0)</f>
        <v>14764000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74"/>
        <v>79/80SSHL</v>
      </c>
      <c r="AF3718" s="10"/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164.7</v>
      </c>
      <c r="AA3719" s="11">
        <f t="shared" si="75"/>
        <v>-10.3</v>
      </c>
      <c r="AB3719" s="5">
        <f>IFERROR(VLOOKUP(C3719,[2]Sheet1!$B:$F,5,FALSE),0)</f>
        <v>194780470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74"/>
        <v>79/80UPPER</v>
      </c>
      <c r="AF3719" s="10"/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225</v>
      </c>
      <c r="AA3720" s="11">
        <f t="shared" si="75"/>
        <v>45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74"/>
        <v>79/80UNHPL</v>
      </c>
      <c r="AF3720" s="10"/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512</v>
      </c>
      <c r="AA3721" s="11">
        <f t="shared" si="75"/>
        <v>64</v>
      </c>
      <c r="AB3721" s="5">
        <f>IFERROR(VLOOKUP(C3721,[2]Sheet1!$B:$F,5,FALSE),0)</f>
        <v>1230000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74"/>
        <v>79/80SPC</v>
      </c>
      <c r="AF3721" s="10"/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320</v>
      </c>
      <c r="AA3722" s="11">
        <f t="shared" si="75"/>
        <v>-160</v>
      </c>
      <c r="AB3722" s="5">
        <f>IFERROR(VLOOKUP(C3722,[2]Sheet1!$B:$F,5,FALSE),0)</f>
        <v>4779000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74"/>
        <v>79/80SGHC</v>
      </c>
      <c r="AF3722" s="10"/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481</v>
      </c>
      <c r="AA3723" s="11">
        <f t="shared" si="75"/>
        <v>22.9</v>
      </c>
      <c r="AB3723" s="5">
        <f>IFERROR(VLOOKUP(C3723,[2]Sheet1!$B:$F,5,FALSE),0)</f>
        <v>2625000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74"/>
        <v>79/80BHDC</v>
      </c>
      <c r="AF3723" s="10"/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355.9</v>
      </c>
      <c r="AA3724" s="11">
        <f t="shared" si="75"/>
        <v>-178</v>
      </c>
      <c r="AB3724" s="5">
        <f>IFERROR(VLOOKUP(C3724,[2]Sheet1!$B:$F,5,FALSE),0)</f>
        <v>3430000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74"/>
        <v>79/80RFPL</v>
      </c>
      <c r="AF3724" s="10"/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515.5</v>
      </c>
      <c r="AA3725" s="11">
        <f t="shared" si="75"/>
        <v>14.3</v>
      </c>
      <c r="AB3725" s="5">
        <f>IFERROR(VLOOKUP(C3725,[2]Sheet1!$B:$F,5,FALSE),0)</f>
        <v>22632310.5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74"/>
        <v>79/80MEN</v>
      </c>
      <c r="AF3725" s="10"/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391.2</v>
      </c>
      <c r="AA3726" s="11">
        <f t="shared" si="75"/>
        <v>20.6</v>
      </c>
      <c r="AB3726" s="5">
        <f>IFERROR(VLOOKUP(C3726,[2]Sheet1!$B:$F,5,FALSE),0)</f>
        <v>2000000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74"/>
        <v>79/80UHEWA</v>
      </c>
      <c r="AF3726" s="10"/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356</v>
      </c>
      <c r="AA3727" s="11">
        <f t="shared" si="75"/>
        <v>27.4</v>
      </c>
      <c r="AB3727" s="5">
        <f>IFERROR(VLOOKUP(C3727,[2]Sheet1!$B:$F,5,FALSE),0)</f>
        <v>2250225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74"/>
        <v>79/80HHL</v>
      </c>
      <c r="AF3727" s="10"/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339.7</v>
      </c>
      <c r="AA3728" s="11">
        <f t="shared" si="75"/>
        <v>26.1</v>
      </c>
      <c r="AB3728" s="5">
        <f>IFERROR(VLOOKUP(C3728,[2]Sheet1!$B:$F,5,FALSE),0)</f>
        <v>4431000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74"/>
        <v>79/80UMRH</v>
      </c>
      <c r="AF3728" s="10"/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497.9</v>
      </c>
      <c r="AA3729" s="11">
        <f t="shared" si="75"/>
        <v>33.200000000000003</v>
      </c>
      <c r="AB3729" s="5">
        <f>IFERROR(VLOOKUP(C3729,[2]Sheet1!$B:$F,5,FALSE),0)</f>
        <v>2000050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74"/>
        <v>79/80SIKLES</v>
      </c>
      <c r="AF3729" s="10"/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Non Converted</v>
      </c>
      <c r="Z3730">
        <f>IFERROR(VLOOKUP(C3730,[1]LP!$B:$C,2,FALSE),0)</f>
        <v>514.1</v>
      </c>
      <c r="AA3730" s="11">
        <f t="shared" si="75"/>
        <v>21.4</v>
      </c>
      <c r="AB3730" s="5">
        <f>IFERROR(VLOOKUP(C3730,[2]Sheet1!$B:$F,5,FALSE),0)</f>
        <v>986647.31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74"/>
        <v>79/80RURU</v>
      </c>
      <c r="AF3730" s="10"/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322</v>
      </c>
      <c r="AA3731" s="11">
        <f t="shared" si="75"/>
        <v>-29.3</v>
      </c>
      <c r="AB3731" s="5">
        <f>IFERROR(VLOOKUP(C3731,[2]Sheet1!$B:$F,5,FALSE),0)</f>
        <v>3655940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74"/>
        <v>79/80BHL</v>
      </c>
      <c r="AF3731" s="10"/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170</v>
      </c>
      <c r="AA3732" s="11">
        <f t="shared" si="75"/>
        <v>42.5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74"/>
        <v>79/80RIDI</v>
      </c>
      <c r="AF3732" s="10"/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166</v>
      </c>
      <c r="AA3733" s="11">
        <f t="shared" si="75"/>
        <v>18.399999999999999</v>
      </c>
      <c r="AB3733" s="5">
        <f>IFERROR(VLOOKUP(C3733,[2]Sheet1!$B:$F,5,FALSE),0)</f>
        <v>37359249.329999998</v>
      </c>
      <c r="AC3733" s="11">
        <v>8</v>
      </c>
      <c r="AD3733" s="11">
        <v>0.42099999999999999</v>
      </c>
      <c r="AE3733" s="10" t="str">
        <f t="shared" si="74"/>
        <v>78/79AHPC</v>
      </c>
      <c r="AF3733" s="10"/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296.60000000000002</v>
      </c>
      <c r="AA3734" s="11">
        <f t="shared" si="75"/>
        <v>27</v>
      </c>
      <c r="AB3734" s="5">
        <f>IFERROR(VLOOKUP(C3734,[2]Sheet1!$B:$F,5,FALSE),0)</f>
        <v>34098720.810000002</v>
      </c>
      <c r="AC3734" s="11">
        <v>5</v>
      </c>
      <c r="AD3734" s="11">
        <v>7.5</v>
      </c>
      <c r="AE3734" s="10" t="str">
        <f t="shared" si="74"/>
        <v>78/79BPCL</v>
      </c>
      <c r="AF3734" s="10"/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435</v>
      </c>
      <c r="AA3735" s="11">
        <f t="shared" si="75"/>
        <v>36.299999999999997</v>
      </c>
      <c r="AB3735" s="5">
        <f>IFERROR(VLOOKUP(C3735,[2]Sheet1!$B:$F,5,FALSE),0)</f>
        <v>79839972</v>
      </c>
      <c r="AC3735" s="11">
        <v>7.5</v>
      </c>
      <c r="AD3735" s="11">
        <v>7.5</v>
      </c>
      <c r="AE3735" s="10" t="str">
        <f t="shared" si="74"/>
        <v>78/79CHCL</v>
      </c>
      <c r="AF3735" s="10"/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146.5</v>
      </c>
      <c r="AA3736" s="11">
        <f t="shared" si="75"/>
        <v>146.5</v>
      </c>
      <c r="AB3736" s="5">
        <f>IFERROR(VLOOKUP(C3736,[2]Sheet1!$B:$F,5,FALSE),0)</f>
        <v>24671629.120000001</v>
      </c>
      <c r="AC3736" s="11">
        <v>0</v>
      </c>
      <c r="AD3736" s="11">
        <v>0</v>
      </c>
      <c r="AE3736" s="10" t="str">
        <f t="shared" si="74"/>
        <v>78/79NHPC</v>
      </c>
      <c r="AF3736" s="10"/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327.7</v>
      </c>
      <c r="AA3737" s="11">
        <f t="shared" si="75"/>
        <v>13.7</v>
      </c>
      <c r="AB3737" s="5">
        <f>IFERROR(VLOOKUP(C3737,[2]Sheet1!$B:$F,5,FALSE),0)</f>
        <v>30892510</v>
      </c>
      <c r="AC3737" s="11">
        <v>0</v>
      </c>
      <c r="AD3737" s="11">
        <v>5.2632000000000003</v>
      </c>
      <c r="AE3737" s="10" t="str">
        <f t="shared" si="74"/>
        <v>78/79SHPC</v>
      </c>
      <c r="AF3737" s="10"/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74"/>
        <v>78/79RHPC</v>
      </c>
      <c r="AF3738" s="10"/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287.60000000000002</v>
      </c>
      <c r="AA3739" s="11">
        <f t="shared" si="75"/>
        <v>0</v>
      </c>
      <c r="AB3739" s="5">
        <f>IFERROR(VLOOKUP(C3739,[2]Sheet1!$B:$F,5,FALSE),0)</f>
        <v>9900000</v>
      </c>
      <c r="AC3739" s="11">
        <v>0</v>
      </c>
      <c r="AD3739" s="11">
        <v>0</v>
      </c>
      <c r="AE3739" s="10" t="str">
        <f t="shared" si="74"/>
        <v>78/79HURJA</v>
      </c>
      <c r="AF3739" s="10"/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168.5</v>
      </c>
      <c r="AA3740" s="11">
        <f t="shared" si="75"/>
        <v>7.7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74"/>
        <v>78/79AKPL</v>
      </c>
      <c r="AF3740" s="10"/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231.5</v>
      </c>
      <c r="AA3741" s="11">
        <f t="shared" si="75"/>
        <v>15.4</v>
      </c>
      <c r="AB3741" s="5">
        <f>IFERROR(VLOOKUP(C3741,[2]Sheet1!$B:$F,5,FALSE),0)</f>
        <v>5358150</v>
      </c>
      <c r="AC3741" s="11">
        <v>0</v>
      </c>
      <c r="AD3741" s="11">
        <v>0</v>
      </c>
      <c r="AE3741" s="10" t="str">
        <f t="shared" si="74"/>
        <v>78/79BARUN</v>
      </c>
      <c r="AF3741" s="10"/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169</v>
      </c>
      <c r="AA3742" s="11">
        <f t="shared" si="75"/>
        <v>16.899999999999999</v>
      </c>
      <c r="AB3742" s="5">
        <f>IFERROR(VLOOKUP(C3742,[2]Sheet1!$B:$F,5,FALSE),0)</f>
        <v>57865979.100000001</v>
      </c>
      <c r="AC3742" s="11">
        <v>7.5</v>
      </c>
      <c r="AD3742" s="11">
        <v>0.3947</v>
      </c>
      <c r="AE3742" s="10" t="str">
        <f t="shared" si="74"/>
        <v>78/79API</v>
      </c>
      <c r="AF3742" s="10"/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310.7</v>
      </c>
      <c r="AA3743" s="11">
        <f t="shared" si="75"/>
        <v>28.2</v>
      </c>
      <c r="AB3743" s="5">
        <f>IFERROR(VLOOKUP(C3743,[2]Sheet1!$B:$F,5,FALSE),0)</f>
        <v>18512792.23</v>
      </c>
      <c r="AC3743" s="11">
        <v>4.75</v>
      </c>
      <c r="AD3743" s="11">
        <v>0.25</v>
      </c>
      <c r="AE3743" s="10" t="str">
        <f t="shared" si="74"/>
        <v>78/79NGPL</v>
      </c>
      <c r="AF3743" s="10"/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291.89999999999998</v>
      </c>
      <c r="AA3744" s="11">
        <f t="shared" si="75"/>
        <v>-146</v>
      </c>
      <c r="AB3744" s="5">
        <f>IFERROR(VLOOKUP(C3744,[2]Sheet1!$B:$F,5,FALSE),0)</f>
        <v>4050000</v>
      </c>
      <c r="AC3744" s="11">
        <v>0</v>
      </c>
      <c r="AD3744" s="11">
        <v>0</v>
      </c>
      <c r="AE3744" s="10" t="str">
        <f t="shared" si="74"/>
        <v>78/79NYADI</v>
      </c>
      <c r="AF3744" s="10"/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271</v>
      </c>
      <c r="AA3745" s="11">
        <f t="shared" si="75"/>
        <v>-271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74"/>
        <v>78/79SJCL</v>
      </c>
      <c r="AF3745" s="10"/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267</v>
      </c>
      <c r="AA3746" s="11">
        <f t="shared" si="75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74"/>
        <v>78/79RHPL</v>
      </c>
      <c r="AF3746" s="10"/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241.8</v>
      </c>
      <c r="AA3747" s="11">
        <f t="shared" si="75"/>
        <v>60.5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74"/>
        <v>78/79UMHL</v>
      </c>
      <c r="AF3747" s="10"/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196.6</v>
      </c>
      <c r="AA3748" s="11">
        <f t="shared" si="75"/>
        <v>98.3</v>
      </c>
      <c r="AB3748" s="5">
        <f>IFERROR(VLOOKUP(C3748,[2]Sheet1!$B:$F,5,FALSE),0)</f>
        <v>22799299.25</v>
      </c>
      <c r="AC3748" s="11">
        <v>0</v>
      </c>
      <c r="AD3748" s="11">
        <v>0</v>
      </c>
      <c r="AE3748" s="10" t="str">
        <f t="shared" si="74"/>
        <v>78/79UPCL</v>
      </c>
      <c r="AF3748" s="10"/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230</v>
      </c>
      <c r="AA3749" s="11">
        <f t="shared" si="75"/>
        <v>19.2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74"/>
        <v>78/79SPDL</v>
      </c>
      <c r="AF3749" s="10"/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445.8</v>
      </c>
      <c r="AA3750" s="11">
        <f t="shared" si="75"/>
        <v>89.2</v>
      </c>
      <c r="AB3750" s="5">
        <f>IFERROR(VLOOKUP(C3750,[2]Sheet1!$B:$F,5,FALSE),0)</f>
        <v>1104429</v>
      </c>
      <c r="AC3750" s="11">
        <v>0</v>
      </c>
      <c r="AD3750" s="11">
        <v>0</v>
      </c>
      <c r="AE3750" s="10" t="str">
        <f t="shared" si="74"/>
        <v>78/79MKJC</v>
      </c>
      <c r="AF3750" s="10"/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502</v>
      </c>
      <c r="AA3751" s="11">
        <f t="shared" si="75"/>
        <v>25.1</v>
      </c>
      <c r="AB3751" s="5">
        <f>IFERROR(VLOOKUP(C3751,[2]Sheet1!$B:$F,5,FALSE),0)</f>
        <v>10500000</v>
      </c>
      <c r="AC3751" s="11">
        <v>0</v>
      </c>
      <c r="AD3751" s="11">
        <v>0</v>
      </c>
      <c r="AE3751" s="10" t="str">
        <f t="shared" si="74"/>
        <v>78/79SAHAS</v>
      </c>
      <c r="AF3751" s="10"/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225</v>
      </c>
      <c r="AA3752" s="11">
        <f t="shared" si="75"/>
        <v>18.8</v>
      </c>
      <c r="AB3752" s="5">
        <f>IFERROR(VLOOKUP(C3752,[2]Sheet1!$B:$F,5,FALSE),0)</f>
        <v>4657143</v>
      </c>
      <c r="AC3752" s="11">
        <v>0</v>
      </c>
      <c r="AD3752" s="11">
        <v>0</v>
      </c>
      <c r="AE3752" s="10" t="str">
        <f t="shared" si="74"/>
        <v>78/79KKHC</v>
      </c>
      <c r="AF3752" s="10"/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260</v>
      </c>
      <c r="AA3753" s="11">
        <f t="shared" si="75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74"/>
        <v>78/79HPPL</v>
      </c>
      <c r="AF3753" s="10"/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208.3</v>
      </c>
      <c r="AA3754" s="11">
        <f t="shared" si="75"/>
        <v>-208.3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74"/>
        <v>78/79DHPL</v>
      </c>
      <c r="AF3754" s="10"/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233.9</v>
      </c>
      <c r="AA3755" s="11">
        <f t="shared" si="75"/>
        <v>10.199999999999999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74"/>
        <v>78/79MHNL</v>
      </c>
      <c r="AF3755" s="10"/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325</v>
      </c>
      <c r="AA3756" s="11">
        <f t="shared" si="75"/>
        <v>81.3</v>
      </c>
      <c r="AB3756" s="5">
        <f>IFERROR(VLOOKUP(C3756,[2]Sheet1!$B:$F,5,FALSE),0)</f>
        <v>3869775</v>
      </c>
      <c r="AC3756" s="11">
        <v>0</v>
      </c>
      <c r="AD3756" s="11">
        <v>0</v>
      </c>
      <c r="AE3756" s="10" t="str">
        <f t="shared" si="74"/>
        <v>78/79CHL</v>
      </c>
      <c r="AF3756" s="10"/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422.2</v>
      </c>
      <c r="AA3757" s="11">
        <f t="shared" si="75"/>
        <v>30.2</v>
      </c>
      <c r="AB3757" s="5">
        <f>IFERROR(VLOOKUP(C3757,[2]Sheet1!$B:$F,5,FALSE),0)</f>
        <v>3594413.55</v>
      </c>
      <c r="AC3757" s="11">
        <v>5</v>
      </c>
      <c r="AD3757" s="11">
        <v>2.63E-2</v>
      </c>
      <c r="AE3757" s="10" t="str">
        <f t="shared" si="74"/>
        <v>78/79NHDL</v>
      </c>
      <c r="AF3757" s="10"/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232.9</v>
      </c>
      <c r="AA3758" s="11">
        <f t="shared" si="75"/>
        <v>23.3</v>
      </c>
      <c r="AB3758" s="5">
        <f>IFERROR(VLOOKUP(C3758,[2]Sheet1!$B:$F,5,FALSE),0)</f>
        <v>17555888.510000002</v>
      </c>
      <c r="AC3758" s="11">
        <v>4.75</v>
      </c>
      <c r="AD3758" s="11">
        <v>0.25</v>
      </c>
      <c r="AE3758" s="10" t="str">
        <f t="shared" si="74"/>
        <v>78/79RADHI</v>
      </c>
      <c r="AF3758" s="10"/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392.8</v>
      </c>
      <c r="AA3759" s="11">
        <f t="shared" si="75"/>
        <v>18.7</v>
      </c>
      <c r="AB3759" s="5">
        <f>IFERROR(VLOOKUP(C3759,[2]Sheet1!$B:$F,5,FALSE),0)</f>
        <v>8728500</v>
      </c>
      <c r="AC3759" s="11">
        <v>15</v>
      </c>
      <c r="AD3759" s="11">
        <v>0.78949999999999998</v>
      </c>
      <c r="AE3759" s="10" t="str">
        <f t="shared" si="74"/>
        <v>78/79KPCL</v>
      </c>
      <c r="AF3759" s="10"/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74"/>
        <v>78/79RRHP</v>
      </c>
      <c r="AF3760" s="10"/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150</v>
      </c>
      <c r="AA3761" s="11">
        <f t="shared" si="75"/>
        <v>150</v>
      </c>
      <c r="AB3761" s="5">
        <f>IFERROR(VLOOKUP(C3761,[2]Sheet1!$B:$F,5,FALSE),0)</f>
        <v>13282276</v>
      </c>
      <c r="AC3761" s="11">
        <v>0</v>
      </c>
      <c r="AD3761" s="11">
        <v>0</v>
      </c>
      <c r="AE3761" s="10" t="str">
        <f t="shared" si="74"/>
        <v>78/79GHL</v>
      </c>
      <c r="AF3761" s="10"/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227</v>
      </c>
      <c r="AA3762" s="11">
        <f t="shared" si="75"/>
        <v>16.2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74"/>
        <v>78/79PMHPL</v>
      </c>
      <c r="AF3762" s="10"/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299</v>
      </c>
      <c r="AA3763" s="11">
        <f t="shared" si="75"/>
        <v>0</v>
      </c>
      <c r="AB3763" s="5">
        <f>IFERROR(VLOOKUP(C3763,[2]Sheet1!$B:$F,5,FALSE),0)</f>
        <v>29400000</v>
      </c>
      <c r="AC3763" s="11">
        <v>0</v>
      </c>
      <c r="AD3763" s="11">
        <v>0</v>
      </c>
      <c r="AE3763" s="10" t="str">
        <f t="shared" si="74"/>
        <v>78/79MBJC</v>
      </c>
      <c r="AF3763" s="10"/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205</v>
      </c>
      <c r="AA3764" s="11">
        <f t="shared" si="75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74"/>
        <v>78/79GLH</v>
      </c>
      <c r="AF3764" s="10"/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211.9</v>
      </c>
      <c r="AA3765" s="11">
        <f t="shared" si="75"/>
        <v>23.5</v>
      </c>
      <c r="AB3765" s="5">
        <f>IFERROR(VLOOKUP(C3765,[2]Sheet1!$B:$F,5,FALSE),0)</f>
        <v>8000000</v>
      </c>
      <c r="AC3765" s="11">
        <v>0</v>
      </c>
      <c r="AD3765" s="11">
        <v>0</v>
      </c>
      <c r="AE3765" s="10" t="str">
        <f t="shared" si="74"/>
        <v>78/79AKJCL</v>
      </c>
      <c r="AF3765" s="10"/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182.2</v>
      </c>
      <c r="AA3766" s="11">
        <f t="shared" si="75"/>
        <v>-91.1</v>
      </c>
      <c r="AB3766" s="5">
        <f>IFERROR(VLOOKUP(C3766,[2]Sheet1!$B:$F,5,FALSE),0)</f>
        <v>15000000</v>
      </c>
      <c r="AC3766" s="11">
        <v>0</v>
      </c>
      <c r="AD3766" s="11">
        <v>0</v>
      </c>
      <c r="AE3766" s="10" t="str">
        <f t="shared" si="74"/>
        <v>78/79LEC</v>
      </c>
      <c r="AF3766" s="10"/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485</v>
      </c>
      <c r="AA3767" s="11">
        <f t="shared" si="75"/>
        <v>53.9</v>
      </c>
      <c r="AB3767" s="5">
        <f>IFERROR(VLOOKUP(C3767,[2]Sheet1!$B:$F,5,FALSE),0)</f>
        <v>1200000</v>
      </c>
      <c r="AC3767" s="11">
        <v>0</v>
      </c>
      <c r="AD3767" s="11">
        <v>0</v>
      </c>
      <c r="AE3767" s="10" t="str">
        <f t="shared" si="74"/>
        <v>78/79TPC</v>
      </c>
      <c r="AF3767" s="10"/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Power</v>
      </c>
      <c r="Z3768">
        <f>IFERROR(VLOOKUP(C3768,[1]LP!$B:$C,2,FALSE),0)</f>
        <v>159</v>
      </c>
      <c r="AA3768" s="11">
        <f t="shared" si="75"/>
        <v>53</v>
      </c>
      <c r="AB3768" s="5">
        <f>IFERROR(VLOOKUP(C3768,[2]Sheet1!$B:$F,5,FALSE),0)</f>
        <v>5741244</v>
      </c>
      <c r="AC3768" s="11">
        <v>0</v>
      </c>
      <c r="AD3768" s="11">
        <v>0</v>
      </c>
      <c r="AE3768" s="10" t="str">
        <f t="shared" si="74"/>
        <v>78/79SHEL</v>
      </c>
      <c r="AF3768" s="10"/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239.9</v>
      </c>
      <c r="AA3769" s="11">
        <f t="shared" si="75"/>
        <v>7.7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74"/>
        <v>78/79PPCL</v>
      </c>
      <c r="AF3769" s="10"/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167.4</v>
      </c>
      <c r="AA3770" s="11">
        <f t="shared" si="75"/>
        <v>-7</v>
      </c>
      <c r="AB3770" s="5">
        <f>IFERROR(VLOOKUP(C3770,[2]Sheet1!$B:$F,5,FALSE),0)</f>
        <v>14764000</v>
      </c>
      <c r="AC3770" s="11">
        <v>0</v>
      </c>
      <c r="AD3770" s="11">
        <v>0</v>
      </c>
      <c r="AE3770" s="10" t="str">
        <f t="shared" si="74"/>
        <v>78/79SSHL</v>
      </c>
      <c r="AF3770" s="10"/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164.7</v>
      </c>
      <c r="AA3771" s="11">
        <f t="shared" si="75"/>
        <v>-27.5</v>
      </c>
      <c r="AB3771" s="5">
        <f>IFERROR(VLOOKUP(C3771,[2]Sheet1!$B:$F,5,FALSE),0)</f>
        <v>194780470</v>
      </c>
      <c r="AC3771" s="11">
        <v>0</v>
      </c>
      <c r="AD3771" s="11">
        <v>0</v>
      </c>
      <c r="AE3771" s="10" t="str">
        <f t="shared" si="74"/>
        <v>78/79UPPER</v>
      </c>
      <c r="AF3771" s="10"/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225</v>
      </c>
      <c r="AA3772" s="11">
        <f t="shared" si="75"/>
        <v>45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74"/>
        <v>78/79UNHPL</v>
      </c>
      <c r="AF3772" s="10"/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512</v>
      </c>
      <c r="AA3773" s="11">
        <f t="shared" si="75"/>
        <v>-21.3</v>
      </c>
      <c r="AB3773" s="5">
        <f>IFERROR(VLOOKUP(C3773,[2]Sheet1!$B:$F,5,FALSE),0)</f>
        <v>1230000</v>
      </c>
      <c r="AC3773" s="11">
        <v>0</v>
      </c>
      <c r="AD3773" s="11">
        <v>0</v>
      </c>
      <c r="AE3773" s="10" t="str">
        <f t="shared" si="74"/>
        <v>78/79SPC</v>
      </c>
      <c r="AF3773" s="10"/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132.1</v>
      </c>
      <c r="AA3774" s="11">
        <f t="shared" si="75"/>
        <v>-22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76">B3774&amp;C3774</f>
        <v>78/79HDHPC</v>
      </c>
      <c r="AF3774" s="10"/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515.5</v>
      </c>
      <c r="AA3775" s="11">
        <f t="shared" si="75"/>
        <v>12</v>
      </c>
      <c r="AB3775" s="5">
        <f>IFERROR(VLOOKUP(C3775,[2]Sheet1!$B:$F,5,FALSE),0)</f>
        <v>22632310.5</v>
      </c>
      <c r="AC3775" s="11">
        <v>0</v>
      </c>
      <c r="AD3775" s="11">
        <v>10.526300000000001</v>
      </c>
      <c r="AE3775" s="10" t="str">
        <f t="shared" si="76"/>
        <v>78/79MEN</v>
      </c>
      <c r="AF3775" s="10"/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356</v>
      </c>
      <c r="AA3776" s="11">
        <f t="shared" si="75"/>
        <v>-23.7</v>
      </c>
      <c r="AB3776" s="5">
        <f>IFERROR(VLOOKUP(C3776,[2]Sheet1!$B:$F,5,FALSE),0)</f>
        <v>2250225</v>
      </c>
      <c r="AC3776" s="11">
        <v>0</v>
      </c>
      <c r="AD3776" s="11">
        <v>0</v>
      </c>
      <c r="AE3776" s="10" t="str">
        <f t="shared" si="76"/>
        <v>78/79HHL</v>
      </c>
      <c r="AF3776" s="10"/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339.7</v>
      </c>
      <c r="AA3777" s="11">
        <f t="shared" si="75"/>
        <v>14.8</v>
      </c>
      <c r="AB3777" s="5">
        <f>IFERROR(VLOOKUP(C3777,[2]Sheet1!$B:$F,5,FALSE),0)</f>
        <v>4431000</v>
      </c>
      <c r="AC3777" s="11">
        <v>0</v>
      </c>
      <c r="AD3777" s="11">
        <v>10.526</v>
      </c>
      <c r="AE3777" s="10" t="str">
        <f t="shared" si="76"/>
        <v>78/79UMRH</v>
      </c>
      <c r="AF3777" s="10"/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Non Converted</v>
      </c>
      <c r="Z3778">
        <f>IFERROR(VLOOKUP(C3778,[1]LP!$B:$C,2,FALSE),0)</f>
        <v>514.1</v>
      </c>
      <c r="AA3778" s="11">
        <f t="shared" si="75"/>
        <v>17.7</v>
      </c>
      <c r="AB3778" s="5">
        <f>IFERROR(VLOOKUP(C3778,[2]Sheet1!$B:$F,5,FALSE),0)</f>
        <v>986647.31</v>
      </c>
      <c r="AC3778" s="11">
        <v>10</v>
      </c>
      <c r="AD3778" s="11">
        <v>0.52629999999999999</v>
      </c>
      <c r="AE3778" s="10" t="str">
        <f t="shared" si="76"/>
        <v>78/79RURU</v>
      </c>
      <c r="AF3778" s="10"/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420</v>
      </c>
      <c r="AA3779" s="11">
        <f t="shared" ref="AA3779:AA3842" si="77">ROUND(IFERROR(Z3779/M3779,0),1)</f>
        <v>70</v>
      </c>
      <c r="AB3779" s="5">
        <f>IFERROR(VLOOKUP(C3779,[2]Sheet1!$B:$F,5,FALSE),0)</f>
        <v>6250000</v>
      </c>
      <c r="AC3779" s="11">
        <v>0</v>
      </c>
      <c r="AD3779" s="11">
        <v>0</v>
      </c>
      <c r="AE3779" s="10" t="str">
        <f t="shared" si="76"/>
        <v>78/79GVL</v>
      </c>
      <c r="AF3779" s="10"/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166</v>
      </c>
      <c r="AA3780" s="11">
        <f t="shared" si="77"/>
        <v>20.8</v>
      </c>
      <c r="AB3780" s="5">
        <f>IFERROR(VLOOKUP(C3780,[2]Sheet1!$B:$F,5,FALSE),0)</f>
        <v>37359249.329999998</v>
      </c>
      <c r="AC3780" s="11">
        <v>8</v>
      </c>
      <c r="AD3780" s="11">
        <v>0.42099999999999999</v>
      </c>
      <c r="AE3780" s="10" t="str">
        <f t="shared" si="76"/>
        <v>78/79AHPC</v>
      </c>
      <c r="AF3780" s="10"/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296.60000000000002</v>
      </c>
      <c r="AA3781" s="11">
        <f t="shared" si="77"/>
        <v>29.7</v>
      </c>
      <c r="AB3781" s="5">
        <f>IFERROR(VLOOKUP(C3781,[2]Sheet1!$B:$F,5,FALSE),0)</f>
        <v>34098720.810000002</v>
      </c>
      <c r="AC3781" s="11">
        <v>5</v>
      </c>
      <c r="AD3781" s="11">
        <v>7.5</v>
      </c>
      <c r="AE3781" s="10" t="str">
        <f t="shared" si="76"/>
        <v>78/79BPCL</v>
      </c>
      <c r="AF3781" s="10"/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435</v>
      </c>
      <c r="AA3782" s="11">
        <f t="shared" si="77"/>
        <v>43.5</v>
      </c>
      <c r="AB3782" s="5">
        <f>IFERROR(VLOOKUP(C3782,[2]Sheet1!$B:$F,5,FALSE),0)</f>
        <v>79839972</v>
      </c>
      <c r="AC3782" s="11">
        <v>7.5</v>
      </c>
      <c r="AD3782" s="11">
        <v>7.5</v>
      </c>
      <c r="AE3782" s="10" t="str">
        <f t="shared" si="76"/>
        <v>78/79CHCL</v>
      </c>
      <c r="AF3782" s="10"/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146.5</v>
      </c>
      <c r="AA3783" s="11">
        <f t="shared" si="77"/>
        <v>48.8</v>
      </c>
      <c r="AB3783" s="5">
        <f>IFERROR(VLOOKUP(C3783,[2]Sheet1!$B:$F,5,FALSE),0)</f>
        <v>24671629.120000001</v>
      </c>
      <c r="AC3783" s="11">
        <v>0</v>
      </c>
      <c r="AD3783" s="11">
        <v>0</v>
      </c>
      <c r="AE3783" s="10" t="str">
        <f t="shared" si="76"/>
        <v>78/79NHPC</v>
      </c>
      <c r="AF3783" s="10"/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327.7</v>
      </c>
      <c r="AA3784" s="11">
        <f t="shared" si="77"/>
        <v>17.2</v>
      </c>
      <c r="AB3784" s="5">
        <f>IFERROR(VLOOKUP(C3784,[2]Sheet1!$B:$F,5,FALSE),0)</f>
        <v>30892510</v>
      </c>
      <c r="AC3784" s="11">
        <v>0</v>
      </c>
      <c r="AD3784" s="11">
        <v>5.2632000000000003</v>
      </c>
      <c r="AE3784" s="10" t="str">
        <f t="shared" si="76"/>
        <v>78/79SHPC</v>
      </c>
      <c r="AF3784" s="10"/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76"/>
        <v>78/79RHPC</v>
      </c>
      <c r="AF3785" s="10"/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287.60000000000002</v>
      </c>
      <c r="AA3786" s="11">
        <f t="shared" si="77"/>
        <v>0</v>
      </c>
      <c r="AB3786" s="5">
        <f>IFERROR(VLOOKUP(C3786,[2]Sheet1!$B:$F,5,FALSE),0)</f>
        <v>9900000</v>
      </c>
      <c r="AC3786" s="11">
        <v>0</v>
      </c>
      <c r="AD3786" s="11">
        <v>0</v>
      </c>
      <c r="AE3786" s="10" t="str">
        <f t="shared" si="76"/>
        <v>78/79HURJA</v>
      </c>
      <c r="AF3786" s="10"/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168.5</v>
      </c>
      <c r="AA3787" s="11">
        <f t="shared" si="77"/>
        <v>10.5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76"/>
        <v>78/79AKPL</v>
      </c>
      <c r="AF3787" s="10"/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231.5</v>
      </c>
      <c r="AA3788" s="11">
        <f t="shared" si="77"/>
        <v>19.3</v>
      </c>
      <c r="AB3788" s="5">
        <f>IFERROR(VLOOKUP(C3788,[2]Sheet1!$B:$F,5,FALSE),0)</f>
        <v>5358150</v>
      </c>
      <c r="AC3788" s="11">
        <v>0</v>
      </c>
      <c r="AD3788" s="11">
        <v>0</v>
      </c>
      <c r="AE3788" s="10" t="str">
        <f t="shared" si="76"/>
        <v>78/79BARUN</v>
      </c>
      <c r="AF3788" s="10"/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169</v>
      </c>
      <c r="AA3789" s="11">
        <f t="shared" si="77"/>
        <v>21.1</v>
      </c>
      <c r="AB3789" s="5">
        <f>IFERROR(VLOOKUP(C3789,[2]Sheet1!$B:$F,5,FALSE),0)</f>
        <v>57865979.100000001</v>
      </c>
      <c r="AC3789" s="11">
        <v>7.5</v>
      </c>
      <c r="AD3789" s="11">
        <v>0.3947</v>
      </c>
      <c r="AE3789" s="10" t="str">
        <f t="shared" si="76"/>
        <v>78/79API</v>
      </c>
      <c r="AF3789" s="10"/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310.7</v>
      </c>
      <c r="AA3790" s="11">
        <f t="shared" si="77"/>
        <v>31.1</v>
      </c>
      <c r="AB3790" s="5">
        <f>IFERROR(VLOOKUP(C3790,[2]Sheet1!$B:$F,5,FALSE),0)</f>
        <v>18512792.23</v>
      </c>
      <c r="AC3790" s="11">
        <v>4.75</v>
      </c>
      <c r="AD3790" s="11">
        <v>0.25</v>
      </c>
      <c r="AE3790" s="10" t="str">
        <f t="shared" si="76"/>
        <v>78/79NGPL</v>
      </c>
      <c r="AF3790" s="10"/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291.89999999999998</v>
      </c>
      <c r="AA3791" s="11">
        <f t="shared" si="77"/>
        <v>-146</v>
      </c>
      <c r="AB3791" s="5">
        <f>IFERROR(VLOOKUP(C3791,[2]Sheet1!$B:$F,5,FALSE),0)</f>
        <v>4050000</v>
      </c>
      <c r="AC3791" s="11">
        <v>0</v>
      </c>
      <c r="AD3791" s="11">
        <v>0</v>
      </c>
      <c r="AE3791" s="10" t="str">
        <f t="shared" si="76"/>
        <v>78/79NYADI</v>
      </c>
      <c r="AF3791" s="10"/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271</v>
      </c>
      <c r="AA3792" s="11">
        <f t="shared" si="77"/>
        <v>-271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76"/>
        <v>78/79SJCL</v>
      </c>
      <c r="AF3792" s="10"/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267</v>
      </c>
      <c r="AA3793" s="11">
        <f t="shared" si="77"/>
        <v>-267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76"/>
        <v>78/79RHPL</v>
      </c>
      <c r="AF3793" s="10"/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241.8</v>
      </c>
      <c r="AA3794" s="11">
        <f t="shared" si="77"/>
        <v>80.599999999999994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76"/>
        <v>78/79UMHL</v>
      </c>
      <c r="AF3794" s="10"/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196.6</v>
      </c>
      <c r="AA3795" s="11">
        <f t="shared" si="77"/>
        <v>0</v>
      </c>
      <c r="AB3795" s="5">
        <f>IFERROR(VLOOKUP(C3795,[2]Sheet1!$B:$F,5,FALSE),0)</f>
        <v>22799299.25</v>
      </c>
      <c r="AC3795" s="11">
        <v>0</v>
      </c>
      <c r="AD3795" s="11">
        <v>0</v>
      </c>
      <c r="AE3795" s="10" t="str">
        <f t="shared" si="76"/>
        <v>78/79UPCL</v>
      </c>
      <c r="AF3795" s="10"/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230</v>
      </c>
      <c r="AA3796" s="11">
        <f t="shared" si="77"/>
        <v>38.299999999999997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76"/>
        <v>78/79SPDL</v>
      </c>
      <c r="AF3796" s="10"/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445.8</v>
      </c>
      <c r="AA3797" s="11">
        <f t="shared" si="77"/>
        <v>111.5</v>
      </c>
      <c r="AB3797" s="5">
        <f>IFERROR(VLOOKUP(C3797,[2]Sheet1!$B:$F,5,FALSE),0)</f>
        <v>1104429</v>
      </c>
      <c r="AC3797" s="11">
        <v>0</v>
      </c>
      <c r="AD3797" s="11">
        <v>0</v>
      </c>
      <c r="AE3797" s="10" t="str">
        <f t="shared" si="76"/>
        <v>78/79MKJC</v>
      </c>
      <c r="AF3797" s="10"/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502</v>
      </c>
      <c r="AA3798" s="11">
        <f t="shared" si="77"/>
        <v>22.8</v>
      </c>
      <c r="AB3798" s="5">
        <f>IFERROR(VLOOKUP(C3798,[2]Sheet1!$B:$F,5,FALSE),0)</f>
        <v>10500000</v>
      </c>
      <c r="AC3798" s="11">
        <v>0</v>
      </c>
      <c r="AD3798" s="11">
        <v>0</v>
      </c>
      <c r="AE3798" s="10" t="str">
        <f t="shared" si="76"/>
        <v>78/79SAHAS</v>
      </c>
      <c r="AF3798" s="10"/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225</v>
      </c>
      <c r="AA3799" s="11">
        <f t="shared" si="77"/>
        <v>37.5</v>
      </c>
      <c r="AB3799" s="5">
        <f>IFERROR(VLOOKUP(C3799,[2]Sheet1!$B:$F,5,FALSE),0)</f>
        <v>4657143</v>
      </c>
      <c r="AC3799" s="11">
        <v>0</v>
      </c>
      <c r="AD3799" s="11">
        <v>0</v>
      </c>
      <c r="AE3799" s="10" t="str">
        <f t="shared" si="76"/>
        <v>78/79KKHC</v>
      </c>
      <c r="AF3799" s="10"/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260</v>
      </c>
      <c r="AA3800" s="11">
        <f t="shared" si="77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76"/>
        <v>78/79HPPL</v>
      </c>
      <c r="AF3800" s="10"/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208.3</v>
      </c>
      <c r="AA3801" s="11">
        <f t="shared" si="77"/>
        <v>-34.700000000000003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76"/>
        <v>78/79DHPL</v>
      </c>
      <c r="AF3801" s="10"/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233.9</v>
      </c>
      <c r="AA3802" s="11">
        <f t="shared" si="77"/>
        <v>19.5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76"/>
        <v>78/79MHNL</v>
      </c>
      <c r="AF3802" s="10"/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325</v>
      </c>
      <c r="AA3803" s="11">
        <f t="shared" si="77"/>
        <v>-162.5</v>
      </c>
      <c r="AB3803" s="5">
        <f>IFERROR(VLOOKUP(C3803,[2]Sheet1!$B:$F,5,FALSE),0)</f>
        <v>3869775</v>
      </c>
      <c r="AC3803" s="11">
        <v>0</v>
      </c>
      <c r="AD3803" s="11">
        <v>0</v>
      </c>
      <c r="AE3803" s="10" t="str">
        <f t="shared" si="76"/>
        <v>78/79CHL</v>
      </c>
      <c r="AF3803" s="10"/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422.2</v>
      </c>
      <c r="AA3804" s="11">
        <f t="shared" si="77"/>
        <v>35.200000000000003</v>
      </c>
      <c r="AB3804" s="5">
        <f>IFERROR(VLOOKUP(C3804,[2]Sheet1!$B:$F,5,FALSE),0)</f>
        <v>3594413.55</v>
      </c>
      <c r="AC3804" s="11">
        <v>5</v>
      </c>
      <c r="AD3804" s="11">
        <v>2.63E-2</v>
      </c>
      <c r="AE3804" s="10" t="str">
        <f t="shared" si="76"/>
        <v>78/79NHDL</v>
      </c>
      <c r="AF3804" s="10"/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232.9</v>
      </c>
      <c r="AA3805" s="11">
        <f t="shared" si="77"/>
        <v>23.3</v>
      </c>
      <c r="AB3805" s="5">
        <f>IFERROR(VLOOKUP(C3805,[2]Sheet1!$B:$F,5,FALSE),0)</f>
        <v>17555888.510000002</v>
      </c>
      <c r="AC3805" s="11">
        <v>4.75</v>
      </c>
      <c r="AD3805" s="11">
        <v>0.25</v>
      </c>
      <c r="AE3805" s="10" t="str">
        <f t="shared" si="76"/>
        <v>78/79RADHI</v>
      </c>
      <c r="AF3805" s="10"/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392.8</v>
      </c>
      <c r="AA3806" s="11">
        <f t="shared" si="77"/>
        <v>30.2</v>
      </c>
      <c r="AB3806" s="5">
        <f>IFERROR(VLOOKUP(C3806,[2]Sheet1!$B:$F,5,FALSE),0)</f>
        <v>8728500</v>
      </c>
      <c r="AC3806" s="11">
        <v>15</v>
      </c>
      <c r="AD3806" s="11">
        <v>0.78949999999999998</v>
      </c>
      <c r="AE3806" s="10" t="str">
        <f t="shared" si="76"/>
        <v>78/79KPCL</v>
      </c>
      <c r="AF3806" s="10"/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76"/>
        <v>78/79RRHP</v>
      </c>
      <c r="AF3807" s="10"/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150</v>
      </c>
      <c r="AA3808" s="11">
        <f t="shared" si="77"/>
        <v>-50</v>
      </c>
      <c r="AB3808" s="5">
        <f>IFERROR(VLOOKUP(C3808,[2]Sheet1!$B:$F,5,FALSE),0)</f>
        <v>13282276</v>
      </c>
      <c r="AC3808" s="11">
        <v>0</v>
      </c>
      <c r="AD3808" s="11">
        <v>0</v>
      </c>
      <c r="AE3808" s="10" t="str">
        <f t="shared" si="76"/>
        <v>78/79GHL</v>
      </c>
      <c r="AF3808" s="10"/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227</v>
      </c>
      <c r="AA3809" s="11">
        <f t="shared" si="77"/>
        <v>37.799999999999997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76"/>
        <v>78/79PMHPL</v>
      </c>
      <c r="AF3809" s="10"/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299</v>
      </c>
      <c r="AA3810" s="11">
        <f t="shared" si="77"/>
        <v>0</v>
      </c>
      <c r="AB3810" s="5">
        <f>IFERROR(VLOOKUP(C3810,[2]Sheet1!$B:$F,5,FALSE),0)</f>
        <v>29400000</v>
      </c>
      <c r="AC3810" s="11">
        <v>0</v>
      </c>
      <c r="AD3810" s="11">
        <v>0</v>
      </c>
      <c r="AE3810" s="10" t="str">
        <f t="shared" si="76"/>
        <v>78/79MBJC</v>
      </c>
      <c r="AF3810" s="10"/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205</v>
      </c>
      <c r="AA3811" s="11">
        <f t="shared" si="77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76"/>
        <v>78/79GLH</v>
      </c>
      <c r="AF3811" s="10"/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373</v>
      </c>
      <c r="AA3812" s="11">
        <f t="shared" si="77"/>
        <v>53.3</v>
      </c>
      <c r="AB3812" s="5">
        <f>IFERROR(VLOOKUP(C3812,[2]Sheet1!$B:$F,5,FALSE),0)</f>
        <v>3307500</v>
      </c>
      <c r="AC3812" s="11">
        <v>0</v>
      </c>
      <c r="AD3812" s="11">
        <v>0</v>
      </c>
      <c r="AE3812" s="10" t="str">
        <f t="shared" si="76"/>
        <v>78/79USHEC</v>
      </c>
      <c r="AF3812" s="10"/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211.9</v>
      </c>
      <c r="AA3813" s="11">
        <f t="shared" si="77"/>
        <v>42.4</v>
      </c>
      <c r="AB3813" s="5">
        <f>IFERROR(VLOOKUP(C3813,[2]Sheet1!$B:$F,5,FALSE),0)</f>
        <v>8000000</v>
      </c>
      <c r="AC3813" s="11">
        <v>0</v>
      </c>
      <c r="AD3813" s="11">
        <v>0</v>
      </c>
      <c r="AE3813" s="10" t="str">
        <f t="shared" si="76"/>
        <v>78/79AKJCL</v>
      </c>
      <c r="AF3813" s="10"/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182.2</v>
      </c>
      <c r="AA3814" s="11">
        <f t="shared" si="77"/>
        <v>-91.1</v>
      </c>
      <c r="AB3814" s="5">
        <f>IFERROR(VLOOKUP(C3814,[2]Sheet1!$B:$F,5,FALSE),0)</f>
        <v>15000000</v>
      </c>
      <c r="AC3814" s="11">
        <v>0</v>
      </c>
      <c r="AD3814" s="11">
        <v>0</v>
      </c>
      <c r="AE3814" s="10" t="str">
        <f t="shared" si="76"/>
        <v>78/79LEC</v>
      </c>
      <c r="AF3814" s="10"/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485</v>
      </c>
      <c r="AA3815" s="11">
        <f t="shared" si="77"/>
        <v>0</v>
      </c>
      <c r="AB3815" s="5">
        <f>IFERROR(VLOOKUP(C3815,[2]Sheet1!$B:$F,5,FALSE),0)</f>
        <v>1200000</v>
      </c>
      <c r="AC3815" s="11">
        <v>0</v>
      </c>
      <c r="AD3815" s="11">
        <v>0</v>
      </c>
      <c r="AE3815" s="10" t="str">
        <f t="shared" si="76"/>
        <v>78/79TPC</v>
      </c>
      <c r="AF3815" s="10"/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Power</v>
      </c>
      <c r="Z3816">
        <f>IFERROR(VLOOKUP(C3816,[1]LP!$B:$C,2,FALSE),0)</f>
        <v>159</v>
      </c>
      <c r="AA3816" s="11">
        <f t="shared" si="77"/>
        <v>-31.8</v>
      </c>
      <c r="AB3816" s="5">
        <f>IFERROR(VLOOKUP(C3816,[2]Sheet1!$B:$F,5,FALSE),0)</f>
        <v>5741244</v>
      </c>
      <c r="AC3816" s="11">
        <v>0</v>
      </c>
      <c r="AD3816" s="11">
        <v>0</v>
      </c>
      <c r="AE3816" s="10" t="str">
        <f t="shared" si="76"/>
        <v>78/79SHEL</v>
      </c>
      <c r="AF3816" s="10"/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239.9</v>
      </c>
      <c r="AA3817" s="11">
        <f t="shared" si="77"/>
        <v>12.6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76"/>
        <v>78/79PPCL</v>
      </c>
      <c r="AF3817" s="10"/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167.4</v>
      </c>
      <c r="AA3818" s="11">
        <f t="shared" si="77"/>
        <v>-6.4</v>
      </c>
      <c r="AB3818" s="5">
        <f>IFERROR(VLOOKUP(C3818,[2]Sheet1!$B:$F,5,FALSE),0)</f>
        <v>14764000</v>
      </c>
      <c r="AC3818" s="11">
        <v>0</v>
      </c>
      <c r="AD3818" s="11">
        <v>0</v>
      </c>
      <c r="AE3818" s="10" t="str">
        <f t="shared" si="76"/>
        <v>78/79SSHL</v>
      </c>
      <c r="AF3818" s="10"/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164.7</v>
      </c>
      <c r="AA3819" s="11">
        <f t="shared" si="77"/>
        <v>-7.8</v>
      </c>
      <c r="AB3819" s="5">
        <f>IFERROR(VLOOKUP(C3819,[2]Sheet1!$B:$F,5,FALSE),0)</f>
        <v>194780470</v>
      </c>
      <c r="AC3819" s="11">
        <v>0</v>
      </c>
      <c r="AD3819" s="11">
        <v>0</v>
      </c>
      <c r="AE3819" s="10" t="str">
        <f t="shared" si="76"/>
        <v>78/79UPPER</v>
      </c>
      <c r="AF3819" s="10"/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225</v>
      </c>
      <c r="AA3820" s="11">
        <f t="shared" si="77"/>
        <v>45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76"/>
        <v>78/79UNHPL</v>
      </c>
      <c r="AF3820" s="10"/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512</v>
      </c>
      <c r="AA3821" s="11">
        <f t="shared" si="77"/>
        <v>-26.9</v>
      </c>
      <c r="AB3821" s="5">
        <f>IFERROR(VLOOKUP(C3821,[2]Sheet1!$B:$F,5,FALSE),0)</f>
        <v>1230000</v>
      </c>
      <c r="AC3821" s="11">
        <v>0</v>
      </c>
      <c r="AD3821" s="11">
        <v>0</v>
      </c>
      <c r="AE3821" s="10" t="str">
        <f t="shared" si="76"/>
        <v>78/79SPC</v>
      </c>
      <c r="AF3821" s="10"/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320</v>
      </c>
      <c r="AA3822" s="11">
        <f t="shared" si="77"/>
        <v>-160</v>
      </c>
      <c r="AB3822" s="5">
        <f>IFERROR(VLOOKUP(C3822,[2]Sheet1!$B:$F,5,FALSE),0)</f>
        <v>4779000</v>
      </c>
      <c r="AC3822" s="11">
        <v>0</v>
      </c>
      <c r="AD3822" s="11">
        <v>0</v>
      </c>
      <c r="AE3822" s="10" t="str">
        <f t="shared" si="76"/>
        <v>78/79SGHC</v>
      </c>
      <c r="AF3822" s="10"/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481</v>
      </c>
      <c r="AA3823" s="11">
        <f t="shared" si="77"/>
        <v>21.9</v>
      </c>
      <c r="AB3823" s="5">
        <f>IFERROR(VLOOKUP(C3823,[2]Sheet1!$B:$F,5,FALSE),0)</f>
        <v>2625000</v>
      </c>
      <c r="AC3823" s="11">
        <v>5</v>
      </c>
      <c r="AD3823" s="11">
        <v>2.63E-2</v>
      </c>
      <c r="AE3823" s="10" t="str">
        <f t="shared" si="76"/>
        <v>78/79BHDC</v>
      </c>
      <c r="AF3823" s="10"/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132.1</v>
      </c>
      <c r="AA3824" s="11">
        <f t="shared" si="77"/>
        <v>-44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76"/>
        <v>78/79HDHPC</v>
      </c>
      <c r="AF3824" s="10"/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355.9</v>
      </c>
      <c r="AA3825" s="11">
        <f t="shared" si="77"/>
        <v>-118.6</v>
      </c>
      <c r="AB3825" s="5">
        <f>IFERROR(VLOOKUP(C3825,[2]Sheet1!$B:$F,5,FALSE),0)</f>
        <v>3430000</v>
      </c>
      <c r="AC3825" s="11">
        <v>0</v>
      </c>
      <c r="AD3825" s="11">
        <v>0</v>
      </c>
      <c r="AE3825" s="10" t="str">
        <f t="shared" si="76"/>
        <v>78/79RFPL</v>
      </c>
      <c r="AF3825" s="10"/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515.5</v>
      </c>
      <c r="AA3826" s="11">
        <f t="shared" si="77"/>
        <v>17.8</v>
      </c>
      <c r="AB3826" s="5">
        <f>IFERROR(VLOOKUP(C3826,[2]Sheet1!$B:$F,5,FALSE),0)</f>
        <v>22632310.5</v>
      </c>
      <c r="AC3826" s="11">
        <v>0</v>
      </c>
      <c r="AD3826" s="11">
        <v>10.526300000000001</v>
      </c>
      <c r="AE3826" s="10" t="str">
        <f t="shared" si="76"/>
        <v>78/79MEN</v>
      </c>
      <c r="AF3826" s="10"/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339.7</v>
      </c>
      <c r="AA3827" s="11">
        <f t="shared" si="77"/>
        <v>20</v>
      </c>
      <c r="AB3827" s="5">
        <f>IFERROR(VLOOKUP(C3827,[2]Sheet1!$B:$F,5,FALSE),0)</f>
        <v>4431000</v>
      </c>
      <c r="AC3827" s="11">
        <v>0</v>
      </c>
      <c r="AD3827" s="11">
        <v>10.526</v>
      </c>
      <c r="AE3827" s="10" t="str">
        <f t="shared" si="76"/>
        <v>78/79UMRH</v>
      </c>
      <c r="AF3827" s="10"/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Non Converted</v>
      </c>
      <c r="Z3828">
        <f>IFERROR(VLOOKUP(C3828,[1]LP!$B:$C,2,FALSE),0)</f>
        <v>514.1</v>
      </c>
      <c r="AA3828" s="11">
        <f t="shared" si="77"/>
        <v>21.4</v>
      </c>
      <c r="AB3828" s="5">
        <f>IFERROR(VLOOKUP(C3828,[2]Sheet1!$B:$F,5,FALSE),0)</f>
        <v>986647.31</v>
      </c>
      <c r="AC3828" s="11">
        <v>10</v>
      </c>
      <c r="AD3828" s="11">
        <v>0.52629999999999999</v>
      </c>
      <c r="AE3828" s="10" t="str">
        <f t="shared" si="76"/>
        <v>78/79RURU</v>
      </c>
      <c r="AF3828" s="10"/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322</v>
      </c>
      <c r="AA3829" s="11">
        <f t="shared" si="77"/>
        <v>0</v>
      </c>
      <c r="AB3829" s="5">
        <f>IFERROR(VLOOKUP(C3829,[2]Sheet1!$B:$F,5,FALSE),0)</f>
        <v>3655940</v>
      </c>
      <c r="AC3829" s="11">
        <v>0</v>
      </c>
      <c r="AD3829" s="11">
        <v>0</v>
      </c>
      <c r="AE3829" s="10" t="str">
        <f t="shared" si="76"/>
        <v>78/79BHL</v>
      </c>
      <c r="AF3829" s="10"/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420</v>
      </c>
      <c r="AA3830" s="11">
        <f t="shared" si="77"/>
        <v>140</v>
      </c>
      <c r="AB3830" s="5">
        <f>IFERROR(VLOOKUP(C3830,[2]Sheet1!$B:$F,5,FALSE),0)</f>
        <v>6250000</v>
      </c>
      <c r="AC3830" s="11">
        <v>0</v>
      </c>
      <c r="AD3830" s="11">
        <v>0</v>
      </c>
      <c r="AE3830" s="10" t="str">
        <f t="shared" si="76"/>
        <v>78/79GVL</v>
      </c>
      <c r="AF3830" s="10"/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170</v>
      </c>
      <c r="AA3831" s="11">
        <f t="shared" si="77"/>
        <v>1.5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76"/>
        <v>78/79RIDI</v>
      </c>
      <c r="AF3831" s="10"/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166</v>
      </c>
      <c r="AA3832" s="11">
        <f t="shared" si="77"/>
        <v>33.200000000000003</v>
      </c>
      <c r="AB3832" s="5">
        <f>IFERROR(VLOOKUP(C3832,[2]Sheet1!$B:$F,5,FALSE),0)</f>
        <v>37359249.329999998</v>
      </c>
      <c r="AC3832" s="11">
        <v>8</v>
      </c>
      <c r="AD3832" s="11">
        <v>0.42099999999999999</v>
      </c>
      <c r="AE3832" s="10" t="str">
        <f t="shared" si="76"/>
        <v>78/79AHPC</v>
      </c>
      <c r="AF3832" s="10"/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296.60000000000002</v>
      </c>
      <c r="AA3833" s="11">
        <f t="shared" si="77"/>
        <v>37.1</v>
      </c>
      <c r="AB3833" s="5">
        <f>IFERROR(VLOOKUP(C3833,[2]Sheet1!$B:$F,5,FALSE),0)</f>
        <v>34098720.810000002</v>
      </c>
      <c r="AC3833" s="11">
        <v>5</v>
      </c>
      <c r="AD3833" s="11">
        <v>7.5</v>
      </c>
      <c r="AE3833" s="10" t="str">
        <f t="shared" si="76"/>
        <v>78/79BPCL</v>
      </c>
      <c r="AF3833" s="10"/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435</v>
      </c>
      <c r="AA3834" s="11">
        <f t="shared" si="77"/>
        <v>39.5</v>
      </c>
      <c r="AB3834" s="5">
        <f>IFERROR(VLOOKUP(C3834,[2]Sheet1!$B:$F,5,FALSE),0)</f>
        <v>79839972</v>
      </c>
      <c r="AC3834" s="11">
        <v>7.5</v>
      </c>
      <c r="AD3834" s="11">
        <v>7.5</v>
      </c>
      <c r="AE3834" s="10" t="str">
        <f t="shared" si="76"/>
        <v>78/79CHCL</v>
      </c>
      <c r="AF3834" s="10"/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146.5</v>
      </c>
      <c r="AA3835" s="11">
        <f t="shared" si="77"/>
        <v>-146.5</v>
      </c>
      <c r="AB3835" s="5">
        <f>IFERROR(VLOOKUP(C3835,[2]Sheet1!$B:$F,5,FALSE),0)</f>
        <v>24671629.120000001</v>
      </c>
      <c r="AC3835" s="11">
        <v>0</v>
      </c>
      <c r="AD3835" s="11">
        <v>0</v>
      </c>
      <c r="AE3835" s="10" t="str">
        <f t="shared" si="76"/>
        <v>78/79NHPC</v>
      </c>
      <c r="AF3835" s="10"/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327.7</v>
      </c>
      <c r="AA3836" s="11">
        <f t="shared" si="77"/>
        <v>19.3</v>
      </c>
      <c r="AB3836" s="5">
        <f>IFERROR(VLOOKUP(C3836,[2]Sheet1!$B:$F,5,FALSE),0)</f>
        <v>30892510</v>
      </c>
      <c r="AC3836" s="11">
        <v>0</v>
      </c>
      <c r="AD3836" s="11">
        <v>5.2632000000000003</v>
      </c>
      <c r="AE3836" s="10" t="str">
        <f t="shared" si="76"/>
        <v>78/79SHPC</v>
      </c>
      <c r="AF3836" s="10"/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287.60000000000002</v>
      </c>
      <c r="AA3837" s="11">
        <f t="shared" si="77"/>
        <v>-143.80000000000001</v>
      </c>
      <c r="AB3837" s="5">
        <f>IFERROR(VLOOKUP(C3837,[2]Sheet1!$B:$F,5,FALSE),0)</f>
        <v>9900000</v>
      </c>
      <c r="AC3837" s="11">
        <v>0</v>
      </c>
      <c r="AD3837" s="11">
        <v>0</v>
      </c>
      <c r="AE3837" s="10" t="str">
        <f t="shared" si="76"/>
        <v>78/79HURJA</v>
      </c>
      <c r="AF3837" s="10"/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168.5</v>
      </c>
      <c r="AA3838" s="11">
        <f t="shared" si="77"/>
        <v>13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78">B3838&amp;C3838</f>
        <v>78/79AKPL</v>
      </c>
      <c r="AF3838" s="10"/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231.5</v>
      </c>
      <c r="AA3839" s="11">
        <f t="shared" si="77"/>
        <v>231.5</v>
      </c>
      <c r="AB3839" s="5">
        <f>IFERROR(VLOOKUP(C3839,[2]Sheet1!$B:$F,5,FALSE),0)</f>
        <v>5358150</v>
      </c>
      <c r="AC3839" s="11">
        <v>0</v>
      </c>
      <c r="AD3839" s="11">
        <v>0</v>
      </c>
      <c r="AE3839" s="10" t="str">
        <f t="shared" si="78"/>
        <v>78/79BARUN</v>
      </c>
      <c r="AF3839" s="10"/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169</v>
      </c>
      <c r="AA3840" s="11">
        <f t="shared" si="77"/>
        <v>42.3</v>
      </c>
      <c r="AB3840" s="5">
        <f>IFERROR(VLOOKUP(C3840,[2]Sheet1!$B:$F,5,FALSE),0)</f>
        <v>57865979.100000001</v>
      </c>
      <c r="AC3840" s="11">
        <v>7.5</v>
      </c>
      <c r="AD3840" s="11">
        <v>0.3947</v>
      </c>
      <c r="AE3840" s="10" t="str">
        <f t="shared" si="78"/>
        <v>78/79API</v>
      </c>
      <c r="AF3840" s="10"/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310.7</v>
      </c>
      <c r="AA3841" s="11">
        <f t="shared" si="77"/>
        <v>77.7</v>
      </c>
      <c r="AB3841" s="5">
        <f>IFERROR(VLOOKUP(C3841,[2]Sheet1!$B:$F,5,FALSE),0)</f>
        <v>18512792.23</v>
      </c>
      <c r="AC3841" s="11">
        <v>4.75</v>
      </c>
      <c r="AD3841" s="11">
        <v>0.25</v>
      </c>
      <c r="AE3841" s="10" t="str">
        <f t="shared" si="78"/>
        <v>78/79NGPL</v>
      </c>
      <c r="AF3841" s="10"/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406</v>
      </c>
      <c r="AA3842" s="11">
        <f t="shared" si="77"/>
        <v>81.2</v>
      </c>
      <c r="AB3842" s="5">
        <f>IFERROR(VLOOKUP(C3842,[2]Sheet1!$B:$F,5,FALSE),0)</f>
        <v>1847905.96</v>
      </c>
      <c r="AC3842" s="11">
        <v>0</v>
      </c>
      <c r="AD3842" s="11">
        <v>5</v>
      </c>
      <c r="AE3842" s="10" t="str">
        <f t="shared" si="78"/>
        <v>78/79MHL</v>
      </c>
      <c r="AF3842" s="10"/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291.89999999999998</v>
      </c>
      <c r="AA3843" s="11">
        <f t="shared" ref="AA3843:AA3906" si="79">ROUND(IFERROR(Z3843/M3843,0),1)</f>
        <v>291.89999999999998</v>
      </c>
      <c r="AB3843" s="5">
        <f>IFERROR(VLOOKUP(C3843,[2]Sheet1!$B:$F,5,FALSE),0)</f>
        <v>4050000</v>
      </c>
      <c r="AC3843" s="11">
        <v>0</v>
      </c>
      <c r="AD3843" s="11">
        <v>0</v>
      </c>
      <c r="AE3843" s="10" t="str">
        <f t="shared" si="78"/>
        <v>78/79NYADI</v>
      </c>
      <c r="AF3843" s="10"/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271</v>
      </c>
      <c r="AA3844" s="11">
        <f t="shared" si="79"/>
        <v>-271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78"/>
        <v>78/79SJCL</v>
      </c>
      <c r="AF3844" s="10"/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267</v>
      </c>
      <c r="AA3845" s="11">
        <f t="shared" si="79"/>
        <v>-267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78"/>
        <v>78/79RHPL</v>
      </c>
      <c r="AF3845" s="10"/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241.8</v>
      </c>
      <c r="AA3846" s="11">
        <f t="shared" si="79"/>
        <v>241.8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78"/>
        <v>78/79UMHL</v>
      </c>
      <c r="AF3846" s="10"/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412</v>
      </c>
      <c r="AA3847" s="11">
        <f t="shared" si="79"/>
        <v>0</v>
      </c>
      <c r="AB3847" s="5">
        <f>IFERROR(VLOOKUP(C3847,[2]Sheet1!$B:$F,5,FALSE),0)</f>
        <v>2951929.12</v>
      </c>
      <c r="AC3847" s="11">
        <v>0</v>
      </c>
      <c r="AD3847" s="11">
        <v>0</v>
      </c>
      <c r="AE3847" s="10" t="str">
        <f t="shared" si="78"/>
        <v>78/79DORDI</v>
      </c>
      <c r="AF3847" s="10"/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615</v>
      </c>
      <c r="AA3848" s="11">
        <f t="shared" si="79"/>
        <v>-615</v>
      </c>
      <c r="AB3848" s="5">
        <f>IFERROR(VLOOKUP(C3848,[2]Sheet1!$B:$F,5,FALSE),0)</f>
        <v>3099740</v>
      </c>
      <c r="AC3848" s="11">
        <v>0</v>
      </c>
      <c r="AD3848" s="11">
        <v>0</v>
      </c>
      <c r="AE3848" s="10" t="str">
        <f t="shared" si="78"/>
        <v>78/79PPL</v>
      </c>
      <c r="AF3848" s="10"/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196.6</v>
      </c>
      <c r="AA3849" s="11">
        <f t="shared" si="79"/>
        <v>196.6</v>
      </c>
      <c r="AB3849" s="5">
        <f>IFERROR(VLOOKUP(C3849,[2]Sheet1!$B:$F,5,FALSE),0)</f>
        <v>22799299.25</v>
      </c>
      <c r="AC3849" s="11">
        <v>0</v>
      </c>
      <c r="AD3849" s="11">
        <v>0</v>
      </c>
      <c r="AE3849" s="10" t="str">
        <f t="shared" si="78"/>
        <v>78/79UPCL</v>
      </c>
      <c r="AF3849" s="10"/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230</v>
      </c>
      <c r="AA3850" s="11">
        <f t="shared" si="79"/>
        <v>38.299999999999997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78"/>
        <v>78/79SPDL</v>
      </c>
      <c r="AF3850" s="10"/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445.8</v>
      </c>
      <c r="AA3851" s="11">
        <f t="shared" si="79"/>
        <v>89.2</v>
      </c>
      <c r="AB3851" s="5">
        <f>IFERROR(VLOOKUP(C3851,[2]Sheet1!$B:$F,5,FALSE),0)</f>
        <v>1104429</v>
      </c>
      <c r="AC3851" s="11">
        <v>0</v>
      </c>
      <c r="AD3851" s="11">
        <v>0</v>
      </c>
      <c r="AE3851" s="10" t="str">
        <f t="shared" si="78"/>
        <v>78/79MKJC</v>
      </c>
      <c r="AF3851" s="10"/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502</v>
      </c>
      <c r="AA3852" s="11">
        <f t="shared" si="79"/>
        <v>25.1</v>
      </c>
      <c r="AB3852" s="5">
        <f>IFERROR(VLOOKUP(C3852,[2]Sheet1!$B:$F,5,FALSE),0)</f>
        <v>10500000</v>
      </c>
      <c r="AC3852" s="11">
        <v>0</v>
      </c>
      <c r="AD3852" s="11">
        <v>0</v>
      </c>
      <c r="AE3852" s="10" t="str">
        <f t="shared" si="78"/>
        <v>78/79SAHAS</v>
      </c>
      <c r="AF3852" s="10"/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225</v>
      </c>
      <c r="AA3853" s="11">
        <f t="shared" si="79"/>
        <v>225</v>
      </c>
      <c r="AB3853" s="5">
        <f>IFERROR(VLOOKUP(C3853,[2]Sheet1!$B:$F,5,FALSE),0)</f>
        <v>4657143</v>
      </c>
      <c r="AC3853" s="11">
        <v>0</v>
      </c>
      <c r="AD3853" s="11">
        <v>0</v>
      </c>
      <c r="AE3853" s="10" t="str">
        <f t="shared" si="78"/>
        <v>78/79KKHC</v>
      </c>
      <c r="AF3853" s="10"/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260</v>
      </c>
      <c r="AA3854" s="11">
        <f t="shared" si="7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78"/>
        <v>78/79HPPL</v>
      </c>
      <c r="AF3854" s="10"/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208.3</v>
      </c>
      <c r="AA3855" s="11">
        <f t="shared" si="79"/>
        <v>-29.8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78"/>
        <v>78/79DHPL</v>
      </c>
      <c r="AF3855" s="10"/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233.9</v>
      </c>
      <c r="AA3856" s="11">
        <f t="shared" si="79"/>
        <v>19.5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78"/>
        <v>78/79MHNL</v>
      </c>
      <c r="AF3856" s="10"/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325</v>
      </c>
      <c r="AA3857" s="11">
        <f t="shared" si="79"/>
        <v>-36.1</v>
      </c>
      <c r="AB3857" s="5">
        <f>IFERROR(VLOOKUP(C3857,[2]Sheet1!$B:$F,5,FALSE),0)</f>
        <v>3869775</v>
      </c>
      <c r="AC3857" s="11">
        <v>0</v>
      </c>
      <c r="AD3857" s="11">
        <v>0</v>
      </c>
      <c r="AE3857" s="10" t="str">
        <f t="shared" si="78"/>
        <v>78/79CHL</v>
      </c>
      <c r="AF3857" s="10"/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468</v>
      </c>
      <c r="AA3858" s="11">
        <f t="shared" si="79"/>
        <v>66.900000000000006</v>
      </c>
      <c r="AB3858" s="5">
        <f>IFERROR(VLOOKUP(C3858,[2]Sheet1!$B:$F,5,FALSE),0)</f>
        <v>900000</v>
      </c>
      <c r="AC3858" s="11">
        <v>0</v>
      </c>
      <c r="AD3858" s="11">
        <v>0</v>
      </c>
      <c r="AE3858" s="10" t="str">
        <f t="shared" si="78"/>
        <v>78/79SPHL</v>
      </c>
      <c r="AF3858" s="10"/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422.2</v>
      </c>
      <c r="AA3859" s="11">
        <f t="shared" si="79"/>
        <v>42.2</v>
      </c>
      <c r="AB3859" s="5">
        <f>IFERROR(VLOOKUP(C3859,[2]Sheet1!$B:$F,5,FALSE),0)</f>
        <v>3594413.55</v>
      </c>
      <c r="AC3859" s="11">
        <v>5</v>
      </c>
      <c r="AD3859" s="11">
        <v>2.63E-2</v>
      </c>
      <c r="AE3859" s="10" t="str">
        <f t="shared" si="78"/>
        <v>78/79NHDL</v>
      </c>
      <c r="AF3859" s="10"/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232.9</v>
      </c>
      <c r="AA3860" s="11">
        <f t="shared" si="79"/>
        <v>77.599999999999994</v>
      </c>
      <c r="AB3860" s="5">
        <f>IFERROR(VLOOKUP(C3860,[2]Sheet1!$B:$F,5,FALSE),0)</f>
        <v>17555888.510000002</v>
      </c>
      <c r="AC3860" s="11">
        <v>4.75</v>
      </c>
      <c r="AD3860" s="11">
        <v>0.25</v>
      </c>
      <c r="AE3860" s="10" t="str">
        <f t="shared" si="78"/>
        <v>78/79RADHI</v>
      </c>
      <c r="AF3860" s="10"/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448.2</v>
      </c>
      <c r="AA3861" s="11">
        <f t="shared" si="79"/>
        <v>-112.1</v>
      </c>
      <c r="AB3861" s="5">
        <f>IFERROR(VLOOKUP(C3861,[2]Sheet1!$B:$F,5,FALSE),0)</f>
        <v>1200000</v>
      </c>
      <c r="AC3861" s="11">
        <v>0</v>
      </c>
      <c r="AD3861" s="11">
        <v>0</v>
      </c>
      <c r="AE3861" s="10" t="str">
        <f t="shared" si="78"/>
        <v>78/79BNHC</v>
      </c>
      <c r="AF3861" s="10"/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392.8</v>
      </c>
      <c r="AA3862" s="11">
        <f t="shared" si="79"/>
        <v>32.700000000000003</v>
      </c>
      <c r="AB3862" s="5">
        <f>IFERROR(VLOOKUP(C3862,[2]Sheet1!$B:$F,5,FALSE),0)</f>
        <v>8728500</v>
      </c>
      <c r="AC3862" s="11">
        <v>15</v>
      </c>
      <c r="AD3862" s="11">
        <v>0.78949999999999998</v>
      </c>
      <c r="AE3862" s="10" t="str">
        <f t="shared" si="78"/>
        <v>78/79KPCL</v>
      </c>
      <c r="AF3862" s="10"/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150</v>
      </c>
      <c r="AA3863" s="11">
        <f t="shared" si="79"/>
        <v>-21.4</v>
      </c>
      <c r="AB3863" s="5">
        <f>IFERROR(VLOOKUP(C3863,[2]Sheet1!$B:$F,5,FALSE),0)</f>
        <v>13282276</v>
      </c>
      <c r="AC3863" s="11">
        <v>0</v>
      </c>
      <c r="AD3863" s="11">
        <v>0</v>
      </c>
      <c r="AE3863" s="10" t="str">
        <f t="shared" si="78"/>
        <v>78/79GHL</v>
      </c>
      <c r="AF3863" s="10"/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227</v>
      </c>
      <c r="AA3864" s="11">
        <f t="shared" si="79"/>
        <v>-75.7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78"/>
        <v>78/79PMHPL</v>
      </c>
      <c r="AF3864" s="10"/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299</v>
      </c>
      <c r="AA3865" s="11">
        <f t="shared" si="79"/>
        <v>0</v>
      </c>
      <c r="AB3865" s="5">
        <f>IFERROR(VLOOKUP(C3865,[2]Sheet1!$B:$F,5,FALSE),0)</f>
        <v>29400000</v>
      </c>
      <c r="AC3865" s="11">
        <v>0</v>
      </c>
      <c r="AD3865" s="11">
        <v>0</v>
      </c>
      <c r="AE3865" s="10" t="str">
        <f t="shared" si="78"/>
        <v>78/79MBJC</v>
      </c>
      <c r="AF3865" s="10"/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205</v>
      </c>
      <c r="AA3866" s="11">
        <f t="shared" si="7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78"/>
        <v>78/79GLH</v>
      </c>
      <c r="AF3866" s="10"/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373</v>
      </c>
      <c r="AA3867" s="11">
        <f t="shared" si="79"/>
        <v>124.3</v>
      </c>
      <c r="AB3867" s="5">
        <f>IFERROR(VLOOKUP(C3867,[2]Sheet1!$B:$F,5,FALSE),0)</f>
        <v>3307500</v>
      </c>
      <c r="AC3867" s="11">
        <v>0</v>
      </c>
      <c r="AD3867" s="11">
        <v>0</v>
      </c>
      <c r="AE3867" s="10" t="str">
        <f t="shared" si="78"/>
        <v>78/79USHEC</v>
      </c>
      <c r="AF3867" s="10"/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211.9</v>
      </c>
      <c r="AA3868" s="11">
        <f t="shared" si="79"/>
        <v>70.599999999999994</v>
      </c>
      <c r="AB3868" s="5">
        <f>IFERROR(VLOOKUP(C3868,[2]Sheet1!$B:$F,5,FALSE),0)</f>
        <v>8000000</v>
      </c>
      <c r="AC3868" s="11">
        <v>0</v>
      </c>
      <c r="AD3868" s="11">
        <v>0</v>
      </c>
      <c r="AE3868" s="10" t="str">
        <f t="shared" si="78"/>
        <v>78/79AKJCL</v>
      </c>
      <c r="AF3868" s="10"/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182.2</v>
      </c>
      <c r="AA3869" s="11">
        <f t="shared" si="79"/>
        <v>-91.1</v>
      </c>
      <c r="AB3869" s="5">
        <f>IFERROR(VLOOKUP(C3869,[2]Sheet1!$B:$F,5,FALSE),0)</f>
        <v>15000000</v>
      </c>
      <c r="AC3869" s="11">
        <v>0</v>
      </c>
      <c r="AD3869" s="11">
        <v>0</v>
      </c>
      <c r="AE3869" s="10" t="str">
        <f t="shared" si="78"/>
        <v>78/79LEC</v>
      </c>
      <c r="AF3869" s="10"/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485</v>
      </c>
      <c r="AA3870" s="11">
        <f t="shared" si="79"/>
        <v>-485</v>
      </c>
      <c r="AB3870" s="5">
        <f>IFERROR(VLOOKUP(C3870,[2]Sheet1!$B:$F,5,FALSE),0)</f>
        <v>1200000</v>
      </c>
      <c r="AC3870" s="11">
        <v>0</v>
      </c>
      <c r="AD3870" s="11">
        <v>0</v>
      </c>
      <c r="AE3870" s="10" t="str">
        <f t="shared" si="78"/>
        <v>78/79TPC</v>
      </c>
      <c r="AF3870" s="10"/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Power</v>
      </c>
      <c r="Z3871">
        <f>IFERROR(VLOOKUP(C3871,[1]LP!$B:$C,2,FALSE),0)</f>
        <v>159</v>
      </c>
      <c r="AA3871" s="11">
        <f t="shared" si="79"/>
        <v>-39.799999999999997</v>
      </c>
      <c r="AB3871" s="5">
        <f>IFERROR(VLOOKUP(C3871,[2]Sheet1!$B:$F,5,FALSE),0)</f>
        <v>5741244</v>
      </c>
      <c r="AC3871" s="11">
        <v>0</v>
      </c>
      <c r="AD3871" s="11">
        <v>0</v>
      </c>
      <c r="AE3871" s="10" t="str">
        <f t="shared" si="78"/>
        <v>78/79SHEL</v>
      </c>
      <c r="AF3871" s="10"/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239.9</v>
      </c>
      <c r="AA3872" s="11">
        <f t="shared" si="79"/>
        <v>14.1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78"/>
        <v>78/79PPCL</v>
      </c>
      <c r="AF3872" s="10"/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167.4</v>
      </c>
      <c r="AA3873" s="11">
        <f t="shared" si="79"/>
        <v>-6.7</v>
      </c>
      <c r="AB3873" s="5">
        <f>IFERROR(VLOOKUP(C3873,[2]Sheet1!$B:$F,5,FALSE),0)</f>
        <v>14764000</v>
      </c>
      <c r="AC3873" s="11">
        <v>0</v>
      </c>
      <c r="AD3873" s="11">
        <v>0</v>
      </c>
      <c r="AE3873" s="10" t="str">
        <f t="shared" si="78"/>
        <v>78/79SSHL</v>
      </c>
      <c r="AF3873" s="10"/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164.7</v>
      </c>
      <c r="AA3874" s="11">
        <f t="shared" si="79"/>
        <v>-9.1999999999999993</v>
      </c>
      <c r="AB3874" s="5">
        <f>IFERROR(VLOOKUP(C3874,[2]Sheet1!$B:$F,5,FALSE),0)</f>
        <v>194780470</v>
      </c>
      <c r="AC3874" s="11">
        <v>0</v>
      </c>
      <c r="AD3874" s="11">
        <v>0</v>
      </c>
      <c r="AE3874" s="10" t="str">
        <f t="shared" si="78"/>
        <v>78/79UPPER</v>
      </c>
      <c r="AF3874" s="10"/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225</v>
      </c>
      <c r="AA3875" s="11">
        <f t="shared" si="79"/>
        <v>56.3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78"/>
        <v>78/79UNHPL</v>
      </c>
      <c r="AF3875" s="10"/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512</v>
      </c>
      <c r="AA3876" s="11">
        <f t="shared" si="79"/>
        <v>-36.6</v>
      </c>
      <c r="AB3876" s="5">
        <f>IFERROR(VLOOKUP(C3876,[2]Sheet1!$B:$F,5,FALSE),0)</f>
        <v>1230000</v>
      </c>
      <c r="AC3876" s="11">
        <v>0</v>
      </c>
      <c r="AD3876" s="11">
        <v>0</v>
      </c>
      <c r="AE3876" s="10" t="str">
        <f t="shared" si="78"/>
        <v>78/79SPC</v>
      </c>
      <c r="AF3876" s="10"/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320</v>
      </c>
      <c r="AA3877" s="11">
        <f t="shared" si="79"/>
        <v>-320</v>
      </c>
      <c r="AB3877" s="5">
        <f>IFERROR(VLOOKUP(C3877,[2]Sheet1!$B:$F,5,FALSE),0)</f>
        <v>4779000</v>
      </c>
      <c r="AC3877" s="11">
        <v>0</v>
      </c>
      <c r="AD3877" s="11">
        <v>0</v>
      </c>
      <c r="AE3877" s="10" t="str">
        <f t="shared" si="78"/>
        <v>78/79SGHC</v>
      </c>
      <c r="AF3877" s="10"/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481</v>
      </c>
      <c r="AA3878" s="11">
        <f t="shared" si="79"/>
        <v>37</v>
      </c>
      <c r="AB3878" s="5">
        <f>IFERROR(VLOOKUP(C3878,[2]Sheet1!$B:$F,5,FALSE),0)</f>
        <v>2625000</v>
      </c>
      <c r="AC3878" s="11">
        <v>5</v>
      </c>
      <c r="AD3878" s="11">
        <v>2.63E-2</v>
      </c>
      <c r="AE3878" s="10" t="str">
        <f t="shared" si="78"/>
        <v>78/79BHDC</v>
      </c>
      <c r="AF3878" s="10"/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132.1</v>
      </c>
      <c r="AA3879" s="11">
        <f t="shared" si="79"/>
        <v>-26.4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78"/>
        <v>78/79HDHPC</v>
      </c>
      <c r="AF3879" s="10"/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355.9</v>
      </c>
      <c r="AA3880" s="11">
        <f t="shared" si="79"/>
        <v>-355.9</v>
      </c>
      <c r="AB3880" s="5">
        <f>IFERROR(VLOOKUP(C3880,[2]Sheet1!$B:$F,5,FALSE),0)</f>
        <v>3430000</v>
      </c>
      <c r="AC3880" s="11">
        <v>0</v>
      </c>
      <c r="AD3880" s="11">
        <v>0</v>
      </c>
      <c r="AE3880" s="10" t="str">
        <f t="shared" si="78"/>
        <v>78/79RFPL</v>
      </c>
      <c r="AF3880" s="10"/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515.5</v>
      </c>
      <c r="AA3881" s="11">
        <f t="shared" si="79"/>
        <v>16.600000000000001</v>
      </c>
      <c r="AB3881" s="5">
        <f>IFERROR(VLOOKUP(C3881,[2]Sheet1!$B:$F,5,FALSE),0)</f>
        <v>22632310.5</v>
      </c>
      <c r="AC3881" s="11">
        <v>0</v>
      </c>
      <c r="AD3881" s="11">
        <v>10.526300000000001</v>
      </c>
      <c r="AE3881" s="10" t="str">
        <f t="shared" si="78"/>
        <v>78/79MEN</v>
      </c>
      <c r="AF3881" s="10"/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391.2</v>
      </c>
      <c r="AA3882" s="11">
        <f t="shared" si="79"/>
        <v>0</v>
      </c>
      <c r="AB3882" s="5">
        <f>IFERROR(VLOOKUP(C3882,[2]Sheet1!$B:$F,5,FALSE),0)</f>
        <v>2000000</v>
      </c>
      <c r="AC3882" s="11">
        <v>0</v>
      </c>
      <c r="AD3882" s="11">
        <v>0</v>
      </c>
      <c r="AE3882" s="10" t="str">
        <f t="shared" si="78"/>
        <v>78/79UHEWA</v>
      </c>
      <c r="AF3882" s="10"/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356</v>
      </c>
      <c r="AA3883" s="11">
        <f t="shared" si="79"/>
        <v>-71.2</v>
      </c>
      <c r="AB3883" s="5">
        <f>IFERROR(VLOOKUP(C3883,[2]Sheet1!$B:$F,5,FALSE),0)</f>
        <v>2250225</v>
      </c>
      <c r="AC3883" s="11">
        <v>0</v>
      </c>
      <c r="AD3883" s="11">
        <v>0</v>
      </c>
      <c r="AE3883" s="10" t="str">
        <f t="shared" si="78"/>
        <v>78/79HHL</v>
      </c>
      <c r="AF3883" s="10"/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339.7</v>
      </c>
      <c r="AA3884" s="11">
        <f t="shared" si="79"/>
        <v>28.3</v>
      </c>
      <c r="AB3884" s="5">
        <f>IFERROR(VLOOKUP(C3884,[2]Sheet1!$B:$F,5,FALSE),0)</f>
        <v>4431000</v>
      </c>
      <c r="AC3884" s="11">
        <v>0</v>
      </c>
      <c r="AD3884" s="11">
        <v>10.526</v>
      </c>
      <c r="AE3884" s="10" t="str">
        <f t="shared" si="78"/>
        <v>78/79UMRH</v>
      </c>
      <c r="AF3884" s="10"/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497.9</v>
      </c>
      <c r="AA3885" s="11">
        <f t="shared" si="79"/>
        <v>49.8</v>
      </c>
      <c r="AB3885" s="5">
        <f>IFERROR(VLOOKUP(C3885,[2]Sheet1!$B:$F,5,FALSE),0)</f>
        <v>2000050</v>
      </c>
      <c r="AC3885" s="11">
        <v>0</v>
      </c>
      <c r="AD3885" s="11">
        <v>10.526</v>
      </c>
      <c r="AE3885" s="10" t="str">
        <f t="shared" si="78"/>
        <v>78/79SIKLES</v>
      </c>
      <c r="AF3885" s="10"/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Non Converted</v>
      </c>
      <c r="Z3886">
        <f>IFERROR(VLOOKUP(C3886,[1]LP!$B:$C,2,FALSE),0)</f>
        <v>514.1</v>
      </c>
      <c r="AA3886" s="11">
        <f t="shared" si="79"/>
        <v>24.5</v>
      </c>
      <c r="AB3886" s="5">
        <f>IFERROR(VLOOKUP(C3886,[2]Sheet1!$B:$F,5,FALSE),0)</f>
        <v>986647.31</v>
      </c>
      <c r="AC3886" s="11">
        <v>10</v>
      </c>
      <c r="AD3886" s="11">
        <v>0.52629999999999999</v>
      </c>
      <c r="AE3886" s="10" t="str">
        <f t="shared" si="78"/>
        <v>78/79RURU</v>
      </c>
      <c r="AF3886" s="10"/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322</v>
      </c>
      <c r="AA3887" s="11">
        <f t="shared" si="79"/>
        <v>0</v>
      </c>
      <c r="AB3887" s="5">
        <f>IFERROR(VLOOKUP(C3887,[2]Sheet1!$B:$F,5,FALSE),0)</f>
        <v>3655940</v>
      </c>
      <c r="AC3887" s="11">
        <v>0</v>
      </c>
      <c r="AD3887" s="11">
        <v>0</v>
      </c>
      <c r="AE3887" s="10" t="str">
        <f t="shared" si="78"/>
        <v>78/79BHL</v>
      </c>
      <c r="AF3887" s="10"/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420</v>
      </c>
      <c r="AA3888" s="11">
        <f t="shared" si="79"/>
        <v>140</v>
      </c>
      <c r="AB3888" s="5">
        <f>IFERROR(VLOOKUP(C3888,[2]Sheet1!$B:$F,5,FALSE),0)</f>
        <v>6250000</v>
      </c>
      <c r="AC3888" s="11">
        <v>0</v>
      </c>
      <c r="AD3888" s="11">
        <v>0</v>
      </c>
      <c r="AE3888" s="10" t="str">
        <f t="shared" si="78"/>
        <v>78/79GVL</v>
      </c>
      <c r="AF3888" s="10"/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170</v>
      </c>
      <c r="AA3889" s="11">
        <f t="shared" si="79"/>
        <v>3.5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78"/>
        <v>78/79RIDI</v>
      </c>
      <c r="AF3889" s="10"/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166</v>
      </c>
      <c r="AA3890" s="11">
        <f t="shared" si="79"/>
        <v>27.7</v>
      </c>
      <c r="AB3890" s="5">
        <f>IFERROR(VLOOKUP(C3890,[2]Sheet1!$B:$F,5,FALSE),0)</f>
        <v>37359249.329999998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78"/>
        <v>79/80AHPC</v>
      </c>
      <c r="AF3890" s="10"/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296.60000000000002</v>
      </c>
      <c r="AA3891" s="11">
        <f t="shared" si="79"/>
        <v>29.7</v>
      </c>
      <c r="AB3891" s="5">
        <f>IFERROR(VLOOKUP(C3891,[2]Sheet1!$B:$F,5,FALSE),0)</f>
        <v>34098720.810000002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78"/>
        <v>79/80BPCL</v>
      </c>
      <c r="AF3891" s="10"/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435</v>
      </c>
      <c r="AA3892" s="11">
        <f t="shared" si="79"/>
        <v>36.299999999999997</v>
      </c>
      <c r="AB3892" s="5">
        <f>IFERROR(VLOOKUP(C3892,[2]Sheet1!$B:$F,5,FALSE),0)</f>
        <v>79839972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78"/>
        <v>79/80CHCL</v>
      </c>
      <c r="AF3892" s="10"/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146.5</v>
      </c>
      <c r="AA3893" s="11">
        <f t="shared" si="79"/>
        <v>73.3</v>
      </c>
      <c r="AB3893" s="5">
        <f>IFERROR(VLOOKUP(C3893,[2]Sheet1!$B:$F,5,FALSE),0)</f>
        <v>24671629.120000001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78"/>
        <v>79/80NHPC</v>
      </c>
      <c r="AF3893" s="10"/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327.7</v>
      </c>
      <c r="AA3894" s="11">
        <f t="shared" si="79"/>
        <v>10.9</v>
      </c>
      <c r="AB3894" s="5">
        <f>IFERROR(VLOOKUP(C3894,[2]Sheet1!$B:$F,5,FALSE),0)</f>
        <v>30892510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78"/>
        <v>79/80SHPC</v>
      </c>
      <c r="AF3894" s="10"/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287.60000000000002</v>
      </c>
      <c r="AA3895" s="11">
        <f t="shared" si="79"/>
        <v>-11.1</v>
      </c>
      <c r="AB3895" s="5">
        <f>IFERROR(VLOOKUP(C3895,[2]Sheet1!$B:$F,5,FALSE),0)</f>
        <v>9900000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78"/>
        <v>79/80HURJA</v>
      </c>
      <c r="AF3895" s="10"/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168.5</v>
      </c>
      <c r="AA3896" s="11">
        <f t="shared" si="79"/>
        <v>8.9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78"/>
        <v>79/80AKPL</v>
      </c>
      <c r="AF3896" s="10"/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231.5</v>
      </c>
      <c r="AA3897" s="11">
        <f t="shared" si="79"/>
        <v>33.1</v>
      </c>
      <c r="AB3897" s="5">
        <f>IFERROR(VLOOKUP(C3897,[2]Sheet1!$B:$F,5,FALSE),0)</f>
        <v>5358150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78"/>
        <v>79/80BARUN</v>
      </c>
      <c r="AF3897" s="10"/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169</v>
      </c>
      <c r="AA3898" s="11">
        <f t="shared" si="79"/>
        <v>33.799999999999997</v>
      </c>
      <c r="AB3898" s="5">
        <f>IFERROR(VLOOKUP(C3898,[2]Sheet1!$B:$F,5,FALSE),0)</f>
        <v>57865979.100000001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78"/>
        <v>79/80API</v>
      </c>
      <c r="AF3898" s="10"/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310.7</v>
      </c>
      <c r="AA3899" s="11">
        <f t="shared" si="79"/>
        <v>14.1</v>
      </c>
      <c r="AB3899" s="5">
        <f>IFERROR(VLOOKUP(C3899,[2]Sheet1!$B:$F,5,FALSE),0)</f>
        <v>18512792.23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78"/>
        <v>79/80NGPL</v>
      </c>
      <c r="AF3899" s="10"/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406</v>
      </c>
      <c r="AA3900" s="11">
        <f t="shared" si="79"/>
        <v>58</v>
      </c>
      <c r="AB3900" s="5">
        <f>IFERROR(VLOOKUP(C3900,[2]Sheet1!$B:$F,5,FALSE),0)</f>
        <v>1847905.96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78"/>
        <v>79/80MHL</v>
      </c>
      <c r="AF3900" s="10"/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291.89999999999998</v>
      </c>
      <c r="AA3901" s="11">
        <f t="shared" si="79"/>
        <v>-32.4</v>
      </c>
      <c r="AB3901" s="5">
        <f>IFERROR(VLOOKUP(C3901,[2]Sheet1!$B:$F,5,FALSE),0)</f>
        <v>4050000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78"/>
        <v>79/80NYADI</v>
      </c>
      <c r="AF3901" s="10"/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271</v>
      </c>
      <c r="AA3902" s="11">
        <f t="shared" si="79"/>
        <v>-135.5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80">B3902&amp;C3902</f>
        <v>79/80SJCL</v>
      </c>
      <c r="AF3902" s="10"/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267</v>
      </c>
      <c r="AA3903" s="11">
        <f t="shared" si="79"/>
        <v>-267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80"/>
        <v>79/80RHPL</v>
      </c>
      <c r="AF3903" s="10"/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241.8</v>
      </c>
      <c r="AA3904" s="11">
        <f t="shared" si="79"/>
        <v>40.299999999999997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80"/>
        <v>79/80UMHL</v>
      </c>
      <c r="AF3904" s="10"/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412</v>
      </c>
      <c r="AA3905" s="11">
        <f t="shared" si="79"/>
        <v>0</v>
      </c>
      <c r="AB3905" s="5">
        <f>IFERROR(VLOOKUP(C3905,[2]Sheet1!$B:$F,5,FALSE),0)</f>
        <v>2951929.12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80"/>
        <v>79/80DORDI</v>
      </c>
      <c r="AF3905" s="10"/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615</v>
      </c>
      <c r="AA3906" s="11">
        <f t="shared" si="79"/>
        <v>0</v>
      </c>
      <c r="AB3906" s="5">
        <f>IFERROR(VLOOKUP(C3906,[2]Sheet1!$B:$F,5,FALSE),0)</f>
        <v>3099740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80"/>
        <v>79/80PPL</v>
      </c>
      <c r="AF3906" s="10"/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196.6</v>
      </c>
      <c r="AA3907" s="11">
        <f t="shared" ref="AA3907:AA3970" si="81">ROUND(IFERROR(Z3907/M3907,0),1)</f>
        <v>17.899999999999999</v>
      </c>
      <c r="AB3907" s="5">
        <f>IFERROR(VLOOKUP(C3907,[2]Sheet1!$B:$F,5,FALSE),0)</f>
        <v>22799299.25</v>
      </c>
      <c r="AC3907" s="11">
        <f>IFERROR(VLOOKUP(AE3907,[3]Sheet2!$M:$O,2,FALSE),0)</f>
        <v>0</v>
      </c>
      <c r="AD3907" s="11">
        <f>IFERROR(VLOOKUP(AE3907,[3]Sheet2!$M:$O,3,FALSE),0)</f>
        <v>0</v>
      </c>
      <c r="AE3907" s="10" t="str">
        <f t="shared" si="80"/>
        <v>79/80UPCL</v>
      </c>
      <c r="AF3907" s="10"/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230</v>
      </c>
      <c r="AA3908" s="11">
        <f t="shared" si="81"/>
        <v>11.5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80"/>
        <v>79/80SPDL</v>
      </c>
      <c r="AF3908" s="10"/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445.8</v>
      </c>
      <c r="AA3909" s="11">
        <f t="shared" si="81"/>
        <v>29.7</v>
      </c>
      <c r="AB3909" s="5">
        <f>IFERROR(VLOOKUP(C3909,[2]Sheet1!$B:$F,5,FALSE),0)</f>
        <v>1104429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80"/>
        <v>79/80MKJC</v>
      </c>
      <c r="AF3909" s="10"/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502</v>
      </c>
      <c r="AA3910" s="11">
        <f t="shared" si="81"/>
        <v>41.8</v>
      </c>
      <c r="AB3910" s="5">
        <f>IFERROR(VLOOKUP(C3910,[2]Sheet1!$B:$F,5,FALSE),0)</f>
        <v>10500000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80"/>
        <v>79/80SAHAS</v>
      </c>
      <c r="AF3910" s="10"/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225</v>
      </c>
      <c r="AA3911" s="11">
        <f t="shared" si="81"/>
        <v>10.199999999999999</v>
      </c>
      <c r="AB3911" s="5">
        <f>IFERROR(VLOOKUP(C3911,[2]Sheet1!$B:$F,5,FALSE),0)</f>
        <v>4657143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80"/>
        <v>79/80KKHC</v>
      </c>
      <c r="AF3911" s="10"/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260</v>
      </c>
      <c r="AA3912" s="11">
        <f t="shared" si="81"/>
        <v>-37.1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80"/>
        <v>79/80HPPL</v>
      </c>
      <c r="AF3912" s="10"/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208.3</v>
      </c>
      <c r="AA3913" s="11">
        <f t="shared" si="81"/>
        <v>208.3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80"/>
        <v>79/80DHPL</v>
      </c>
      <c r="AF3913" s="10"/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233.9</v>
      </c>
      <c r="AA3914" s="11">
        <f t="shared" si="81"/>
        <v>6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80"/>
        <v>79/80MHNL</v>
      </c>
      <c r="AF3914" s="10"/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325</v>
      </c>
      <c r="AA3915" s="11">
        <f t="shared" si="81"/>
        <v>162.5</v>
      </c>
      <c r="AB3915" s="5">
        <f>IFERROR(VLOOKUP(C3915,[2]Sheet1!$B:$F,5,FALSE),0)</f>
        <v>3869775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80"/>
        <v>79/80CHL</v>
      </c>
      <c r="AF3915" s="10"/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468</v>
      </c>
      <c r="AA3916" s="11">
        <f t="shared" si="81"/>
        <v>23.4</v>
      </c>
      <c r="AB3916" s="5">
        <f>IFERROR(VLOOKUP(C3916,[2]Sheet1!$B:$F,5,FALSE),0)</f>
        <v>900000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80"/>
        <v>79/80SPHL</v>
      </c>
      <c r="AF3916" s="10"/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422.2</v>
      </c>
      <c r="AA3917" s="11">
        <f t="shared" si="81"/>
        <v>16.2</v>
      </c>
      <c r="AB3917" s="5">
        <f>IFERROR(VLOOKUP(C3917,[2]Sheet1!$B:$F,5,FALSE),0)</f>
        <v>3594413.55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80"/>
        <v>79/80NHDL</v>
      </c>
      <c r="AF3917" s="10"/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232.9</v>
      </c>
      <c r="AA3918" s="11">
        <f t="shared" si="81"/>
        <v>46.6</v>
      </c>
      <c r="AB3918" s="5">
        <f>IFERROR(VLOOKUP(C3918,[2]Sheet1!$B:$F,5,FALSE),0)</f>
        <v>17555888.510000002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80"/>
        <v>79/80RADHI</v>
      </c>
      <c r="AF3918" s="10"/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448.2</v>
      </c>
      <c r="AA3919" s="11">
        <f t="shared" si="81"/>
        <v>0</v>
      </c>
      <c r="AB3919" s="5">
        <f>IFERROR(VLOOKUP(C3919,[2]Sheet1!$B:$F,5,FALSE),0)</f>
        <v>1200000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80"/>
        <v>79/80BNHC</v>
      </c>
      <c r="AF3919" s="10"/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355</v>
      </c>
      <c r="AA3920" s="11">
        <f t="shared" si="81"/>
        <v>0</v>
      </c>
      <c r="AB3920" s="5">
        <f>IFERROR(VLOOKUP(C3920,[2]Sheet1!$B:$F,5,FALSE),0)</f>
        <v>2941410.24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80"/>
        <v>79/80RHGCL</v>
      </c>
      <c r="AF3920" s="10"/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392.8</v>
      </c>
      <c r="AA3921" s="11">
        <f t="shared" si="81"/>
        <v>21.8</v>
      </c>
      <c r="AB3921" s="5">
        <f>IFERROR(VLOOKUP(C3921,[2]Sheet1!$B:$F,5,FALSE),0)</f>
        <v>8728500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80"/>
        <v>79/80KPCL</v>
      </c>
      <c r="AF3921" s="10"/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150</v>
      </c>
      <c r="AA3922" s="11">
        <f t="shared" si="81"/>
        <v>-6.3</v>
      </c>
      <c r="AB3922" s="5">
        <f>IFERROR(VLOOKUP(C3922,[2]Sheet1!$B:$F,5,FALSE),0)</f>
        <v>13282276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80"/>
        <v>79/80GHL</v>
      </c>
      <c r="AF3922" s="10"/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227</v>
      </c>
      <c r="AA3923" s="11">
        <f t="shared" si="81"/>
        <v>11.4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80"/>
        <v>79/80PMHPL</v>
      </c>
      <c r="AF3923" s="10"/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299</v>
      </c>
      <c r="AA3924" s="11">
        <f t="shared" si="81"/>
        <v>-299</v>
      </c>
      <c r="AB3924" s="5">
        <f>IFERROR(VLOOKUP(C3924,[2]Sheet1!$B:$F,5,FALSE),0)</f>
        <v>29400000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80"/>
        <v>79/80MBJC</v>
      </c>
      <c r="AF3924" s="10"/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205</v>
      </c>
      <c r="AA3925" s="11">
        <f t="shared" si="81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80"/>
        <v>79/80GLH</v>
      </c>
      <c r="AF3925" s="10"/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373</v>
      </c>
      <c r="AA3926" s="11">
        <f t="shared" si="81"/>
        <v>26.6</v>
      </c>
      <c r="AB3926" s="5">
        <f>IFERROR(VLOOKUP(C3926,[2]Sheet1!$B:$F,5,FALSE),0)</f>
        <v>3307500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80"/>
        <v>79/80USHEC</v>
      </c>
      <c r="AF3926" s="10"/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211.9</v>
      </c>
      <c r="AA3927" s="11">
        <f t="shared" si="81"/>
        <v>21.2</v>
      </c>
      <c r="AB3927" s="5">
        <f>IFERROR(VLOOKUP(C3927,[2]Sheet1!$B:$F,5,FALSE),0)</f>
        <v>8000000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80"/>
        <v>79/80AKJCL</v>
      </c>
      <c r="AF3927" s="10"/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182.2</v>
      </c>
      <c r="AA3928" s="11">
        <f t="shared" si="81"/>
        <v>-91.1</v>
      </c>
      <c r="AB3928" s="5">
        <f>IFERROR(VLOOKUP(C3928,[2]Sheet1!$B:$F,5,FALSE),0)</f>
        <v>15000000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80"/>
        <v>79/80LEC</v>
      </c>
      <c r="AF3928" s="10"/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485</v>
      </c>
      <c r="AA3929" s="11">
        <f t="shared" si="81"/>
        <v>28.5</v>
      </c>
      <c r="AB3929" s="5">
        <f>IFERROR(VLOOKUP(C3929,[2]Sheet1!$B:$F,5,FALSE),0)</f>
        <v>1200000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80"/>
        <v>79/80TPC</v>
      </c>
      <c r="AF3929" s="10"/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Power</v>
      </c>
      <c r="Z3930">
        <f>IFERROR(VLOOKUP(C3930,[1]LP!$B:$C,2,FALSE),0)</f>
        <v>159</v>
      </c>
      <c r="AA3930" s="11">
        <f t="shared" si="81"/>
        <v>13.3</v>
      </c>
      <c r="AB3930" s="5">
        <f>IFERROR(VLOOKUP(C3930,[2]Sheet1!$B:$F,5,FALSE),0)</f>
        <v>5741244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80"/>
        <v>79/80SHEL</v>
      </c>
      <c r="AF3930" s="10"/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239.9</v>
      </c>
      <c r="AA3931" s="11">
        <f t="shared" si="81"/>
        <v>6.7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80"/>
        <v>79/80PPCL</v>
      </c>
      <c r="AF3931" s="10"/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167.4</v>
      </c>
      <c r="AA3932" s="11">
        <f t="shared" si="81"/>
        <v>-18.600000000000001</v>
      </c>
      <c r="AB3932" s="5">
        <f>IFERROR(VLOOKUP(C3932,[2]Sheet1!$B:$F,5,FALSE),0)</f>
        <v>14764000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80"/>
        <v>79/80SSHL</v>
      </c>
      <c r="AF3932" s="10"/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164.7</v>
      </c>
      <c r="AA3933" s="11">
        <f t="shared" si="81"/>
        <v>5.5</v>
      </c>
      <c r="AB3933" s="5">
        <f>IFERROR(VLOOKUP(C3933,[2]Sheet1!$B:$F,5,FALSE),0)</f>
        <v>194780470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80"/>
        <v>79/80UPPER</v>
      </c>
      <c r="AF3933" s="10"/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225</v>
      </c>
      <c r="AA3934" s="11">
        <f t="shared" si="81"/>
        <v>28.1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80"/>
        <v>79/80UNHPL</v>
      </c>
      <c r="AF3934" s="10"/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512</v>
      </c>
      <c r="AA3935" s="11">
        <f t="shared" si="81"/>
        <v>23.3</v>
      </c>
      <c r="AB3935" s="5">
        <f>IFERROR(VLOOKUP(C3935,[2]Sheet1!$B:$F,5,FALSE),0)</f>
        <v>1230000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80"/>
        <v>79/80SPC</v>
      </c>
      <c r="AF3935" s="10"/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320</v>
      </c>
      <c r="AA3936" s="11">
        <f t="shared" si="81"/>
        <v>-320</v>
      </c>
      <c r="AB3936" s="5">
        <f>IFERROR(VLOOKUP(C3936,[2]Sheet1!$B:$F,5,FALSE),0)</f>
        <v>4779000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80"/>
        <v>79/80SGHC</v>
      </c>
      <c r="AF3936" s="10"/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481</v>
      </c>
      <c r="AA3937" s="11">
        <f t="shared" si="81"/>
        <v>34.4</v>
      </c>
      <c r="AB3937" s="5">
        <f>IFERROR(VLOOKUP(C3937,[2]Sheet1!$B:$F,5,FALSE),0)</f>
        <v>2625000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80"/>
        <v>79/80BHDC</v>
      </c>
      <c r="AF3937" s="10"/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132.1</v>
      </c>
      <c r="AA3938" s="11">
        <f t="shared" si="81"/>
        <v>-8.3000000000000007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80"/>
        <v>79/80HDHPC</v>
      </c>
      <c r="AF3938" s="10"/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355.9</v>
      </c>
      <c r="AA3939" s="11">
        <f t="shared" si="81"/>
        <v>-118.6</v>
      </c>
      <c r="AB3939" s="5">
        <f>IFERROR(VLOOKUP(C3939,[2]Sheet1!$B:$F,5,FALSE),0)</f>
        <v>3430000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80"/>
        <v>79/80RFPL</v>
      </c>
      <c r="AF3939" s="10"/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515.5</v>
      </c>
      <c r="AA3940" s="11">
        <f t="shared" si="81"/>
        <v>9.1999999999999993</v>
      </c>
      <c r="AB3940" s="5">
        <f>IFERROR(VLOOKUP(C3940,[2]Sheet1!$B:$F,5,FALSE),0)</f>
        <v>22632310.5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80"/>
        <v>79/80MEN</v>
      </c>
      <c r="AF3940" s="10"/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391.2</v>
      </c>
      <c r="AA3941" s="11">
        <f t="shared" si="81"/>
        <v>13.5</v>
      </c>
      <c r="AB3941" s="5">
        <f>IFERROR(VLOOKUP(C3941,[2]Sheet1!$B:$F,5,FALSE),0)</f>
        <v>2000000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80"/>
        <v>79/80UHEWA</v>
      </c>
      <c r="AF3941" s="10"/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356</v>
      </c>
      <c r="AA3942" s="11">
        <f t="shared" si="81"/>
        <v>-5.8</v>
      </c>
      <c r="AB3942" s="5">
        <f>IFERROR(VLOOKUP(C3942,[2]Sheet1!$B:$F,5,FALSE),0)</f>
        <v>2250225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80"/>
        <v>79/80HHL</v>
      </c>
      <c r="AF3942" s="10"/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339.7</v>
      </c>
      <c r="AA3943" s="11">
        <f t="shared" si="81"/>
        <v>15.4</v>
      </c>
      <c r="AB3943" s="5">
        <f>IFERROR(VLOOKUP(C3943,[2]Sheet1!$B:$F,5,FALSE),0)</f>
        <v>4431000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80"/>
        <v>79/80UMRH</v>
      </c>
      <c r="AF3943" s="10"/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497.9</v>
      </c>
      <c r="AA3944" s="11">
        <f t="shared" si="81"/>
        <v>17.8</v>
      </c>
      <c r="AB3944" s="5">
        <f>IFERROR(VLOOKUP(C3944,[2]Sheet1!$B:$F,5,FALSE),0)</f>
        <v>2000050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80"/>
        <v>79/80SIKLES</v>
      </c>
      <c r="AF3944" s="10"/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Non Converted</v>
      </c>
      <c r="Z3945">
        <f>IFERROR(VLOOKUP(C3945,[1]LP!$B:$C,2,FALSE),0)</f>
        <v>514.1</v>
      </c>
      <c r="AA3945" s="11">
        <f t="shared" si="81"/>
        <v>18.399999999999999</v>
      </c>
      <c r="AB3945" s="5">
        <f>IFERROR(VLOOKUP(C3945,[2]Sheet1!$B:$F,5,FALSE),0)</f>
        <v>986647.31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80"/>
        <v>79/80RURU</v>
      </c>
      <c r="AF3945" s="10"/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322</v>
      </c>
      <c r="AA3946" s="11">
        <f t="shared" si="81"/>
        <v>0</v>
      </c>
      <c r="AB3946" s="5">
        <f>IFERROR(VLOOKUP(C3946,[2]Sheet1!$B:$F,5,FALSE),0)</f>
        <v>3655940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80"/>
        <v>79/80BHL</v>
      </c>
      <c r="AF3946" s="10"/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420</v>
      </c>
      <c r="AA3947" s="11">
        <f t="shared" si="81"/>
        <v>16.8</v>
      </c>
      <c r="AB3947" s="5">
        <f>IFERROR(VLOOKUP(C3947,[2]Sheet1!$B:$F,5,FALSE),0)</f>
        <v>6250000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80"/>
        <v>79/80GVL</v>
      </c>
      <c r="AF3947" s="10"/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170</v>
      </c>
      <c r="AA3948" s="11">
        <f t="shared" si="81"/>
        <v>42.5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80"/>
        <v>79/80RIDI</v>
      </c>
      <c r="AF3948" s="10"/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555.70000000000005</v>
      </c>
      <c r="AA3949" s="11">
        <f t="shared" si="81"/>
        <v>61.7</v>
      </c>
      <c r="AB3949" s="5">
        <f>IFERROR(VLOOKUP(C3949,[2]Sheet1!$B:$F,5,FALSE),0)</f>
        <v>16659197.9</v>
      </c>
      <c r="AC3949" s="11">
        <v>4</v>
      </c>
      <c r="AD3949" s="11">
        <v>0.21</v>
      </c>
      <c r="AE3949" s="10" t="str">
        <f t="shared" si="80"/>
        <v>73/74ALICL</v>
      </c>
      <c r="AF3949" s="10"/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80"/>
        <v>73/74GLICL</v>
      </c>
      <c r="AF3950" s="10"/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1315</v>
      </c>
      <c r="AA3951" s="11">
        <f t="shared" si="81"/>
        <v>438.3</v>
      </c>
      <c r="AB3951" s="5">
        <f>IFERROR(VLOOKUP(C3951,[2]Sheet1!$B:$F,5,FALSE),0)</f>
        <v>7959600</v>
      </c>
      <c r="AC3951" s="11">
        <v>12</v>
      </c>
      <c r="AD3951" s="11">
        <v>0.63</v>
      </c>
      <c r="AE3951" s="10" t="str">
        <f t="shared" si="80"/>
        <v>73/74LICN</v>
      </c>
      <c r="AF3951" s="10"/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591.1</v>
      </c>
      <c r="AA3952" s="11">
        <f t="shared" si="81"/>
        <v>53.7</v>
      </c>
      <c r="AB3952" s="5">
        <f>IFERROR(VLOOKUP(C3952,[2]Sheet1!$B:$F,5,FALSE),0)</f>
        <v>40219036.039999999</v>
      </c>
      <c r="AC3952" s="11">
        <v>42</v>
      </c>
      <c r="AD3952" s="11">
        <v>28.5</v>
      </c>
      <c r="AE3952" s="10" t="str">
        <f t="shared" si="80"/>
        <v>73/74NLIC</v>
      </c>
      <c r="AF3952" s="10"/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541</v>
      </c>
      <c r="AA3953" s="11">
        <f t="shared" si="81"/>
        <v>27.1</v>
      </c>
      <c r="AB3953" s="5">
        <f>IFERROR(VLOOKUP(C3953,[2]Sheet1!$B:$F,5,FALSE),0)</f>
        <v>17540832.440000001</v>
      </c>
      <c r="AC3953" s="11">
        <v>13.5</v>
      </c>
      <c r="AD3953" s="11">
        <v>0</v>
      </c>
      <c r="AE3953" s="10" t="str">
        <f t="shared" si="80"/>
        <v>73/74NLICL</v>
      </c>
      <c r="AF3953" s="10"/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80"/>
        <v>73/74PLIC</v>
      </c>
      <c r="AF3954" s="10"/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80"/>
        <v>73/74SLICL</v>
      </c>
      <c r="AF3955" s="10"/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555.70000000000005</v>
      </c>
      <c r="AA3956" s="11">
        <f t="shared" si="81"/>
        <v>92.6</v>
      </c>
      <c r="AB3956" s="5">
        <f>IFERROR(VLOOKUP(C3956,[2]Sheet1!$B:$F,5,FALSE),0)</f>
        <v>16659197.9</v>
      </c>
      <c r="AC3956" s="11">
        <v>4</v>
      </c>
      <c r="AD3956" s="11">
        <v>0.21</v>
      </c>
      <c r="AE3956" s="10" t="str">
        <f t="shared" si="80"/>
        <v>73/74ALICL</v>
      </c>
      <c r="AF3956" s="10"/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80"/>
        <v>73/74GLICL</v>
      </c>
      <c r="AF3957" s="10"/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1315</v>
      </c>
      <c r="AA3958" s="11">
        <f t="shared" si="81"/>
        <v>657.5</v>
      </c>
      <c r="AB3958" s="5">
        <f>IFERROR(VLOOKUP(C3958,[2]Sheet1!$B:$F,5,FALSE),0)</f>
        <v>7959600</v>
      </c>
      <c r="AC3958" s="11">
        <v>12</v>
      </c>
      <c r="AD3958" s="11">
        <v>0.63</v>
      </c>
      <c r="AE3958" s="10" t="str">
        <f t="shared" si="80"/>
        <v>73/74LICN</v>
      </c>
      <c r="AF3958" s="10"/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591.1</v>
      </c>
      <c r="AA3959" s="11">
        <f t="shared" si="81"/>
        <v>42.2</v>
      </c>
      <c r="AB3959" s="5">
        <f>IFERROR(VLOOKUP(C3959,[2]Sheet1!$B:$F,5,FALSE),0)</f>
        <v>40219036.039999999</v>
      </c>
      <c r="AC3959" s="11">
        <v>42</v>
      </c>
      <c r="AD3959" s="11">
        <v>28.5</v>
      </c>
      <c r="AE3959" s="10" t="str">
        <f t="shared" si="80"/>
        <v>73/74NLIC</v>
      </c>
      <c r="AF3959" s="10"/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541</v>
      </c>
      <c r="AA3960" s="11">
        <f t="shared" si="81"/>
        <v>41.6</v>
      </c>
      <c r="AB3960" s="5">
        <f>IFERROR(VLOOKUP(C3960,[2]Sheet1!$B:$F,5,FALSE),0)</f>
        <v>17540832.440000001</v>
      </c>
      <c r="AC3960" s="11">
        <v>13.5</v>
      </c>
      <c r="AD3960" s="11">
        <v>0</v>
      </c>
      <c r="AE3960" s="10" t="str">
        <f t="shared" si="80"/>
        <v>73/74NLICL</v>
      </c>
      <c r="AF3960" s="10"/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80"/>
        <v>73/74PLIC</v>
      </c>
      <c r="AF3961" s="10"/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80"/>
        <v>73/74SLICL</v>
      </c>
      <c r="AF3962" s="10"/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555.70000000000005</v>
      </c>
      <c r="AA3963" s="11">
        <f t="shared" si="81"/>
        <v>111.1</v>
      </c>
      <c r="AB3963" s="5">
        <f>IFERROR(VLOOKUP(C3963,[2]Sheet1!$B:$F,5,FALSE),0)</f>
        <v>16659197.9</v>
      </c>
      <c r="AC3963" s="11">
        <v>4</v>
      </c>
      <c r="AD3963" s="11">
        <v>0.21</v>
      </c>
      <c r="AE3963" s="10" t="str">
        <f t="shared" si="80"/>
        <v>73/74ALICL</v>
      </c>
      <c r="AF3963" s="10"/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80"/>
        <v>73/74GLICL</v>
      </c>
      <c r="AF3964" s="10"/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1315</v>
      </c>
      <c r="AA3965" s="11">
        <f t="shared" si="81"/>
        <v>219.2</v>
      </c>
      <c r="AB3965" s="5">
        <f>IFERROR(VLOOKUP(C3965,[2]Sheet1!$B:$F,5,FALSE),0)</f>
        <v>7959600</v>
      </c>
      <c r="AC3965" s="11">
        <v>12</v>
      </c>
      <c r="AD3965" s="11">
        <v>0.63</v>
      </c>
      <c r="AE3965" s="10" t="str">
        <f t="shared" si="80"/>
        <v>73/74LICN</v>
      </c>
      <c r="AF3965" s="10"/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591.1</v>
      </c>
      <c r="AA3966" s="11">
        <f t="shared" si="81"/>
        <v>32.799999999999997</v>
      </c>
      <c r="AB3966" s="5">
        <f>IFERROR(VLOOKUP(C3966,[2]Sheet1!$B:$F,5,FALSE),0)</f>
        <v>40219036.039999999</v>
      </c>
      <c r="AC3966" s="11">
        <v>42</v>
      </c>
      <c r="AD3966" s="11">
        <v>28.5</v>
      </c>
      <c r="AE3966" s="10" t="str">
        <f t="shared" ref="AE3966:AE4029" si="82">B3966&amp;C3966</f>
        <v>73/74NLIC</v>
      </c>
      <c r="AF3966" s="10"/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541</v>
      </c>
      <c r="AA3967" s="11">
        <f t="shared" si="81"/>
        <v>30.1</v>
      </c>
      <c r="AB3967" s="5">
        <f>IFERROR(VLOOKUP(C3967,[2]Sheet1!$B:$F,5,FALSE),0)</f>
        <v>17540832.440000001</v>
      </c>
      <c r="AC3967" s="11">
        <v>13.5</v>
      </c>
      <c r="AD3967" s="11">
        <v>0</v>
      </c>
      <c r="AE3967" s="10" t="str">
        <f t="shared" si="82"/>
        <v>73/74NLICL</v>
      </c>
      <c r="AF3967" s="10"/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82"/>
        <v>73/74PLIC</v>
      </c>
      <c r="AF3968" s="10"/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82"/>
        <v>73/74SLICL</v>
      </c>
      <c r="AF3969" s="10"/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555.70000000000005</v>
      </c>
      <c r="AA3970" s="11">
        <f t="shared" si="81"/>
        <v>111.1</v>
      </c>
      <c r="AB3970" s="5">
        <f>IFERROR(VLOOKUP(C3970,[2]Sheet1!$B:$F,5,FALSE),0)</f>
        <v>16659197.9</v>
      </c>
      <c r="AC3970" s="11">
        <v>4</v>
      </c>
      <c r="AD3970" s="11">
        <v>0.21</v>
      </c>
      <c r="AE3970" s="10" t="str">
        <f t="shared" si="82"/>
        <v>73/74ALICL</v>
      </c>
      <c r="AF3970" s="10"/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82"/>
        <v>73/74GLICL</v>
      </c>
      <c r="AF3971" s="10"/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1315</v>
      </c>
      <c r="AA3972" s="11">
        <f t="shared" si="83"/>
        <v>146.1</v>
      </c>
      <c r="AB3972" s="5">
        <f>IFERROR(VLOOKUP(C3972,[2]Sheet1!$B:$F,5,FALSE),0)</f>
        <v>7959600</v>
      </c>
      <c r="AC3972" s="11">
        <v>12</v>
      </c>
      <c r="AD3972" s="11">
        <v>0.63</v>
      </c>
      <c r="AE3972" s="10" t="str">
        <f t="shared" si="82"/>
        <v>73/74LICN</v>
      </c>
      <c r="AF3972" s="10"/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591.1</v>
      </c>
      <c r="AA3973" s="11">
        <f t="shared" si="83"/>
        <v>45.5</v>
      </c>
      <c r="AB3973" s="5">
        <f>IFERROR(VLOOKUP(C3973,[2]Sheet1!$B:$F,5,FALSE),0)</f>
        <v>40219036.039999999</v>
      </c>
      <c r="AC3973" s="11">
        <v>42</v>
      </c>
      <c r="AD3973" s="11">
        <v>28.5</v>
      </c>
      <c r="AE3973" s="10" t="str">
        <f t="shared" si="82"/>
        <v>73/74NLIC</v>
      </c>
      <c r="AF3973" s="10"/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541</v>
      </c>
      <c r="AA3974" s="11">
        <f t="shared" si="83"/>
        <v>38.6</v>
      </c>
      <c r="AB3974" s="5">
        <f>IFERROR(VLOOKUP(C3974,[2]Sheet1!$B:$F,5,FALSE),0)</f>
        <v>17540832.440000001</v>
      </c>
      <c r="AC3974" s="11">
        <v>13.5</v>
      </c>
      <c r="AD3974" s="11">
        <v>0</v>
      </c>
      <c r="AE3974" s="10" t="str">
        <f t="shared" si="82"/>
        <v>73/74NLICL</v>
      </c>
      <c r="AF3974" s="10"/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82"/>
        <v>73/74PLIC</v>
      </c>
      <c r="AF3975" s="10"/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82"/>
        <v>73/74SLICL</v>
      </c>
      <c r="AF3976" s="10"/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555.70000000000005</v>
      </c>
      <c r="AA3977" s="11">
        <f t="shared" si="83"/>
        <v>69.5</v>
      </c>
      <c r="AB3977" s="5">
        <f>IFERROR(VLOOKUP(C3977,[2]Sheet1!$B:$F,5,FALSE),0)</f>
        <v>16659197.9</v>
      </c>
      <c r="AC3977" s="11">
        <v>0</v>
      </c>
      <c r="AD3977" s="11">
        <v>0</v>
      </c>
      <c r="AE3977" s="10" t="str">
        <f t="shared" si="82"/>
        <v>74/75ALICL</v>
      </c>
      <c r="AF3977" s="10"/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82"/>
        <v>74/75GLICL</v>
      </c>
      <c r="AF3978" s="10"/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1315</v>
      </c>
      <c r="AA3979" s="11">
        <f t="shared" si="83"/>
        <v>119.5</v>
      </c>
      <c r="AB3979" s="5">
        <f>IFERROR(VLOOKUP(C3979,[2]Sheet1!$B:$F,5,FALSE),0)</f>
        <v>7959600</v>
      </c>
      <c r="AC3979" s="11">
        <v>34.46</v>
      </c>
      <c r="AD3979" s="11">
        <v>35.53</v>
      </c>
      <c r="AE3979" s="10" t="str">
        <f t="shared" si="82"/>
        <v>74/75LICN</v>
      </c>
      <c r="AF3979" s="10"/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591.1</v>
      </c>
      <c r="AA3980" s="11">
        <f t="shared" si="83"/>
        <v>25.7</v>
      </c>
      <c r="AB3980" s="5">
        <f>IFERROR(VLOOKUP(C3980,[2]Sheet1!$B:$F,5,FALSE),0)</f>
        <v>40219036.039999999</v>
      </c>
      <c r="AC3980" s="11">
        <v>25</v>
      </c>
      <c r="AD3980" s="11">
        <v>23.5</v>
      </c>
      <c r="AE3980" s="10" t="str">
        <f t="shared" si="82"/>
        <v>74/75NLIC</v>
      </c>
      <c r="AF3980" s="10"/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541</v>
      </c>
      <c r="AA3981" s="11">
        <f t="shared" si="83"/>
        <v>27.1</v>
      </c>
      <c r="AB3981" s="5">
        <f>IFERROR(VLOOKUP(C3981,[2]Sheet1!$B:$F,5,FALSE),0)</f>
        <v>17540832.440000001</v>
      </c>
      <c r="AC3981" s="11">
        <v>2.5</v>
      </c>
      <c r="AD3981" s="11">
        <v>12</v>
      </c>
      <c r="AE3981" s="10" t="str">
        <f t="shared" si="82"/>
        <v>74/75NLICL</v>
      </c>
      <c r="AF3981" s="10"/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82"/>
        <v>74/75PLIC</v>
      </c>
      <c r="AF3982" s="10"/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82"/>
        <v>74/75SLICL</v>
      </c>
      <c r="AF3983" s="10"/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555.70000000000005</v>
      </c>
      <c r="AA3984" s="11">
        <f t="shared" si="83"/>
        <v>92.6</v>
      </c>
      <c r="AB3984" s="5">
        <f>IFERROR(VLOOKUP(C3984,[2]Sheet1!$B:$F,5,FALSE),0)</f>
        <v>16659197.9</v>
      </c>
      <c r="AC3984" s="11">
        <v>0</v>
      </c>
      <c r="AD3984" s="11">
        <v>0</v>
      </c>
      <c r="AE3984" s="10" t="str">
        <f t="shared" si="82"/>
        <v>74/75ALICL</v>
      </c>
      <c r="AF3984" s="10"/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82"/>
        <v>74/75GLICL</v>
      </c>
      <c r="AF3985" s="10"/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1315</v>
      </c>
      <c r="AA3986" s="11">
        <f t="shared" si="83"/>
        <v>131.5</v>
      </c>
      <c r="AB3986" s="5">
        <f>IFERROR(VLOOKUP(C3986,[2]Sheet1!$B:$F,5,FALSE),0)</f>
        <v>7959600</v>
      </c>
      <c r="AC3986" s="11">
        <v>34.46</v>
      </c>
      <c r="AD3986" s="11">
        <v>35.53</v>
      </c>
      <c r="AE3986" s="10" t="str">
        <f t="shared" si="82"/>
        <v>74/75LICN</v>
      </c>
      <c r="AF3986" s="10"/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591.1</v>
      </c>
      <c r="AA3987" s="11">
        <f t="shared" si="83"/>
        <v>45.5</v>
      </c>
      <c r="AB3987" s="5">
        <f>IFERROR(VLOOKUP(C3987,[2]Sheet1!$B:$F,5,FALSE),0)</f>
        <v>40219036.039999999</v>
      </c>
      <c r="AC3987" s="11">
        <v>25</v>
      </c>
      <c r="AD3987" s="11">
        <v>23.5</v>
      </c>
      <c r="AE3987" s="10" t="str">
        <f t="shared" si="82"/>
        <v>74/75NLIC</v>
      </c>
      <c r="AF3987" s="10"/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541</v>
      </c>
      <c r="AA3988" s="11">
        <f t="shared" si="83"/>
        <v>25.8</v>
      </c>
      <c r="AB3988" s="5">
        <f>IFERROR(VLOOKUP(C3988,[2]Sheet1!$B:$F,5,FALSE),0)</f>
        <v>17540832.440000001</v>
      </c>
      <c r="AC3988" s="11">
        <v>2.5</v>
      </c>
      <c r="AD3988" s="11">
        <v>12</v>
      </c>
      <c r="AE3988" s="10" t="str">
        <f t="shared" si="82"/>
        <v>74/75NLICL</v>
      </c>
      <c r="AF3988" s="10"/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82"/>
        <v>74/75PLIC</v>
      </c>
      <c r="AF3989" s="10"/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82"/>
        <v>74/75SLICL</v>
      </c>
      <c r="AF3990" s="10"/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555.70000000000005</v>
      </c>
      <c r="AA3991" s="11">
        <f t="shared" si="83"/>
        <v>138.9</v>
      </c>
      <c r="AB3991" s="5">
        <f>IFERROR(VLOOKUP(C3991,[2]Sheet1!$B:$F,5,FALSE),0)</f>
        <v>16659197.9</v>
      </c>
      <c r="AC3991" s="11">
        <v>0</v>
      </c>
      <c r="AD3991" s="11">
        <v>0</v>
      </c>
      <c r="AE3991" s="10" t="str">
        <f t="shared" si="82"/>
        <v>74/75ALICL</v>
      </c>
      <c r="AF3991" s="10"/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82"/>
        <v>74/75GLICL</v>
      </c>
      <c r="AF3992" s="10"/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1315</v>
      </c>
      <c r="AA3993" s="11">
        <f t="shared" si="83"/>
        <v>131.5</v>
      </c>
      <c r="AB3993" s="5">
        <f>IFERROR(VLOOKUP(C3993,[2]Sheet1!$B:$F,5,FALSE),0)</f>
        <v>7959600</v>
      </c>
      <c r="AC3993" s="11">
        <v>34.46</v>
      </c>
      <c r="AD3993" s="11">
        <v>35.53</v>
      </c>
      <c r="AE3993" s="10" t="str">
        <f t="shared" si="82"/>
        <v>74/75LICN</v>
      </c>
      <c r="AF3993" s="10"/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591.1</v>
      </c>
      <c r="AA3994" s="11">
        <f t="shared" si="83"/>
        <v>45.5</v>
      </c>
      <c r="AB3994" s="5">
        <f>IFERROR(VLOOKUP(C3994,[2]Sheet1!$B:$F,5,FALSE),0)</f>
        <v>40219036.039999999</v>
      </c>
      <c r="AC3994" s="11">
        <v>25</v>
      </c>
      <c r="AD3994" s="11">
        <v>23.5</v>
      </c>
      <c r="AE3994" s="10" t="str">
        <f t="shared" si="82"/>
        <v>74/75NLIC</v>
      </c>
      <c r="AF3994" s="10"/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541</v>
      </c>
      <c r="AA3995" s="11">
        <f t="shared" si="83"/>
        <v>30.1</v>
      </c>
      <c r="AB3995" s="5">
        <f>IFERROR(VLOOKUP(C3995,[2]Sheet1!$B:$F,5,FALSE),0)</f>
        <v>17540832.440000001</v>
      </c>
      <c r="AC3995" s="11">
        <v>2.5</v>
      </c>
      <c r="AD3995" s="11">
        <v>12</v>
      </c>
      <c r="AE3995" s="10" t="str">
        <f t="shared" si="82"/>
        <v>74/75NLICL</v>
      </c>
      <c r="AF3995" s="10"/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82"/>
        <v>74/75PLIC</v>
      </c>
      <c r="AF3996" s="10"/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82"/>
        <v>74/75SLICL</v>
      </c>
      <c r="AF3997" s="10"/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82"/>
        <v>74/75JLI</v>
      </c>
      <c r="AF3998" s="10"/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555.70000000000005</v>
      </c>
      <c r="AA3999" s="11">
        <f t="shared" si="83"/>
        <v>138.9</v>
      </c>
      <c r="AB3999" s="5">
        <f>IFERROR(VLOOKUP(C3999,[2]Sheet1!$B:$F,5,FALSE),0)</f>
        <v>16659197.9</v>
      </c>
      <c r="AC3999" s="11">
        <v>0</v>
      </c>
      <c r="AD3999" s="11">
        <v>0</v>
      </c>
      <c r="AE3999" s="10" t="str">
        <f t="shared" si="82"/>
        <v>74/75ALICL</v>
      </c>
      <c r="AF3999" s="10"/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82"/>
        <v>74/75GLICL</v>
      </c>
      <c r="AF4000" s="10"/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1315</v>
      </c>
      <c r="AA4001" s="11">
        <f t="shared" si="83"/>
        <v>164.4</v>
      </c>
      <c r="AB4001" s="5">
        <f>IFERROR(VLOOKUP(C4001,[2]Sheet1!$B:$F,5,FALSE),0)</f>
        <v>7959600</v>
      </c>
      <c r="AC4001" s="11">
        <v>34.46</v>
      </c>
      <c r="AD4001" s="11">
        <v>35.53</v>
      </c>
      <c r="AE4001" s="10" t="str">
        <f t="shared" si="82"/>
        <v>74/75LICN</v>
      </c>
      <c r="AF4001" s="10"/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591.1</v>
      </c>
      <c r="AA4002" s="11">
        <f t="shared" si="83"/>
        <v>53.7</v>
      </c>
      <c r="AB4002" s="5">
        <f>IFERROR(VLOOKUP(C4002,[2]Sheet1!$B:$F,5,FALSE),0)</f>
        <v>40219036.039999999</v>
      </c>
      <c r="AC4002" s="11">
        <v>25</v>
      </c>
      <c r="AD4002" s="11">
        <v>23.5</v>
      </c>
      <c r="AE4002" s="10" t="str">
        <f t="shared" si="82"/>
        <v>74/75NLIC</v>
      </c>
      <c r="AF4002" s="10"/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541</v>
      </c>
      <c r="AA4003" s="11">
        <f t="shared" si="83"/>
        <v>30.1</v>
      </c>
      <c r="AB4003" s="5">
        <f>IFERROR(VLOOKUP(C4003,[2]Sheet1!$B:$F,5,FALSE),0)</f>
        <v>17540832.440000001</v>
      </c>
      <c r="AC4003" s="11">
        <v>2.5</v>
      </c>
      <c r="AD4003" s="11">
        <v>12</v>
      </c>
      <c r="AE4003" s="10" t="str">
        <f t="shared" si="82"/>
        <v>74/75NLICL</v>
      </c>
      <c r="AF4003" s="10"/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82"/>
        <v>74/75PLIC</v>
      </c>
      <c r="AF4004" s="10"/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82"/>
        <v>74/75SLICL</v>
      </c>
      <c r="AF4005" s="10"/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82"/>
        <v>74/75JLI</v>
      </c>
      <c r="AF4006" s="10"/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555.70000000000005</v>
      </c>
      <c r="AA4007" s="11">
        <f t="shared" si="83"/>
        <v>138.9</v>
      </c>
      <c r="AB4007" s="5">
        <f>IFERROR(VLOOKUP(C4007,[2]Sheet1!$B:$F,5,FALSE),0)</f>
        <v>16659197.9</v>
      </c>
      <c r="AC4007" s="11">
        <v>0</v>
      </c>
      <c r="AD4007" s="11">
        <v>0</v>
      </c>
      <c r="AE4007" s="10" t="str">
        <f t="shared" si="82"/>
        <v>75/76ALICL</v>
      </c>
      <c r="AF4007" s="10"/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82"/>
        <v>75/76GLICL</v>
      </c>
      <c r="AF4008" s="10"/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1315</v>
      </c>
      <c r="AA4009" s="11">
        <f t="shared" si="83"/>
        <v>164.4</v>
      </c>
      <c r="AB4009" s="5">
        <f>IFERROR(VLOOKUP(C4009,[2]Sheet1!$B:$F,5,FALSE),0)</f>
        <v>7959600</v>
      </c>
      <c r="AC4009" s="11">
        <v>10</v>
      </c>
      <c r="AD4009" s="11">
        <v>0.52629999999999999</v>
      </c>
      <c r="AE4009" s="10" t="str">
        <f t="shared" si="82"/>
        <v>75/76LICN</v>
      </c>
      <c r="AF4009" s="10"/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591.1</v>
      </c>
      <c r="AA4010" s="11">
        <f t="shared" si="83"/>
        <v>53.7</v>
      </c>
      <c r="AB4010" s="5">
        <f>IFERROR(VLOOKUP(C4010,[2]Sheet1!$B:$F,5,FALSE),0)</f>
        <v>40219036.039999999</v>
      </c>
      <c r="AC4010" s="11">
        <v>31</v>
      </c>
      <c r="AD4010" s="11">
        <v>20</v>
      </c>
      <c r="AE4010" s="10" t="str">
        <f t="shared" si="82"/>
        <v>75/76NLIC</v>
      </c>
      <c r="AF4010" s="10"/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541</v>
      </c>
      <c r="AA4011" s="11">
        <f t="shared" si="83"/>
        <v>30.1</v>
      </c>
      <c r="AB4011" s="5">
        <f>IFERROR(VLOOKUP(C4011,[2]Sheet1!$B:$F,5,FALSE),0)</f>
        <v>17540832.440000001</v>
      </c>
      <c r="AC4011" s="11">
        <v>10</v>
      </c>
      <c r="AD4011" s="11">
        <v>0.53</v>
      </c>
      <c r="AE4011" s="10" t="str">
        <f t="shared" si="82"/>
        <v>75/76NLICL</v>
      </c>
      <c r="AF4011" s="10"/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82"/>
        <v>75/76PLIC</v>
      </c>
      <c r="AF4012" s="10"/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82"/>
        <v>75/76SLICL</v>
      </c>
      <c r="AF4013" s="10"/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82"/>
        <v>75/76JLI</v>
      </c>
      <c r="AF4014" s="10"/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555.70000000000005</v>
      </c>
      <c r="AA4015" s="11">
        <f t="shared" si="83"/>
        <v>111.1</v>
      </c>
      <c r="AB4015" s="5">
        <f>IFERROR(VLOOKUP(C4015,[2]Sheet1!$B:$F,5,FALSE),0)</f>
        <v>16659197.9</v>
      </c>
      <c r="AC4015" s="11">
        <v>0</v>
      </c>
      <c r="AD4015" s="11">
        <v>0</v>
      </c>
      <c r="AE4015" s="10" t="str">
        <f t="shared" si="82"/>
        <v>75/76ALICL</v>
      </c>
      <c r="AF4015" s="10"/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82"/>
        <v>75/76GLICL</v>
      </c>
      <c r="AF4016" s="10"/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1315</v>
      </c>
      <c r="AA4017" s="11">
        <f t="shared" si="83"/>
        <v>131.5</v>
      </c>
      <c r="AB4017" s="5">
        <f>IFERROR(VLOOKUP(C4017,[2]Sheet1!$B:$F,5,FALSE),0)</f>
        <v>7959600</v>
      </c>
      <c r="AC4017" s="11">
        <v>10</v>
      </c>
      <c r="AD4017" s="11">
        <v>0.52629999999999999</v>
      </c>
      <c r="AE4017" s="10" t="str">
        <f t="shared" si="82"/>
        <v>75/76LICN</v>
      </c>
      <c r="AF4017" s="10"/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591.1</v>
      </c>
      <c r="AA4018" s="11">
        <f t="shared" si="83"/>
        <v>45.5</v>
      </c>
      <c r="AB4018" s="5">
        <f>IFERROR(VLOOKUP(C4018,[2]Sheet1!$B:$F,5,FALSE),0)</f>
        <v>40219036.039999999</v>
      </c>
      <c r="AC4018" s="11">
        <v>31</v>
      </c>
      <c r="AD4018" s="11">
        <v>20</v>
      </c>
      <c r="AE4018" s="10" t="str">
        <f t="shared" si="82"/>
        <v>75/76NLIC</v>
      </c>
      <c r="AF4018" s="10"/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541</v>
      </c>
      <c r="AA4019" s="11">
        <f t="shared" si="83"/>
        <v>49.2</v>
      </c>
      <c r="AB4019" s="5">
        <f>IFERROR(VLOOKUP(C4019,[2]Sheet1!$B:$F,5,FALSE),0)</f>
        <v>17540832.440000001</v>
      </c>
      <c r="AC4019" s="11">
        <v>10</v>
      </c>
      <c r="AD4019" s="11">
        <v>0.53</v>
      </c>
      <c r="AE4019" s="10" t="str">
        <f t="shared" si="82"/>
        <v>75/76NLICL</v>
      </c>
      <c r="AF4019" s="10"/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82"/>
        <v>75/76PLIC</v>
      </c>
      <c r="AF4020" s="10"/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82"/>
        <v>75/76SLICL</v>
      </c>
      <c r="AF4021" s="10"/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82"/>
        <v>75/76JLI</v>
      </c>
      <c r="AF4022" s="10"/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555.70000000000005</v>
      </c>
      <c r="AA4023" s="11">
        <f t="shared" si="83"/>
        <v>138.9</v>
      </c>
      <c r="AB4023" s="5">
        <f>IFERROR(VLOOKUP(C4023,[2]Sheet1!$B:$F,5,FALSE),0)</f>
        <v>16659197.9</v>
      </c>
      <c r="AC4023" s="11">
        <v>0</v>
      </c>
      <c r="AD4023" s="11">
        <v>0</v>
      </c>
      <c r="AE4023" s="10" t="str">
        <f t="shared" si="82"/>
        <v>75/76ALICL</v>
      </c>
      <c r="AF4023" s="10"/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82"/>
        <v>75/76GLICL</v>
      </c>
      <c r="AF4024" s="10"/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1315</v>
      </c>
      <c r="AA4025" s="11">
        <f t="shared" si="83"/>
        <v>131.5</v>
      </c>
      <c r="AB4025" s="5">
        <f>IFERROR(VLOOKUP(C4025,[2]Sheet1!$B:$F,5,FALSE),0)</f>
        <v>7959600</v>
      </c>
      <c r="AC4025" s="11">
        <v>10</v>
      </c>
      <c r="AD4025" s="11">
        <v>0.52629999999999999</v>
      </c>
      <c r="AE4025" s="10" t="str">
        <f t="shared" si="82"/>
        <v>75/76LICN</v>
      </c>
      <c r="AF4025" s="10"/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591.1</v>
      </c>
      <c r="AA4026" s="11">
        <f t="shared" si="83"/>
        <v>53.7</v>
      </c>
      <c r="AB4026" s="5">
        <f>IFERROR(VLOOKUP(C4026,[2]Sheet1!$B:$F,5,FALSE),0)</f>
        <v>40219036.039999999</v>
      </c>
      <c r="AC4026" s="11">
        <v>31</v>
      </c>
      <c r="AD4026" s="11">
        <v>20</v>
      </c>
      <c r="AE4026" s="10" t="str">
        <f t="shared" si="82"/>
        <v>75/76NLIC</v>
      </c>
      <c r="AF4026" s="10"/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541</v>
      </c>
      <c r="AA4027" s="11">
        <f t="shared" si="83"/>
        <v>38.6</v>
      </c>
      <c r="AB4027" s="5">
        <f>IFERROR(VLOOKUP(C4027,[2]Sheet1!$B:$F,5,FALSE),0)</f>
        <v>17540832.440000001</v>
      </c>
      <c r="AC4027" s="11">
        <v>10</v>
      </c>
      <c r="AD4027" s="11">
        <v>0.53</v>
      </c>
      <c r="AE4027" s="10" t="str">
        <f t="shared" si="82"/>
        <v>75/76NLICL</v>
      </c>
      <c r="AF4027" s="10"/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82"/>
        <v>75/76PLIC</v>
      </c>
      <c r="AF4028" s="10"/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82"/>
        <v>75/76SLICL</v>
      </c>
      <c r="AF4029" s="10"/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84">B4030&amp;C4030</f>
        <v>75/76JLI</v>
      </c>
      <c r="AF4030" s="10"/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555.70000000000005</v>
      </c>
      <c r="AA4031" s="11">
        <f t="shared" si="83"/>
        <v>185.2</v>
      </c>
      <c r="AB4031" s="5">
        <f>IFERROR(VLOOKUP(C4031,[2]Sheet1!$B:$F,5,FALSE),0)</f>
        <v>16659197.9</v>
      </c>
      <c r="AC4031" s="11">
        <v>0</v>
      </c>
      <c r="AD4031" s="11">
        <v>0</v>
      </c>
      <c r="AE4031" s="10" t="str">
        <f t="shared" si="84"/>
        <v>75/76ALICL</v>
      </c>
      <c r="AF4031" s="10"/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84"/>
        <v>75/76GLICL</v>
      </c>
      <c r="AF4032" s="10"/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1315</v>
      </c>
      <c r="AA4033" s="11">
        <f t="shared" si="83"/>
        <v>119.5</v>
      </c>
      <c r="AB4033" s="5">
        <f>IFERROR(VLOOKUP(C4033,[2]Sheet1!$B:$F,5,FALSE),0)</f>
        <v>7959600</v>
      </c>
      <c r="AC4033" s="11">
        <v>10</v>
      </c>
      <c r="AD4033" s="11">
        <v>0.52629999999999999</v>
      </c>
      <c r="AE4033" s="10" t="str">
        <f t="shared" si="84"/>
        <v>75/76LICN</v>
      </c>
      <c r="AF4033" s="10"/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591.1</v>
      </c>
      <c r="AA4034" s="11">
        <f t="shared" si="83"/>
        <v>59.1</v>
      </c>
      <c r="AB4034" s="5">
        <f>IFERROR(VLOOKUP(C4034,[2]Sheet1!$B:$F,5,FALSE),0)</f>
        <v>40219036.039999999</v>
      </c>
      <c r="AC4034" s="11">
        <v>31</v>
      </c>
      <c r="AD4034" s="11">
        <v>20</v>
      </c>
      <c r="AE4034" s="10" t="str">
        <f t="shared" si="84"/>
        <v>75/76NLIC</v>
      </c>
      <c r="AF4034" s="10"/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541</v>
      </c>
      <c r="AA4035" s="11">
        <f t="shared" ref="AA4035:AA4098" si="85">ROUND(IFERROR(Z4035/M4035,0),1)</f>
        <v>49.2</v>
      </c>
      <c r="AB4035" s="5">
        <f>IFERROR(VLOOKUP(C4035,[2]Sheet1!$B:$F,5,FALSE),0)</f>
        <v>17540832.440000001</v>
      </c>
      <c r="AC4035" s="11">
        <v>10</v>
      </c>
      <c r="AD4035" s="11">
        <v>0.53</v>
      </c>
      <c r="AE4035" s="10" t="str">
        <f t="shared" si="84"/>
        <v>75/76NLICL</v>
      </c>
      <c r="AF4035" s="10"/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84"/>
        <v>75/76PLIC</v>
      </c>
      <c r="AF4036" s="10"/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84"/>
        <v>75/76SLICL</v>
      </c>
      <c r="AF4037" s="10"/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84"/>
        <v>75/76JLI</v>
      </c>
      <c r="AF4038" s="10"/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84"/>
        <v>75/76RLI</v>
      </c>
      <c r="AF4039" s="10"/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555.70000000000005</v>
      </c>
      <c r="AA4040" s="11">
        <f t="shared" si="85"/>
        <v>69.5</v>
      </c>
      <c r="AB4040" s="5">
        <f>IFERROR(VLOOKUP(C4040,[2]Sheet1!$B:$F,5,FALSE),0)</f>
        <v>16659197.9</v>
      </c>
      <c r="AC4040" s="11">
        <v>25</v>
      </c>
      <c r="AD4040" s="11">
        <v>2</v>
      </c>
      <c r="AE4040" s="10" t="str">
        <f t="shared" si="84"/>
        <v>76/77ALICL</v>
      </c>
      <c r="AF4040" s="10"/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84"/>
        <v>76/77GLICL</v>
      </c>
      <c r="AF4041" s="10"/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1315</v>
      </c>
      <c r="AA4042" s="11">
        <f t="shared" si="85"/>
        <v>263</v>
      </c>
      <c r="AB4042" s="5">
        <f>IFERROR(VLOOKUP(C4042,[2]Sheet1!$B:$F,5,FALSE),0)</f>
        <v>7959600</v>
      </c>
      <c r="AC4042" s="11">
        <v>20</v>
      </c>
      <c r="AD4042" s="11">
        <v>1.0526</v>
      </c>
      <c r="AE4042" s="10" t="str">
        <f t="shared" si="84"/>
        <v>76/77LICN</v>
      </c>
      <c r="AF4042" s="10"/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591.1</v>
      </c>
      <c r="AA4043" s="11">
        <f t="shared" si="85"/>
        <v>39.4</v>
      </c>
      <c r="AB4043" s="5">
        <f>IFERROR(VLOOKUP(C4043,[2]Sheet1!$B:$F,5,FALSE),0)</f>
        <v>40219036.039999999</v>
      </c>
      <c r="AC4043" s="11">
        <v>14</v>
      </c>
      <c r="AD4043" s="11">
        <v>0.73680000000000001</v>
      </c>
      <c r="AE4043" s="10" t="str">
        <f t="shared" si="84"/>
        <v>76/77NLIC</v>
      </c>
      <c r="AF4043" s="10"/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541</v>
      </c>
      <c r="AA4044" s="11">
        <f t="shared" si="85"/>
        <v>36.1</v>
      </c>
      <c r="AB4044" s="5">
        <f>IFERROR(VLOOKUP(C4044,[2]Sheet1!$B:$F,5,FALSE),0)</f>
        <v>17540832.440000001</v>
      </c>
      <c r="AC4044" s="11">
        <v>19</v>
      </c>
      <c r="AD4044" s="11">
        <v>1</v>
      </c>
      <c r="AE4044" s="10" t="str">
        <f t="shared" si="84"/>
        <v>76/77NLICL</v>
      </c>
      <c r="AF4044" s="10"/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84"/>
        <v>76/77PLIC</v>
      </c>
      <c r="AF4045" s="10"/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84"/>
        <v>76/77SLICL</v>
      </c>
      <c r="AF4046" s="10"/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84"/>
        <v>76/77SLI</v>
      </c>
      <c r="AF4047" s="10"/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84"/>
        <v>76/77JLI</v>
      </c>
      <c r="AF4048" s="10"/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84"/>
        <v>76/77RLI</v>
      </c>
      <c r="AF4049" s="10"/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84"/>
        <v>76/77PLI</v>
      </c>
      <c r="AF4050" s="10"/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555.70000000000005</v>
      </c>
      <c r="AA4051" s="11">
        <f t="shared" si="85"/>
        <v>46.3</v>
      </c>
      <c r="AB4051" s="5">
        <f>IFERROR(VLOOKUP(C4051,[2]Sheet1!$B:$F,5,FALSE),0)</f>
        <v>16659197.9</v>
      </c>
      <c r="AC4051" s="11">
        <v>25</v>
      </c>
      <c r="AD4051" s="11">
        <v>2</v>
      </c>
      <c r="AE4051" s="10" t="str">
        <f t="shared" si="84"/>
        <v>76/77ALICL</v>
      </c>
      <c r="AF4051" s="10"/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84"/>
        <v>76/77GLICL</v>
      </c>
      <c r="AF4052" s="10"/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1315</v>
      </c>
      <c r="AA4053" s="11">
        <f t="shared" si="85"/>
        <v>164.4</v>
      </c>
      <c r="AB4053" s="5">
        <f>IFERROR(VLOOKUP(C4053,[2]Sheet1!$B:$F,5,FALSE),0)</f>
        <v>7959600</v>
      </c>
      <c r="AC4053" s="11">
        <v>20</v>
      </c>
      <c r="AD4053" s="11">
        <v>1.0526</v>
      </c>
      <c r="AE4053" s="10" t="str">
        <f t="shared" si="84"/>
        <v>76/77LICN</v>
      </c>
      <c r="AF4053" s="10"/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591.1</v>
      </c>
      <c r="AA4054" s="11">
        <f t="shared" si="85"/>
        <v>45.5</v>
      </c>
      <c r="AB4054" s="5">
        <f>IFERROR(VLOOKUP(C4054,[2]Sheet1!$B:$F,5,FALSE),0)</f>
        <v>40219036.039999999</v>
      </c>
      <c r="AC4054" s="11">
        <v>14</v>
      </c>
      <c r="AD4054" s="11">
        <v>0.73680000000000001</v>
      </c>
      <c r="AE4054" s="10" t="str">
        <f t="shared" si="84"/>
        <v>76/77NLIC</v>
      </c>
      <c r="AF4054" s="10"/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541</v>
      </c>
      <c r="AA4055" s="11">
        <f t="shared" si="85"/>
        <v>36.1</v>
      </c>
      <c r="AB4055" s="5">
        <f>IFERROR(VLOOKUP(C4055,[2]Sheet1!$B:$F,5,FALSE),0)</f>
        <v>17540832.440000001</v>
      </c>
      <c r="AC4055" s="11">
        <v>19</v>
      </c>
      <c r="AD4055" s="11">
        <v>1</v>
      </c>
      <c r="AE4055" s="10" t="str">
        <f t="shared" si="84"/>
        <v>76/77NLICL</v>
      </c>
      <c r="AF4055" s="10"/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84"/>
        <v>76/77PLIC</v>
      </c>
      <c r="AF4056" s="10"/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84"/>
        <v>76/77SLICL</v>
      </c>
      <c r="AF4057" s="10"/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84"/>
        <v>76/77JLI</v>
      </c>
      <c r="AF4058" s="10"/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84"/>
        <v>76/77RLI</v>
      </c>
      <c r="AF4059" s="10"/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84"/>
        <v>76/77PLI</v>
      </c>
      <c r="AF4060" s="10"/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555.70000000000005</v>
      </c>
      <c r="AA4061" s="11">
        <f t="shared" si="85"/>
        <v>61.7</v>
      </c>
      <c r="AB4061" s="5">
        <f>IFERROR(VLOOKUP(C4061,[2]Sheet1!$B:$F,5,FALSE),0)</f>
        <v>16659197.9</v>
      </c>
      <c r="AC4061" s="11">
        <v>25</v>
      </c>
      <c r="AD4061" s="11">
        <v>2</v>
      </c>
      <c r="AE4061" s="10" t="str">
        <f t="shared" si="84"/>
        <v>76/77ALICL</v>
      </c>
      <c r="AF4061" s="10"/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84"/>
        <v>76/77GLICL</v>
      </c>
      <c r="AF4062" s="10"/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1315</v>
      </c>
      <c r="AA4063" s="11">
        <f t="shared" si="85"/>
        <v>187.9</v>
      </c>
      <c r="AB4063" s="5">
        <f>IFERROR(VLOOKUP(C4063,[2]Sheet1!$B:$F,5,FALSE),0)</f>
        <v>7959600</v>
      </c>
      <c r="AC4063" s="11">
        <v>20</v>
      </c>
      <c r="AD4063" s="11">
        <v>1.0526</v>
      </c>
      <c r="AE4063" s="10" t="str">
        <f t="shared" si="84"/>
        <v>76/77LICN</v>
      </c>
      <c r="AF4063" s="10"/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591.1</v>
      </c>
      <c r="AA4064" s="11">
        <f t="shared" si="85"/>
        <v>53.7</v>
      </c>
      <c r="AB4064" s="5">
        <f>IFERROR(VLOOKUP(C4064,[2]Sheet1!$B:$F,5,FALSE),0)</f>
        <v>40219036.039999999</v>
      </c>
      <c r="AC4064" s="11">
        <v>14</v>
      </c>
      <c r="AD4064" s="11">
        <v>0.73680000000000001</v>
      </c>
      <c r="AE4064" s="10" t="str">
        <f t="shared" si="84"/>
        <v>76/77NLIC</v>
      </c>
      <c r="AF4064" s="10"/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541</v>
      </c>
      <c r="AA4065" s="11">
        <f t="shared" si="85"/>
        <v>38.6</v>
      </c>
      <c r="AB4065" s="5">
        <f>IFERROR(VLOOKUP(C4065,[2]Sheet1!$B:$F,5,FALSE),0)</f>
        <v>17540832.440000001</v>
      </c>
      <c r="AC4065" s="11">
        <v>19</v>
      </c>
      <c r="AD4065" s="11">
        <v>1</v>
      </c>
      <c r="AE4065" s="10" t="str">
        <f t="shared" si="84"/>
        <v>76/77NLICL</v>
      </c>
      <c r="AF4065" s="10"/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84"/>
        <v>76/77PLIC</v>
      </c>
      <c r="AF4066" s="10"/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84"/>
        <v>76/77SLICL</v>
      </c>
      <c r="AF4067" s="10"/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84"/>
        <v>76/77JLI</v>
      </c>
      <c r="AF4068" s="10"/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84"/>
        <v>76/77ULI</v>
      </c>
      <c r="AF4069" s="10"/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84"/>
        <v>76/77RLI</v>
      </c>
      <c r="AF4070" s="10"/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84"/>
        <v>76/77PLI</v>
      </c>
      <c r="AF4071" s="10"/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555.70000000000005</v>
      </c>
      <c r="AA4072" s="11">
        <f t="shared" si="85"/>
        <v>61.7</v>
      </c>
      <c r="AB4072" s="5">
        <f>IFERROR(VLOOKUP(C4072,[2]Sheet1!$B:$F,5,FALSE),0)</f>
        <v>16659197.9</v>
      </c>
      <c r="AC4072" s="11">
        <v>25</v>
      </c>
      <c r="AD4072" s="11">
        <v>2</v>
      </c>
      <c r="AE4072" s="10" t="str">
        <f t="shared" si="84"/>
        <v>76/77ALICL</v>
      </c>
      <c r="AF4072" s="10"/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84"/>
        <v>76/77GLICL</v>
      </c>
      <c r="AF4073" s="10"/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1315</v>
      </c>
      <c r="AA4074" s="11">
        <f t="shared" si="85"/>
        <v>219.2</v>
      </c>
      <c r="AB4074" s="5">
        <f>IFERROR(VLOOKUP(C4074,[2]Sheet1!$B:$F,5,FALSE),0)</f>
        <v>7959600</v>
      </c>
      <c r="AC4074" s="11">
        <v>20</v>
      </c>
      <c r="AD4074" s="11">
        <v>1.0526</v>
      </c>
      <c r="AE4074" s="10" t="str">
        <f t="shared" si="84"/>
        <v>76/77LICN</v>
      </c>
      <c r="AF4074" s="10"/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591.1</v>
      </c>
      <c r="AA4075" s="11">
        <f t="shared" si="85"/>
        <v>59.1</v>
      </c>
      <c r="AB4075" s="5">
        <f>IFERROR(VLOOKUP(C4075,[2]Sheet1!$B:$F,5,FALSE),0)</f>
        <v>40219036.039999999</v>
      </c>
      <c r="AC4075" s="11">
        <v>14</v>
      </c>
      <c r="AD4075" s="11">
        <v>0.73680000000000001</v>
      </c>
      <c r="AE4075" s="10" t="str">
        <f t="shared" si="84"/>
        <v>76/77NLIC</v>
      </c>
      <c r="AF4075" s="10"/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541</v>
      </c>
      <c r="AA4076" s="11">
        <f t="shared" si="85"/>
        <v>41.6</v>
      </c>
      <c r="AB4076" s="5">
        <f>IFERROR(VLOOKUP(C4076,[2]Sheet1!$B:$F,5,FALSE),0)</f>
        <v>17540832.440000001</v>
      </c>
      <c r="AC4076" s="11">
        <v>19</v>
      </c>
      <c r="AD4076" s="11">
        <v>1</v>
      </c>
      <c r="AE4076" s="10" t="str">
        <f t="shared" si="84"/>
        <v>76/77NLICL</v>
      </c>
      <c r="AF4076" s="10"/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84"/>
        <v>76/77PLIC</v>
      </c>
      <c r="AF4077" s="10"/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84"/>
        <v>76/77SLICL</v>
      </c>
      <c r="AF4078" s="10"/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84"/>
        <v>76/77JLI</v>
      </c>
      <c r="AF4079" s="10"/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84"/>
        <v>76/77ULI</v>
      </c>
      <c r="AF4080" s="10"/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84"/>
        <v>76/77RLI</v>
      </c>
      <c r="AF4081" s="10"/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84"/>
        <v>76/77PLI</v>
      </c>
      <c r="AF4082" s="10"/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555.70000000000005</v>
      </c>
      <c r="AA4083" s="11">
        <f t="shared" si="85"/>
        <v>29.2</v>
      </c>
      <c r="AB4083" s="5">
        <f>IFERROR(VLOOKUP(C4083,[2]Sheet1!$B:$F,5,FALSE),0)</f>
        <v>16659197.9</v>
      </c>
      <c r="AC4083" s="11">
        <v>14.5</v>
      </c>
      <c r="AD4083" s="11">
        <v>0.76</v>
      </c>
      <c r="AE4083" s="10" t="str">
        <f t="shared" si="84"/>
        <v>77/78ALICL</v>
      </c>
      <c r="AF4083" s="10"/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84"/>
        <v>77/78GLICL</v>
      </c>
      <c r="AF4084" s="10"/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1315</v>
      </c>
      <c r="AA4085" s="11">
        <f t="shared" si="85"/>
        <v>109.6</v>
      </c>
      <c r="AB4085" s="5">
        <f>IFERROR(VLOOKUP(C4085,[2]Sheet1!$B:$F,5,FALSE),0)</f>
        <v>7959600</v>
      </c>
      <c r="AC4085" s="11">
        <v>0</v>
      </c>
      <c r="AD4085" s="11">
        <v>0</v>
      </c>
      <c r="AE4085" s="10" t="str">
        <f t="shared" si="84"/>
        <v>77/78LICN</v>
      </c>
      <c r="AF4085" s="10"/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591.1</v>
      </c>
      <c r="AA4086" s="11">
        <f t="shared" si="85"/>
        <v>34.799999999999997</v>
      </c>
      <c r="AB4086" s="5">
        <f>IFERROR(VLOOKUP(C4086,[2]Sheet1!$B:$F,5,FALSE),0)</f>
        <v>40219036.039999999</v>
      </c>
      <c r="AC4086" s="11">
        <v>0</v>
      </c>
      <c r="AD4086" s="11">
        <v>15.7895</v>
      </c>
      <c r="AE4086" s="10" t="str">
        <f t="shared" si="84"/>
        <v>77/78NLIC</v>
      </c>
      <c r="AF4086" s="10"/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541</v>
      </c>
      <c r="AA4087" s="11">
        <f t="shared" si="85"/>
        <v>36.1</v>
      </c>
      <c r="AB4087" s="5">
        <f>IFERROR(VLOOKUP(C4087,[2]Sheet1!$B:$F,5,FALSE),0)</f>
        <v>17540832.440000001</v>
      </c>
      <c r="AC4087" s="11">
        <v>15</v>
      </c>
      <c r="AD4087" s="11">
        <v>0.78900000000000003</v>
      </c>
      <c r="AE4087" s="10" t="str">
        <f t="shared" si="84"/>
        <v>77/78NLICL</v>
      </c>
      <c r="AF4087" s="10"/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84"/>
        <v>77/78PLIC</v>
      </c>
      <c r="AF4088" s="10"/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84"/>
        <v>77/78SLICL</v>
      </c>
      <c r="AF4089" s="10"/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84"/>
        <v>77/78JLI</v>
      </c>
      <c r="AF4090" s="10"/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84"/>
        <v>77/78ULI</v>
      </c>
      <c r="AF4091" s="10"/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84"/>
        <v>77/78RLI</v>
      </c>
      <c r="AF4092" s="10"/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84"/>
        <v>77/78PLI</v>
      </c>
      <c r="AF4093" s="10"/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555.70000000000005</v>
      </c>
      <c r="AA4094" s="11">
        <f t="shared" si="85"/>
        <v>30.9</v>
      </c>
      <c r="AB4094" s="5">
        <f>IFERROR(VLOOKUP(C4094,[2]Sheet1!$B:$F,5,FALSE),0)</f>
        <v>16659197.9</v>
      </c>
      <c r="AC4094" s="11">
        <v>14.5</v>
      </c>
      <c r="AD4094" s="11">
        <v>0.76</v>
      </c>
      <c r="AE4094" s="10" t="str">
        <f t="shared" ref="AE4094:AE4157" si="86">B4094&amp;C4094</f>
        <v>77/78ALICL</v>
      </c>
      <c r="AF4094" s="10"/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86"/>
        <v>77/78GLICL</v>
      </c>
      <c r="AF4095" s="10"/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1315</v>
      </c>
      <c r="AA4096" s="11">
        <f t="shared" si="85"/>
        <v>109.6</v>
      </c>
      <c r="AB4096" s="5">
        <f>IFERROR(VLOOKUP(C4096,[2]Sheet1!$B:$F,5,FALSE),0)</f>
        <v>7959600</v>
      </c>
      <c r="AC4096" s="11">
        <v>0</v>
      </c>
      <c r="AD4096" s="11">
        <v>0</v>
      </c>
      <c r="AE4096" s="10" t="str">
        <f t="shared" si="86"/>
        <v>77/78LICN</v>
      </c>
      <c r="AF4096" s="10"/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591.1</v>
      </c>
      <c r="AA4097" s="11">
        <f t="shared" si="85"/>
        <v>49.3</v>
      </c>
      <c r="AB4097" s="5">
        <f>IFERROR(VLOOKUP(C4097,[2]Sheet1!$B:$F,5,FALSE),0)</f>
        <v>40219036.039999999</v>
      </c>
      <c r="AC4097" s="11">
        <v>0</v>
      </c>
      <c r="AD4097" s="11">
        <v>15.7895</v>
      </c>
      <c r="AE4097" s="10" t="str">
        <f t="shared" si="86"/>
        <v>77/78NLIC</v>
      </c>
      <c r="AF4097" s="10"/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541</v>
      </c>
      <c r="AA4098" s="11">
        <f t="shared" si="85"/>
        <v>36.1</v>
      </c>
      <c r="AB4098" s="5">
        <f>IFERROR(VLOOKUP(C4098,[2]Sheet1!$B:$F,5,FALSE),0)</f>
        <v>17540832.440000001</v>
      </c>
      <c r="AC4098" s="11">
        <v>15</v>
      </c>
      <c r="AD4098" s="11">
        <v>0.78900000000000003</v>
      </c>
      <c r="AE4098" s="10" t="str">
        <f t="shared" si="86"/>
        <v>77/78NLICL</v>
      </c>
      <c r="AF4098" s="10"/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86"/>
        <v>77/78PLIC</v>
      </c>
      <c r="AF4099" s="10"/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86"/>
        <v>77/78SLICL</v>
      </c>
      <c r="AF4100" s="10"/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86"/>
        <v>77/78JLI</v>
      </c>
      <c r="AF4101" s="10"/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86"/>
        <v>77/78ULI</v>
      </c>
      <c r="AF4102" s="10"/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86"/>
        <v>77/78RLI</v>
      </c>
      <c r="AF4103" s="10"/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86"/>
        <v>77/78PLI</v>
      </c>
      <c r="AF4104" s="10"/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555.70000000000005</v>
      </c>
      <c r="AA4105" s="11">
        <f t="shared" si="87"/>
        <v>46.3</v>
      </c>
      <c r="AB4105" s="5">
        <f>IFERROR(VLOOKUP(C4105,[2]Sheet1!$B:$F,5,FALSE),0)</f>
        <v>16659197.9</v>
      </c>
      <c r="AC4105" s="11">
        <v>14.5</v>
      </c>
      <c r="AD4105" s="11">
        <v>0.76</v>
      </c>
      <c r="AE4105" s="10" t="str">
        <f t="shared" si="86"/>
        <v>77/78ALICL</v>
      </c>
      <c r="AF4105" s="10"/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86"/>
        <v>77/78GLICL</v>
      </c>
      <c r="AF4106" s="10"/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1315</v>
      </c>
      <c r="AA4107" s="11">
        <f t="shared" si="87"/>
        <v>146.1</v>
      </c>
      <c r="AB4107" s="5">
        <f>IFERROR(VLOOKUP(C4107,[2]Sheet1!$B:$F,5,FALSE),0)</f>
        <v>7959600</v>
      </c>
      <c r="AC4107" s="11">
        <v>0</v>
      </c>
      <c r="AD4107" s="11">
        <v>0</v>
      </c>
      <c r="AE4107" s="10" t="str">
        <f t="shared" si="86"/>
        <v>77/78LICN</v>
      </c>
      <c r="AF4107" s="10"/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591.1</v>
      </c>
      <c r="AA4108" s="11">
        <f t="shared" si="87"/>
        <v>65.7</v>
      </c>
      <c r="AB4108" s="5">
        <f>IFERROR(VLOOKUP(C4108,[2]Sheet1!$B:$F,5,FALSE),0)</f>
        <v>40219036.039999999</v>
      </c>
      <c r="AC4108" s="11">
        <v>0</v>
      </c>
      <c r="AD4108" s="11">
        <v>15.7895</v>
      </c>
      <c r="AE4108" s="10" t="str">
        <f t="shared" si="86"/>
        <v>77/78NLIC</v>
      </c>
      <c r="AF4108" s="10"/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541</v>
      </c>
      <c r="AA4109" s="11">
        <f t="shared" si="87"/>
        <v>41.6</v>
      </c>
      <c r="AB4109" s="5">
        <f>IFERROR(VLOOKUP(C4109,[2]Sheet1!$B:$F,5,FALSE),0)</f>
        <v>17540832.440000001</v>
      </c>
      <c r="AC4109" s="11">
        <v>15</v>
      </c>
      <c r="AD4109" s="11">
        <v>0.78900000000000003</v>
      </c>
      <c r="AE4109" s="10" t="str">
        <f t="shared" si="86"/>
        <v>77/78NLICL</v>
      </c>
      <c r="AF4109" s="10"/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86"/>
        <v>77/78PLIC</v>
      </c>
      <c r="AF4110" s="10"/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86"/>
        <v>77/78SLICL</v>
      </c>
      <c r="AF4111" s="10"/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86"/>
        <v>77/78SLI</v>
      </c>
      <c r="AF4112" s="10"/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86"/>
        <v>77/78JLI</v>
      </c>
      <c r="AF4113" s="10"/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86"/>
        <v>77/78ULI</v>
      </c>
      <c r="AF4114" s="10"/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86"/>
        <v>77/78RLI</v>
      </c>
      <c r="AF4115" s="10"/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86"/>
        <v>77/78PLI</v>
      </c>
      <c r="AF4116" s="10"/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555.70000000000005</v>
      </c>
      <c r="AA4117" s="11">
        <f t="shared" si="87"/>
        <v>42.7</v>
      </c>
      <c r="AB4117" s="5">
        <f>IFERROR(VLOOKUP(C4117,[2]Sheet1!$B:$F,5,FALSE),0)</f>
        <v>16659197.9</v>
      </c>
      <c r="AC4117" s="11">
        <v>14.5</v>
      </c>
      <c r="AD4117" s="11">
        <v>0.76</v>
      </c>
      <c r="AE4117" s="10" t="str">
        <f t="shared" si="86"/>
        <v>77/78ALICL</v>
      </c>
      <c r="AF4117" s="10"/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86"/>
        <v>77/78GLICL</v>
      </c>
      <c r="AF4118" s="10"/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1315</v>
      </c>
      <c r="AA4119" s="11">
        <f t="shared" si="87"/>
        <v>146.1</v>
      </c>
      <c r="AB4119" s="5">
        <f>IFERROR(VLOOKUP(C4119,[2]Sheet1!$B:$F,5,FALSE),0)</f>
        <v>7959600</v>
      </c>
      <c r="AC4119" s="11">
        <v>0</v>
      </c>
      <c r="AD4119" s="11">
        <v>0</v>
      </c>
      <c r="AE4119" s="10" t="str">
        <f t="shared" si="86"/>
        <v>77/78LICN</v>
      </c>
      <c r="AF4119" s="10"/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591.1</v>
      </c>
      <c r="AA4120" s="11">
        <f t="shared" si="87"/>
        <v>84.4</v>
      </c>
      <c r="AB4120" s="5">
        <f>IFERROR(VLOOKUP(C4120,[2]Sheet1!$B:$F,5,FALSE),0)</f>
        <v>40219036.039999999</v>
      </c>
      <c r="AC4120" s="11">
        <v>0</v>
      </c>
      <c r="AD4120" s="11">
        <v>15.7895</v>
      </c>
      <c r="AE4120" s="10" t="str">
        <f t="shared" si="86"/>
        <v>77/78NLIC</v>
      </c>
      <c r="AF4120" s="10"/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541</v>
      </c>
      <c r="AA4121" s="11">
        <f t="shared" si="87"/>
        <v>45.1</v>
      </c>
      <c r="AB4121" s="5">
        <f>IFERROR(VLOOKUP(C4121,[2]Sheet1!$B:$F,5,FALSE),0)</f>
        <v>17540832.440000001</v>
      </c>
      <c r="AC4121" s="11">
        <v>15</v>
      </c>
      <c r="AD4121" s="11">
        <v>0.78900000000000003</v>
      </c>
      <c r="AE4121" s="10" t="str">
        <f t="shared" si="86"/>
        <v>77/78NLICL</v>
      </c>
      <c r="AF4121" s="10"/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86"/>
        <v>77/78PLIC</v>
      </c>
      <c r="AF4122" s="10"/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86"/>
        <v>77/78SLICL</v>
      </c>
      <c r="AF4123" s="10"/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86"/>
        <v>77/78SLI</v>
      </c>
      <c r="AF4124" s="10"/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86"/>
        <v>77/78JLI</v>
      </c>
      <c r="AF4125" s="10"/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86"/>
        <v>77/78ULI</v>
      </c>
      <c r="AF4126" s="10"/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86"/>
        <v>77/78RLI</v>
      </c>
      <c r="AF4127" s="10"/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86"/>
        <v>77/78PLI</v>
      </c>
      <c r="AF4128" s="10"/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555.70000000000005</v>
      </c>
      <c r="AA4129" s="11">
        <f t="shared" si="87"/>
        <v>29.2</v>
      </c>
      <c r="AB4129" s="5">
        <f>IFERROR(VLOOKUP(C4129,[2]Sheet1!$B:$F,5,FALSE),0)</f>
        <v>16659197.9</v>
      </c>
      <c r="AC4129" s="11">
        <v>8.5</v>
      </c>
      <c r="AD4129" s="11">
        <v>0.44500000000000001</v>
      </c>
      <c r="AE4129" s="10" t="str">
        <f t="shared" si="86"/>
        <v>78/79ALICL</v>
      </c>
      <c r="AF4129" s="10"/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86"/>
        <v>78/79GLICL</v>
      </c>
      <c r="AF4130" s="10"/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1315</v>
      </c>
      <c r="AA4131" s="11">
        <f t="shared" si="87"/>
        <v>263</v>
      </c>
      <c r="AB4131" s="5">
        <f>IFERROR(VLOOKUP(C4131,[2]Sheet1!$B:$F,5,FALSE),0)</f>
        <v>7959600</v>
      </c>
      <c r="AC4131" s="11">
        <v>0</v>
      </c>
      <c r="AD4131" s="11">
        <v>0</v>
      </c>
      <c r="AE4131" s="10" t="str">
        <f t="shared" si="86"/>
        <v>78/79LICN</v>
      </c>
      <c r="AF4131" s="10"/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591.1</v>
      </c>
      <c r="AA4132" s="11">
        <f t="shared" si="87"/>
        <v>0</v>
      </c>
      <c r="AB4132" s="5">
        <f>IFERROR(VLOOKUP(C4132,[2]Sheet1!$B:$F,5,FALSE),0)</f>
        <v>40219036.039999999</v>
      </c>
      <c r="AC4132" s="11">
        <v>0</v>
      </c>
      <c r="AD4132" s="11">
        <v>0</v>
      </c>
      <c r="AE4132" s="10" t="str">
        <f t="shared" si="86"/>
        <v>78/79NLIC</v>
      </c>
      <c r="AF4132" s="10"/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541</v>
      </c>
      <c r="AA4133" s="11">
        <f t="shared" si="87"/>
        <v>54.1</v>
      </c>
      <c r="AB4133" s="5">
        <f>IFERROR(VLOOKUP(C4133,[2]Sheet1!$B:$F,5,FALSE),0)</f>
        <v>17540832.440000001</v>
      </c>
      <c r="AC4133" s="11">
        <v>8</v>
      </c>
      <c r="AD4133" s="11">
        <v>6.5</v>
      </c>
      <c r="AE4133" s="10" t="str">
        <f t="shared" si="86"/>
        <v>78/79NLICL</v>
      </c>
      <c r="AF4133" s="10"/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86"/>
        <v>78/79PLIC</v>
      </c>
      <c r="AF4134" s="10"/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86"/>
        <v>78/79SLICL</v>
      </c>
      <c r="AF4135" s="10"/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86"/>
        <v>78/79SLI</v>
      </c>
      <c r="AF4136" s="10"/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86"/>
        <v>78/79JLI</v>
      </c>
      <c r="AF4137" s="10"/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86"/>
        <v>78/79ULI</v>
      </c>
      <c r="AF4138" s="10"/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86"/>
        <v>78/79RLI</v>
      </c>
      <c r="AF4139" s="10"/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86"/>
        <v>78/79PLI</v>
      </c>
      <c r="AF4140" s="10"/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555.70000000000005</v>
      </c>
      <c r="AA4141" s="11">
        <f t="shared" si="87"/>
        <v>50.5</v>
      </c>
      <c r="AB4141" s="5">
        <f>IFERROR(VLOOKUP(C4141,[2]Sheet1!$B:$F,5,FALSE),0)</f>
        <v>16659197.9</v>
      </c>
      <c r="AC4141" s="11">
        <v>8.5</v>
      </c>
      <c r="AD4141" s="11">
        <v>0.44500000000000001</v>
      </c>
      <c r="AE4141" s="10" t="str">
        <f t="shared" si="86"/>
        <v>78/79ALICL</v>
      </c>
      <c r="AF4141" s="10"/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86"/>
        <v>78/79GLICL</v>
      </c>
      <c r="AF4142" s="10"/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1315</v>
      </c>
      <c r="AA4143" s="11">
        <f t="shared" si="87"/>
        <v>187.9</v>
      </c>
      <c r="AB4143" s="5">
        <f>IFERROR(VLOOKUP(C4143,[2]Sheet1!$B:$F,5,FALSE),0)</f>
        <v>7959600</v>
      </c>
      <c r="AC4143" s="11">
        <v>0</v>
      </c>
      <c r="AD4143" s="11">
        <v>0</v>
      </c>
      <c r="AE4143" s="10" t="str">
        <f t="shared" si="86"/>
        <v>78/79LICN</v>
      </c>
      <c r="AF4143" s="10"/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591.1</v>
      </c>
      <c r="AA4144" s="11">
        <f t="shared" si="87"/>
        <v>197</v>
      </c>
      <c r="AB4144" s="5">
        <f>IFERROR(VLOOKUP(C4144,[2]Sheet1!$B:$F,5,FALSE),0)</f>
        <v>40219036.039999999</v>
      </c>
      <c r="AC4144" s="11">
        <v>0</v>
      </c>
      <c r="AD4144" s="11">
        <v>0</v>
      </c>
      <c r="AE4144" s="10" t="str">
        <f t="shared" si="86"/>
        <v>78/79NLIC</v>
      </c>
      <c r="AF4144" s="10"/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541</v>
      </c>
      <c r="AA4145" s="11">
        <f t="shared" si="87"/>
        <v>77.3</v>
      </c>
      <c r="AB4145" s="5">
        <f>IFERROR(VLOOKUP(C4145,[2]Sheet1!$B:$F,5,FALSE),0)</f>
        <v>17540832.440000001</v>
      </c>
      <c r="AC4145" s="11">
        <v>8</v>
      </c>
      <c r="AD4145" s="11">
        <v>6.5</v>
      </c>
      <c r="AE4145" s="10" t="str">
        <f t="shared" si="86"/>
        <v>78/79NLICL</v>
      </c>
      <c r="AF4145" s="10"/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86"/>
        <v>78/79PLIC</v>
      </c>
      <c r="AF4146" s="10"/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86"/>
        <v>78/79SLICL</v>
      </c>
      <c r="AF4147" s="10"/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86"/>
        <v>78/79SLI</v>
      </c>
      <c r="AF4148" s="10"/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86"/>
        <v>78/79JLI</v>
      </c>
      <c r="AF4149" s="10"/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86"/>
        <v>78/79ULI</v>
      </c>
      <c r="AF4150" s="10"/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86"/>
        <v>78/79RLI</v>
      </c>
      <c r="AF4151" s="10"/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86"/>
        <v>78/79PLI</v>
      </c>
      <c r="AF4152" s="10"/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86"/>
        <v>73/74EIC</v>
      </c>
      <c r="AF4153" s="10"/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86"/>
        <v>73/74HGI</v>
      </c>
      <c r="AF4154" s="10"/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86"/>
        <v>73/74LGIL</v>
      </c>
      <c r="AF4155" s="10"/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838.1</v>
      </c>
      <c r="AA4156" s="11">
        <f t="shared" si="87"/>
        <v>27.9</v>
      </c>
      <c r="AB4156" s="5">
        <f>IFERROR(VLOOKUP(C4156,[2]Sheet1!$B:$F,5,FALSE),0)</f>
        <v>8078158.4900000002</v>
      </c>
      <c r="AC4156" s="11">
        <v>4.5199999999999996</v>
      </c>
      <c r="AD4156" s="11">
        <v>0</v>
      </c>
      <c r="AE4156" s="10" t="str">
        <f t="shared" si="86"/>
        <v>73/74NICL</v>
      </c>
      <c r="AF4156" s="10"/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798</v>
      </c>
      <c r="AA4157" s="11">
        <f t="shared" si="87"/>
        <v>25.7</v>
      </c>
      <c r="AB4157" s="5">
        <f>IFERROR(VLOOKUP(C4157,[2]Sheet1!$B:$F,5,FALSE),0)</f>
        <v>8049442.4299999997</v>
      </c>
      <c r="AC4157" s="11">
        <v>10</v>
      </c>
      <c r="AD4157" s="11">
        <v>0.52</v>
      </c>
      <c r="AE4157" s="10" t="str">
        <f t="shared" si="86"/>
        <v>73/74NIL</v>
      </c>
      <c r="AF4157" s="10"/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760</v>
      </c>
      <c r="AA4158" s="11">
        <f t="shared" si="87"/>
        <v>17.7</v>
      </c>
      <c r="AB4158" s="5">
        <f>IFERROR(VLOOKUP(C4158,[2]Sheet1!$B:$F,5,FALSE),0)</f>
        <v>7543725.6100000003</v>
      </c>
      <c r="AC4158" s="11">
        <v>25</v>
      </c>
      <c r="AD4158" s="11">
        <v>1.3149999999999999</v>
      </c>
      <c r="AE4158" s="10" t="str">
        <f t="shared" ref="AE4158:AE4221" si="88">B4158&amp;C4158</f>
        <v>73/74NLG</v>
      </c>
      <c r="AF4158" s="10"/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88"/>
        <v>73/74PIC</v>
      </c>
      <c r="AF4159" s="10"/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88"/>
        <v>73/74PICL</v>
      </c>
      <c r="AF4160" s="10"/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88"/>
        <v>73/74SIC</v>
      </c>
      <c r="AF4161" s="10"/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688</v>
      </c>
      <c r="AA4162" s="11">
        <f t="shared" si="87"/>
        <v>10.1</v>
      </c>
      <c r="AB4162" s="5">
        <f>IFERROR(VLOOKUP(C4162,[2]Sheet1!$B:$F,5,FALSE),0)</f>
        <v>13009241.279999999</v>
      </c>
      <c r="AC4162" s="11">
        <v>29</v>
      </c>
      <c r="AD4162" s="11">
        <v>1.526</v>
      </c>
      <c r="AE4162" s="10" t="str">
        <f t="shared" si="88"/>
        <v>73/74SICL</v>
      </c>
      <c r="AF4162" s="10"/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88"/>
        <v>73/74SIL</v>
      </c>
      <c r="AF4163" s="10"/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88"/>
        <v>73/74UIC</v>
      </c>
      <c r="AF4164" s="10"/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790</v>
      </c>
      <c r="AA4165" s="11">
        <f t="shared" si="89"/>
        <v>32.9</v>
      </c>
      <c r="AB4165" s="5">
        <f>IFERROR(VLOOKUP(C4165,[2]Sheet1!$B:$F,5,FALSE),0)</f>
        <v>6743000.0700000003</v>
      </c>
      <c r="AC4165" s="11">
        <v>19.2</v>
      </c>
      <c r="AD4165" s="11">
        <v>1.01</v>
      </c>
      <c r="AE4165" s="10" t="str">
        <f t="shared" si="88"/>
        <v>73/74PRIN</v>
      </c>
      <c r="AF4165" s="10"/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12962</v>
      </c>
      <c r="AA4166" s="11">
        <f t="shared" si="89"/>
        <v>17.2</v>
      </c>
      <c r="AB4166" s="5">
        <f>IFERROR(VLOOKUP(C4166,[2]Sheet1!$B:$F,5,FALSE),0)</f>
        <v>327166.13</v>
      </c>
      <c r="AC4166" s="11">
        <v>0</v>
      </c>
      <c r="AD4166" s="11">
        <v>0</v>
      </c>
      <c r="AE4166" s="10" t="str">
        <f t="shared" si="88"/>
        <v>73/74RBCL</v>
      </c>
      <c r="AF4166" s="10"/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536</v>
      </c>
      <c r="AA4167" s="11">
        <f t="shared" si="89"/>
        <v>29.8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88"/>
        <v>73/74IGI</v>
      </c>
      <c r="AF4167" s="10"/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88"/>
        <v>73/74EIC</v>
      </c>
      <c r="AF4168" s="10"/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88"/>
        <v>73/74HGI</v>
      </c>
      <c r="AF4169" s="10"/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88"/>
        <v>73/74LGIL</v>
      </c>
      <c r="AF4170" s="10"/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838.1</v>
      </c>
      <c r="AA4171" s="11">
        <f t="shared" si="89"/>
        <v>32.200000000000003</v>
      </c>
      <c r="AB4171" s="5">
        <f>IFERROR(VLOOKUP(C4171,[2]Sheet1!$B:$F,5,FALSE),0)</f>
        <v>8078158.4900000002</v>
      </c>
      <c r="AC4171" s="11">
        <v>4.5199999999999996</v>
      </c>
      <c r="AD4171" s="11">
        <v>0</v>
      </c>
      <c r="AE4171" s="10" t="str">
        <f t="shared" si="88"/>
        <v>73/74NICL</v>
      </c>
      <c r="AF4171" s="10"/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798</v>
      </c>
      <c r="AA4172" s="11">
        <f t="shared" si="89"/>
        <v>17.7</v>
      </c>
      <c r="AB4172" s="5">
        <f>IFERROR(VLOOKUP(C4172,[2]Sheet1!$B:$F,5,FALSE),0)</f>
        <v>8049442.4299999997</v>
      </c>
      <c r="AC4172" s="11">
        <v>10</v>
      </c>
      <c r="AD4172" s="11">
        <v>0.52</v>
      </c>
      <c r="AE4172" s="10" t="str">
        <f t="shared" si="88"/>
        <v>73/74NIL</v>
      </c>
      <c r="AF4172" s="10"/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760</v>
      </c>
      <c r="AA4173" s="11">
        <f t="shared" si="89"/>
        <v>26.2</v>
      </c>
      <c r="AB4173" s="5">
        <f>IFERROR(VLOOKUP(C4173,[2]Sheet1!$B:$F,5,FALSE),0)</f>
        <v>7543725.6100000003</v>
      </c>
      <c r="AC4173" s="11">
        <v>25</v>
      </c>
      <c r="AD4173" s="11">
        <v>1.3149999999999999</v>
      </c>
      <c r="AE4173" s="10" t="str">
        <f t="shared" si="88"/>
        <v>73/74NLG</v>
      </c>
      <c r="AF4173" s="10"/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88"/>
        <v>73/74PIC</v>
      </c>
      <c r="AF4174" s="10"/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88"/>
        <v>73/74PICL</v>
      </c>
      <c r="AF4175" s="10"/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88"/>
        <v>73/74SIC</v>
      </c>
      <c r="AF4176" s="10"/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688</v>
      </c>
      <c r="AA4177" s="11">
        <f t="shared" si="89"/>
        <v>15.6</v>
      </c>
      <c r="AB4177" s="5">
        <f>IFERROR(VLOOKUP(C4177,[2]Sheet1!$B:$F,5,FALSE),0)</f>
        <v>13009241.279999999</v>
      </c>
      <c r="AC4177" s="11">
        <v>29</v>
      </c>
      <c r="AD4177" s="11">
        <v>1.526</v>
      </c>
      <c r="AE4177" s="10" t="str">
        <f t="shared" si="88"/>
        <v>73/74SICL</v>
      </c>
      <c r="AF4177" s="10"/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88"/>
        <v>73/74SIL</v>
      </c>
      <c r="AF4178" s="10"/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88"/>
        <v>73/74UIC</v>
      </c>
      <c r="AF4179" s="10"/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790</v>
      </c>
      <c r="AA4180" s="11">
        <f t="shared" si="89"/>
        <v>52.7</v>
      </c>
      <c r="AB4180" s="5">
        <f>IFERROR(VLOOKUP(C4180,[2]Sheet1!$B:$F,5,FALSE),0)</f>
        <v>6743000.0700000003</v>
      </c>
      <c r="AC4180" s="11">
        <v>19.2</v>
      </c>
      <c r="AD4180" s="11">
        <v>1.01</v>
      </c>
      <c r="AE4180" s="10" t="str">
        <f t="shared" si="88"/>
        <v>73/74PRIN</v>
      </c>
      <c r="AF4180" s="10"/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12962</v>
      </c>
      <c r="AA4181" s="11">
        <f t="shared" si="89"/>
        <v>30.8</v>
      </c>
      <c r="AB4181" s="5">
        <f>IFERROR(VLOOKUP(C4181,[2]Sheet1!$B:$F,5,FALSE),0)</f>
        <v>327166.13</v>
      </c>
      <c r="AC4181" s="11">
        <v>0</v>
      </c>
      <c r="AD4181" s="11">
        <v>0</v>
      </c>
      <c r="AE4181" s="10" t="str">
        <f t="shared" si="88"/>
        <v>73/74RBCL</v>
      </c>
      <c r="AF4181" s="10"/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536</v>
      </c>
      <c r="AA4182" s="11">
        <f t="shared" si="89"/>
        <v>23.3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88"/>
        <v>73/74IGI</v>
      </c>
      <c r="AF4182" s="10"/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88"/>
        <v>73/74EIC</v>
      </c>
      <c r="AF4183" s="10"/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88"/>
        <v>73/74HGI</v>
      </c>
      <c r="AF4184" s="10"/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88"/>
        <v>73/74LGIL</v>
      </c>
      <c r="AF4185" s="10"/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838.1</v>
      </c>
      <c r="AA4186" s="11">
        <f t="shared" si="89"/>
        <v>34.9</v>
      </c>
      <c r="AB4186" s="5">
        <f>IFERROR(VLOOKUP(C4186,[2]Sheet1!$B:$F,5,FALSE),0)</f>
        <v>8078158.4900000002</v>
      </c>
      <c r="AC4186" s="11">
        <v>4.5199999999999996</v>
      </c>
      <c r="AD4186" s="11">
        <v>0</v>
      </c>
      <c r="AE4186" s="10" t="str">
        <f t="shared" si="88"/>
        <v>73/74NICL</v>
      </c>
      <c r="AF4186" s="10"/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798</v>
      </c>
      <c r="AA4187" s="11">
        <f t="shared" si="89"/>
        <v>15.1</v>
      </c>
      <c r="AB4187" s="5">
        <f>IFERROR(VLOOKUP(C4187,[2]Sheet1!$B:$F,5,FALSE),0)</f>
        <v>8049442.4299999997</v>
      </c>
      <c r="AC4187" s="11">
        <v>10</v>
      </c>
      <c r="AD4187" s="11">
        <v>0.52</v>
      </c>
      <c r="AE4187" s="10" t="str">
        <f t="shared" si="88"/>
        <v>73/74NIL</v>
      </c>
      <c r="AF4187" s="10"/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760</v>
      </c>
      <c r="AA4188" s="11">
        <f t="shared" si="89"/>
        <v>22.4</v>
      </c>
      <c r="AB4188" s="5">
        <f>IFERROR(VLOOKUP(C4188,[2]Sheet1!$B:$F,5,FALSE),0)</f>
        <v>7543725.6100000003</v>
      </c>
      <c r="AC4188" s="11">
        <v>25</v>
      </c>
      <c r="AD4188" s="11">
        <v>1.3149999999999999</v>
      </c>
      <c r="AE4188" s="10" t="str">
        <f t="shared" si="88"/>
        <v>73/74NLG</v>
      </c>
      <c r="AF4188" s="10"/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88"/>
        <v>73/74PIC</v>
      </c>
      <c r="AF4189" s="10"/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88"/>
        <v>73/74PICL</v>
      </c>
      <c r="AF4190" s="10"/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88"/>
        <v>73/74SIC</v>
      </c>
      <c r="AF4191" s="10"/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688</v>
      </c>
      <c r="AA4192" s="11">
        <f t="shared" si="89"/>
        <v>16</v>
      </c>
      <c r="AB4192" s="5">
        <f>IFERROR(VLOOKUP(C4192,[2]Sheet1!$B:$F,5,FALSE),0)</f>
        <v>13009241.279999999</v>
      </c>
      <c r="AC4192" s="11">
        <v>29</v>
      </c>
      <c r="AD4192" s="11">
        <v>1.526</v>
      </c>
      <c r="AE4192" s="10" t="str">
        <f t="shared" si="88"/>
        <v>73/74SICL</v>
      </c>
      <c r="AF4192" s="10"/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88"/>
        <v>73/74SIL</v>
      </c>
      <c r="AF4193" s="10"/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88"/>
        <v>73/74UIC</v>
      </c>
      <c r="AF4194" s="10"/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790</v>
      </c>
      <c r="AA4195" s="11">
        <f t="shared" si="89"/>
        <v>21.4</v>
      </c>
      <c r="AB4195" s="5">
        <f>IFERROR(VLOOKUP(C4195,[2]Sheet1!$B:$F,5,FALSE),0)</f>
        <v>6743000.0700000003</v>
      </c>
      <c r="AC4195" s="11">
        <v>19.2</v>
      </c>
      <c r="AD4195" s="11">
        <v>1.01</v>
      </c>
      <c r="AE4195" s="10" t="str">
        <f t="shared" si="88"/>
        <v>73/74PRIN</v>
      </c>
      <c r="AF4195" s="10"/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12962</v>
      </c>
      <c r="AA4196" s="11">
        <f t="shared" si="89"/>
        <v>46.3</v>
      </c>
      <c r="AB4196" s="5">
        <f>IFERROR(VLOOKUP(C4196,[2]Sheet1!$B:$F,5,FALSE),0)</f>
        <v>327166.13</v>
      </c>
      <c r="AC4196" s="11">
        <v>0</v>
      </c>
      <c r="AD4196" s="11">
        <v>0</v>
      </c>
      <c r="AE4196" s="10" t="str">
        <f t="shared" si="88"/>
        <v>73/74RBCL</v>
      </c>
      <c r="AF4196" s="10"/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536</v>
      </c>
      <c r="AA4197" s="11">
        <f t="shared" si="89"/>
        <v>17.3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88"/>
        <v>73/74IGI</v>
      </c>
      <c r="AF4197" s="10"/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88"/>
        <v>73/74EIC</v>
      </c>
      <c r="AF4198" s="10"/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88"/>
        <v>73/74HGI</v>
      </c>
      <c r="AF4199" s="10"/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88"/>
        <v>73/74LGIL</v>
      </c>
      <c r="AF4200" s="10"/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838.1</v>
      </c>
      <c r="AA4201" s="11">
        <f t="shared" si="89"/>
        <v>22.7</v>
      </c>
      <c r="AB4201" s="5">
        <f>IFERROR(VLOOKUP(C4201,[2]Sheet1!$B:$F,5,FALSE),0)</f>
        <v>8078158.4900000002</v>
      </c>
      <c r="AC4201" s="11">
        <v>4.5199999999999996</v>
      </c>
      <c r="AD4201" s="11">
        <v>0</v>
      </c>
      <c r="AE4201" s="10" t="str">
        <f t="shared" si="88"/>
        <v>73/74NICL</v>
      </c>
      <c r="AF4201" s="10"/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798</v>
      </c>
      <c r="AA4202" s="11">
        <f t="shared" si="89"/>
        <v>27.5</v>
      </c>
      <c r="AB4202" s="5">
        <f>IFERROR(VLOOKUP(C4202,[2]Sheet1!$B:$F,5,FALSE),0)</f>
        <v>8049442.4299999997</v>
      </c>
      <c r="AC4202" s="11">
        <v>10</v>
      </c>
      <c r="AD4202" s="11">
        <v>0.52</v>
      </c>
      <c r="AE4202" s="10" t="str">
        <f t="shared" si="88"/>
        <v>73/74NIL</v>
      </c>
      <c r="AF4202" s="10"/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760</v>
      </c>
      <c r="AA4203" s="11">
        <f t="shared" si="89"/>
        <v>15.8</v>
      </c>
      <c r="AB4203" s="5">
        <f>IFERROR(VLOOKUP(C4203,[2]Sheet1!$B:$F,5,FALSE),0)</f>
        <v>7543725.6100000003</v>
      </c>
      <c r="AC4203" s="11">
        <v>25</v>
      </c>
      <c r="AD4203" s="11">
        <v>1.3149999999999999</v>
      </c>
      <c r="AE4203" s="10" t="str">
        <f t="shared" si="88"/>
        <v>73/74NLG</v>
      </c>
      <c r="AF4203" s="10"/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88"/>
        <v>73/74PIC</v>
      </c>
      <c r="AF4204" s="10"/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88"/>
        <v>73/74PICL</v>
      </c>
      <c r="AF4205" s="10"/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88"/>
        <v>73/74SIC</v>
      </c>
      <c r="AF4206" s="10"/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688</v>
      </c>
      <c r="AA4207" s="11">
        <f t="shared" si="89"/>
        <v>15</v>
      </c>
      <c r="AB4207" s="5">
        <f>IFERROR(VLOOKUP(C4207,[2]Sheet1!$B:$F,5,FALSE),0)</f>
        <v>13009241.279999999</v>
      </c>
      <c r="AC4207" s="11">
        <v>29</v>
      </c>
      <c r="AD4207" s="11">
        <v>1.526</v>
      </c>
      <c r="AE4207" s="10" t="str">
        <f t="shared" si="88"/>
        <v>73/74SICL</v>
      </c>
      <c r="AF4207" s="10"/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88"/>
        <v>73/74SIL</v>
      </c>
      <c r="AF4208" s="10"/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88"/>
        <v>73/74UIC</v>
      </c>
      <c r="AF4209" s="10"/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790</v>
      </c>
      <c r="AA4210" s="11">
        <f t="shared" si="89"/>
        <v>31.6</v>
      </c>
      <c r="AB4210" s="5">
        <f>IFERROR(VLOOKUP(C4210,[2]Sheet1!$B:$F,5,FALSE),0)</f>
        <v>6743000.0700000003</v>
      </c>
      <c r="AC4210" s="11">
        <v>19.2</v>
      </c>
      <c r="AD4210" s="11">
        <v>1.01</v>
      </c>
      <c r="AE4210" s="10" t="str">
        <f t="shared" si="88"/>
        <v>73/74PRIN</v>
      </c>
      <c r="AF4210" s="10"/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12962</v>
      </c>
      <c r="AA4211" s="11">
        <f t="shared" si="89"/>
        <v>145.6</v>
      </c>
      <c r="AB4211" s="5">
        <f>IFERROR(VLOOKUP(C4211,[2]Sheet1!$B:$F,5,FALSE),0)</f>
        <v>327166.13</v>
      </c>
      <c r="AC4211" s="11">
        <v>0</v>
      </c>
      <c r="AD4211" s="11">
        <v>0</v>
      </c>
      <c r="AE4211" s="10" t="str">
        <f t="shared" si="88"/>
        <v>73/74RBCL</v>
      </c>
      <c r="AF4211" s="10"/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536</v>
      </c>
      <c r="AA4212" s="11">
        <f t="shared" si="89"/>
        <v>28.2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88"/>
        <v>73/74IGI</v>
      </c>
      <c r="AF4212" s="10"/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88"/>
        <v>74/75EIC</v>
      </c>
      <c r="AF4213" s="10"/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88"/>
        <v>74/75HGI</v>
      </c>
      <c r="AF4214" s="10"/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88"/>
        <v>74/75LGIL</v>
      </c>
      <c r="AF4215" s="10"/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838.1</v>
      </c>
      <c r="AA4216" s="11">
        <f t="shared" si="89"/>
        <v>23.9</v>
      </c>
      <c r="AB4216" s="5">
        <f>IFERROR(VLOOKUP(C4216,[2]Sheet1!$B:$F,5,FALSE),0)</f>
        <v>8078158.4900000002</v>
      </c>
      <c r="AC4216" s="11">
        <v>7.5</v>
      </c>
      <c r="AD4216" s="11">
        <v>0</v>
      </c>
      <c r="AE4216" s="10" t="str">
        <f t="shared" si="88"/>
        <v>74/75NICL</v>
      </c>
      <c r="AF4216" s="10"/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798</v>
      </c>
      <c r="AA4217" s="11">
        <f t="shared" si="89"/>
        <v>39.9</v>
      </c>
      <c r="AB4217" s="5">
        <f>IFERROR(VLOOKUP(C4217,[2]Sheet1!$B:$F,5,FALSE),0)</f>
        <v>8049442.4299999997</v>
      </c>
      <c r="AC4217" s="11">
        <v>12</v>
      </c>
      <c r="AD4217" s="11">
        <v>0.63</v>
      </c>
      <c r="AE4217" s="10" t="str">
        <f t="shared" si="88"/>
        <v>74/75NIL</v>
      </c>
      <c r="AF4217" s="10"/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760</v>
      </c>
      <c r="AA4218" s="11">
        <f t="shared" si="89"/>
        <v>18.5</v>
      </c>
      <c r="AB4218" s="5">
        <f>IFERROR(VLOOKUP(C4218,[2]Sheet1!$B:$F,5,FALSE),0)</f>
        <v>7543725.6100000003</v>
      </c>
      <c r="AC4218" s="11">
        <v>0</v>
      </c>
      <c r="AD4218" s="11">
        <v>0</v>
      </c>
      <c r="AE4218" s="10" t="str">
        <f t="shared" si="88"/>
        <v>74/75NLG</v>
      </c>
      <c r="AF4218" s="10"/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88"/>
        <v>74/75PIC</v>
      </c>
      <c r="AF4219" s="10"/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88"/>
        <v>74/75PICL</v>
      </c>
      <c r="AF4220" s="10"/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88"/>
        <v>74/75SIC</v>
      </c>
      <c r="AF4221" s="10"/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688</v>
      </c>
      <c r="AA4222" s="11">
        <f t="shared" si="89"/>
        <v>19.100000000000001</v>
      </c>
      <c r="AB4222" s="5">
        <f>IFERROR(VLOOKUP(C4222,[2]Sheet1!$B:$F,5,FALSE),0)</f>
        <v>13009241.279999999</v>
      </c>
      <c r="AC4222" s="11">
        <v>0</v>
      </c>
      <c r="AD4222" s="11">
        <v>0</v>
      </c>
      <c r="AE4222" s="10" t="str">
        <f t="shared" ref="AE4222:AE4285" si="90">B4222&amp;C4222</f>
        <v>74/75SICL</v>
      </c>
      <c r="AF4222" s="10"/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90"/>
        <v>74/75SIL</v>
      </c>
      <c r="AF4223" s="10"/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90"/>
        <v>74/75UIC</v>
      </c>
      <c r="AF4224" s="10"/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790</v>
      </c>
      <c r="AA4225" s="11">
        <f t="shared" si="89"/>
        <v>56.4</v>
      </c>
      <c r="AB4225" s="5">
        <f>IFERROR(VLOOKUP(C4225,[2]Sheet1!$B:$F,5,FALSE),0)</f>
        <v>6743000.0700000003</v>
      </c>
      <c r="AC4225" s="11">
        <v>0</v>
      </c>
      <c r="AD4225" s="11">
        <v>0</v>
      </c>
      <c r="AE4225" s="10" t="str">
        <f t="shared" si="90"/>
        <v>74/75PRIN</v>
      </c>
      <c r="AF4225" s="10"/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12962</v>
      </c>
      <c r="AA4226" s="11">
        <f t="shared" si="89"/>
        <v>180</v>
      </c>
      <c r="AB4226" s="5">
        <f>IFERROR(VLOOKUP(C4226,[2]Sheet1!$B:$F,5,FALSE),0)</f>
        <v>327166.13</v>
      </c>
      <c r="AC4226" s="11">
        <v>0</v>
      </c>
      <c r="AD4226" s="11">
        <v>0</v>
      </c>
      <c r="AE4226" s="10" t="str">
        <f t="shared" si="90"/>
        <v>74/75RBCL</v>
      </c>
      <c r="AF4226" s="10"/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536</v>
      </c>
      <c r="AA4227" s="11">
        <f t="shared" ref="AA4227:AA4290" si="91">ROUND(IFERROR(Z4227/M4227,0),1)</f>
        <v>28.2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90"/>
        <v>74/75IGI</v>
      </c>
      <c r="AF4227" s="10"/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90"/>
        <v>74/75EIC</v>
      </c>
      <c r="AF4228" s="10"/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90"/>
        <v>74/75HGI</v>
      </c>
      <c r="AF4229" s="10"/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90"/>
        <v>74/75LGIL</v>
      </c>
      <c r="AF4230" s="10"/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838.1</v>
      </c>
      <c r="AA4231" s="11">
        <f t="shared" si="91"/>
        <v>29.9</v>
      </c>
      <c r="AB4231" s="5">
        <f>IFERROR(VLOOKUP(C4231,[2]Sheet1!$B:$F,5,FALSE),0)</f>
        <v>8078158.4900000002</v>
      </c>
      <c r="AC4231" s="11">
        <v>7.5</v>
      </c>
      <c r="AD4231" s="11">
        <v>0</v>
      </c>
      <c r="AE4231" s="10" t="str">
        <f t="shared" si="90"/>
        <v>74/75NICL</v>
      </c>
      <c r="AF4231" s="10"/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798</v>
      </c>
      <c r="AA4232" s="11">
        <f t="shared" si="91"/>
        <v>26.6</v>
      </c>
      <c r="AB4232" s="5">
        <f>IFERROR(VLOOKUP(C4232,[2]Sheet1!$B:$F,5,FALSE),0)</f>
        <v>8049442.4299999997</v>
      </c>
      <c r="AC4232" s="11">
        <v>12</v>
      </c>
      <c r="AD4232" s="11">
        <v>0.63</v>
      </c>
      <c r="AE4232" s="10" t="str">
        <f t="shared" si="90"/>
        <v>74/75NIL</v>
      </c>
      <c r="AF4232" s="10"/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760</v>
      </c>
      <c r="AA4233" s="11">
        <f t="shared" si="91"/>
        <v>30.4</v>
      </c>
      <c r="AB4233" s="5">
        <f>IFERROR(VLOOKUP(C4233,[2]Sheet1!$B:$F,5,FALSE),0)</f>
        <v>7543725.6100000003</v>
      </c>
      <c r="AC4233" s="11">
        <v>0</v>
      </c>
      <c r="AD4233" s="11">
        <v>0</v>
      </c>
      <c r="AE4233" s="10" t="str">
        <f t="shared" si="90"/>
        <v>74/75NLG</v>
      </c>
      <c r="AF4233" s="10"/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90"/>
        <v>74/75PIC</v>
      </c>
      <c r="AF4234" s="10"/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90"/>
        <v>74/75PICL</v>
      </c>
      <c r="AF4235" s="10"/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90"/>
        <v>74/75SIC</v>
      </c>
      <c r="AF4236" s="10"/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688</v>
      </c>
      <c r="AA4237" s="11">
        <f t="shared" si="91"/>
        <v>18.600000000000001</v>
      </c>
      <c r="AB4237" s="5">
        <f>IFERROR(VLOOKUP(C4237,[2]Sheet1!$B:$F,5,FALSE),0)</f>
        <v>13009241.279999999</v>
      </c>
      <c r="AC4237" s="11">
        <v>0</v>
      </c>
      <c r="AD4237" s="11">
        <v>0</v>
      </c>
      <c r="AE4237" s="10" t="str">
        <f t="shared" si="90"/>
        <v>74/75SICL</v>
      </c>
      <c r="AF4237" s="10"/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90"/>
        <v>74/75SIL</v>
      </c>
      <c r="AF4238" s="10"/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90"/>
        <v>74/75UIC</v>
      </c>
      <c r="AF4239" s="10"/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790</v>
      </c>
      <c r="AA4240" s="11">
        <f t="shared" si="91"/>
        <v>79</v>
      </c>
      <c r="AB4240" s="5">
        <f>IFERROR(VLOOKUP(C4240,[2]Sheet1!$B:$F,5,FALSE),0)</f>
        <v>6743000.0700000003</v>
      </c>
      <c r="AC4240" s="11">
        <v>0</v>
      </c>
      <c r="AD4240" s="11">
        <v>0</v>
      </c>
      <c r="AE4240" s="10" t="str">
        <f t="shared" si="90"/>
        <v>74/75PRIN</v>
      </c>
      <c r="AF4240" s="10"/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12962</v>
      </c>
      <c r="AA4241" s="11">
        <f t="shared" si="91"/>
        <v>46.5</v>
      </c>
      <c r="AB4241" s="5">
        <f>IFERROR(VLOOKUP(C4241,[2]Sheet1!$B:$F,5,FALSE),0)</f>
        <v>327166.13</v>
      </c>
      <c r="AC4241" s="11">
        <v>0</v>
      </c>
      <c r="AD4241" s="11">
        <v>0</v>
      </c>
      <c r="AE4241" s="10" t="str">
        <f t="shared" si="90"/>
        <v>74/75RBCL</v>
      </c>
      <c r="AF4241" s="10"/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536</v>
      </c>
      <c r="AA4242" s="11">
        <f t="shared" si="91"/>
        <v>29.8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90"/>
        <v>74/75IGI</v>
      </c>
      <c r="AF4242" s="10"/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90"/>
        <v>74/75EIC</v>
      </c>
      <c r="AF4243" s="10"/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90"/>
        <v>74/75HGI</v>
      </c>
      <c r="AF4244" s="10"/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90"/>
        <v>74/75LGIL</v>
      </c>
      <c r="AF4245" s="10"/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838.1</v>
      </c>
      <c r="AA4246" s="11">
        <f t="shared" si="91"/>
        <v>27.9</v>
      </c>
      <c r="AB4246" s="5">
        <f>IFERROR(VLOOKUP(C4246,[2]Sheet1!$B:$F,5,FALSE),0)</f>
        <v>8078158.4900000002</v>
      </c>
      <c r="AC4246" s="11">
        <v>7.5</v>
      </c>
      <c r="AD4246" s="11">
        <v>0</v>
      </c>
      <c r="AE4246" s="10" t="str">
        <f t="shared" si="90"/>
        <v>74/75NICL</v>
      </c>
      <c r="AF4246" s="10"/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798</v>
      </c>
      <c r="AA4247" s="11">
        <f t="shared" si="91"/>
        <v>33.299999999999997</v>
      </c>
      <c r="AB4247" s="5">
        <f>IFERROR(VLOOKUP(C4247,[2]Sheet1!$B:$F,5,FALSE),0)</f>
        <v>8049442.4299999997</v>
      </c>
      <c r="AC4247" s="11">
        <v>12</v>
      </c>
      <c r="AD4247" s="11">
        <v>0.63</v>
      </c>
      <c r="AE4247" s="10" t="str">
        <f t="shared" si="90"/>
        <v>74/75NIL</v>
      </c>
      <c r="AF4247" s="10"/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760</v>
      </c>
      <c r="AA4248" s="11">
        <f t="shared" si="91"/>
        <v>22.4</v>
      </c>
      <c r="AB4248" s="5">
        <f>IFERROR(VLOOKUP(C4248,[2]Sheet1!$B:$F,5,FALSE),0)</f>
        <v>7543725.6100000003</v>
      </c>
      <c r="AC4248" s="11">
        <v>0</v>
      </c>
      <c r="AD4248" s="11">
        <v>0</v>
      </c>
      <c r="AE4248" s="10" t="str">
        <f t="shared" si="90"/>
        <v>74/75NLG</v>
      </c>
      <c r="AF4248" s="10"/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90"/>
        <v>74/75PIC</v>
      </c>
      <c r="AF4249" s="10"/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90"/>
        <v>74/75PICL</v>
      </c>
      <c r="AF4250" s="10"/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90"/>
        <v>74/75SIC</v>
      </c>
      <c r="AF4251" s="10"/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688</v>
      </c>
      <c r="AA4252" s="11">
        <f t="shared" si="91"/>
        <v>17.600000000000001</v>
      </c>
      <c r="AB4252" s="5">
        <f>IFERROR(VLOOKUP(C4252,[2]Sheet1!$B:$F,5,FALSE),0)</f>
        <v>13009241.279999999</v>
      </c>
      <c r="AC4252" s="11">
        <v>0</v>
      </c>
      <c r="AD4252" s="11">
        <v>0</v>
      </c>
      <c r="AE4252" s="10" t="str">
        <f t="shared" si="90"/>
        <v>74/75SICL</v>
      </c>
      <c r="AF4252" s="10"/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90"/>
        <v>74/75SIL</v>
      </c>
      <c r="AF4253" s="10"/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90"/>
        <v>74/75UIC</v>
      </c>
      <c r="AF4254" s="10"/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790</v>
      </c>
      <c r="AA4255" s="11">
        <f t="shared" si="91"/>
        <v>31.6</v>
      </c>
      <c r="AB4255" s="5">
        <f>IFERROR(VLOOKUP(C4255,[2]Sheet1!$B:$F,5,FALSE),0)</f>
        <v>6743000.0700000003</v>
      </c>
      <c r="AC4255" s="11">
        <v>0</v>
      </c>
      <c r="AD4255" s="11">
        <v>0</v>
      </c>
      <c r="AE4255" s="10" t="str">
        <f t="shared" si="90"/>
        <v>74/75PRIN</v>
      </c>
      <c r="AF4255" s="10"/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12962</v>
      </c>
      <c r="AA4256" s="11">
        <f t="shared" si="91"/>
        <v>56.1</v>
      </c>
      <c r="AB4256" s="5">
        <f>IFERROR(VLOOKUP(C4256,[2]Sheet1!$B:$F,5,FALSE),0)</f>
        <v>327166.13</v>
      </c>
      <c r="AC4256" s="11">
        <v>0</v>
      </c>
      <c r="AD4256" s="11">
        <v>0</v>
      </c>
      <c r="AE4256" s="10" t="str">
        <f t="shared" si="90"/>
        <v>74/75RBCL</v>
      </c>
      <c r="AF4256" s="10"/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536</v>
      </c>
      <c r="AA4257" s="11">
        <f t="shared" si="91"/>
        <v>26.8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90"/>
        <v>74/75IGI</v>
      </c>
      <c r="AF4257" s="10"/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90"/>
        <v>74/75EIC</v>
      </c>
      <c r="AF4258" s="10"/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90"/>
        <v>74/75HGI</v>
      </c>
      <c r="AF4259" s="10"/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90"/>
        <v>74/75LGIL</v>
      </c>
      <c r="AF4260" s="10"/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838.1</v>
      </c>
      <c r="AA4261" s="11">
        <f t="shared" si="91"/>
        <v>41.9</v>
      </c>
      <c r="AB4261" s="5">
        <f>IFERROR(VLOOKUP(C4261,[2]Sheet1!$B:$F,5,FALSE),0)</f>
        <v>8078158.4900000002</v>
      </c>
      <c r="AC4261" s="11">
        <v>7.5</v>
      </c>
      <c r="AD4261" s="11">
        <v>0</v>
      </c>
      <c r="AE4261" s="10" t="str">
        <f t="shared" si="90"/>
        <v>74/75NICL</v>
      </c>
      <c r="AF4261" s="10"/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798</v>
      </c>
      <c r="AA4262" s="11">
        <f t="shared" si="91"/>
        <v>31.9</v>
      </c>
      <c r="AB4262" s="5">
        <f>IFERROR(VLOOKUP(C4262,[2]Sheet1!$B:$F,5,FALSE),0)</f>
        <v>8049442.4299999997</v>
      </c>
      <c r="AC4262" s="11">
        <v>12</v>
      </c>
      <c r="AD4262" s="11">
        <v>0.63</v>
      </c>
      <c r="AE4262" s="10" t="str">
        <f t="shared" si="90"/>
        <v>74/75NIL</v>
      </c>
      <c r="AF4262" s="10"/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760</v>
      </c>
      <c r="AA4263" s="11">
        <f t="shared" si="91"/>
        <v>18.5</v>
      </c>
      <c r="AB4263" s="5">
        <f>IFERROR(VLOOKUP(C4263,[2]Sheet1!$B:$F,5,FALSE),0)</f>
        <v>7543725.6100000003</v>
      </c>
      <c r="AC4263" s="11">
        <v>0</v>
      </c>
      <c r="AD4263" s="11">
        <v>0</v>
      </c>
      <c r="AE4263" s="10" t="str">
        <f t="shared" si="90"/>
        <v>74/75NLG</v>
      </c>
      <c r="AF4263" s="10"/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90"/>
        <v>74/75PIC</v>
      </c>
      <c r="AF4264" s="10"/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90"/>
        <v>74/75PICL</v>
      </c>
      <c r="AF4265" s="10"/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90"/>
        <v>74/75SIC</v>
      </c>
      <c r="AF4266" s="10"/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688</v>
      </c>
      <c r="AA4267" s="11">
        <f t="shared" si="91"/>
        <v>16.8</v>
      </c>
      <c r="AB4267" s="5">
        <f>IFERROR(VLOOKUP(C4267,[2]Sheet1!$B:$F,5,FALSE),0)</f>
        <v>13009241.279999999</v>
      </c>
      <c r="AC4267" s="11">
        <v>0</v>
      </c>
      <c r="AD4267" s="11">
        <v>0</v>
      </c>
      <c r="AE4267" s="10" t="str">
        <f t="shared" si="90"/>
        <v>74/75SICL</v>
      </c>
      <c r="AF4267" s="10"/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90"/>
        <v>74/75SIL</v>
      </c>
      <c r="AF4268" s="10"/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90"/>
        <v>74/75UIC</v>
      </c>
      <c r="AF4269" s="10"/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790</v>
      </c>
      <c r="AA4270" s="11">
        <f t="shared" si="91"/>
        <v>35.9</v>
      </c>
      <c r="AB4270" s="5">
        <f>IFERROR(VLOOKUP(C4270,[2]Sheet1!$B:$F,5,FALSE),0)</f>
        <v>6743000.0700000003</v>
      </c>
      <c r="AC4270" s="11">
        <v>0</v>
      </c>
      <c r="AD4270" s="11">
        <v>0</v>
      </c>
      <c r="AE4270" s="10" t="str">
        <f t="shared" si="90"/>
        <v>74/75PRIN</v>
      </c>
      <c r="AF4270" s="10"/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12962</v>
      </c>
      <c r="AA4271" s="11">
        <f t="shared" si="91"/>
        <v>62.6</v>
      </c>
      <c r="AB4271" s="5">
        <f>IFERROR(VLOOKUP(C4271,[2]Sheet1!$B:$F,5,FALSE),0)</f>
        <v>327166.13</v>
      </c>
      <c r="AC4271" s="11">
        <v>0</v>
      </c>
      <c r="AD4271" s="11">
        <v>0</v>
      </c>
      <c r="AE4271" s="10" t="str">
        <f t="shared" si="90"/>
        <v>74/75RBCL</v>
      </c>
      <c r="AF4271" s="10"/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536</v>
      </c>
      <c r="AA4272" s="11">
        <f t="shared" si="91"/>
        <v>17.3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90"/>
        <v>74/75IGI</v>
      </c>
      <c r="AF4272" s="10"/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90"/>
        <v>75/76EIC</v>
      </c>
      <c r="AF4273" s="10"/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90"/>
        <v>75/76HGI</v>
      </c>
      <c r="AF4274" s="10"/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90"/>
        <v>75/76LGIL</v>
      </c>
      <c r="AF4275" s="10"/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838.1</v>
      </c>
      <c r="AA4276" s="11">
        <f t="shared" si="91"/>
        <v>28.9</v>
      </c>
      <c r="AB4276" s="5">
        <f>IFERROR(VLOOKUP(C4276,[2]Sheet1!$B:$F,5,FALSE),0)</f>
        <v>8078158.4900000002</v>
      </c>
      <c r="AC4276" s="11">
        <v>5</v>
      </c>
      <c r="AD4276" s="11">
        <v>2.89</v>
      </c>
      <c r="AE4276" s="10" t="str">
        <f t="shared" si="90"/>
        <v>75/76NICL</v>
      </c>
      <c r="AF4276" s="10"/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798</v>
      </c>
      <c r="AA4277" s="11">
        <f t="shared" si="91"/>
        <v>42</v>
      </c>
      <c r="AB4277" s="5">
        <f>IFERROR(VLOOKUP(C4277,[2]Sheet1!$B:$F,5,FALSE),0)</f>
        <v>8049442.4299999997</v>
      </c>
      <c r="AC4277" s="11">
        <v>0</v>
      </c>
      <c r="AD4277" s="11">
        <v>8.16</v>
      </c>
      <c r="AE4277" s="10" t="str">
        <f t="shared" si="90"/>
        <v>75/76NIL</v>
      </c>
      <c r="AF4277" s="10"/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760</v>
      </c>
      <c r="AA4278" s="11">
        <f t="shared" si="91"/>
        <v>23.8</v>
      </c>
      <c r="AB4278" s="5">
        <f>IFERROR(VLOOKUP(C4278,[2]Sheet1!$B:$F,5,FALSE),0)</f>
        <v>7543725.6100000003</v>
      </c>
      <c r="AC4278" s="11">
        <v>7</v>
      </c>
      <c r="AD4278" s="11">
        <v>0.37</v>
      </c>
      <c r="AE4278" s="10" t="str">
        <f t="shared" si="90"/>
        <v>75/76NLG</v>
      </c>
      <c r="AF4278" s="10"/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90"/>
        <v>75/76PIC</v>
      </c>
      <c r="AF4279" s="10"/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90"/>
        <v>75/76PICL</v>
      </c>
      <c r="AF4280" s="10"/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90"/>
        <v>75/76SIC</v>
      </c>
      <c r="AF4281" s="10"/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688</v>
      </c>
      <c r="AA4282" s="11">
        <f t="shared" si="91"/>
        <v>17.2</v>
      </c>
      <c r="AB4282" s="5">
        <f>IFERROR(VLOOKUP(C4282,[2]Sheet1!$B:$F,5,FALSE),0)</f>
        <v>13009241.279999999</v>
      </c>
      <c r="AC4282" s="11">
        <v>0</v>
      </c>
      <c r="AD4282" s="11">
        <v>0</v>
      </c>
      <c r="AE4282" s="10" t="str">
        <f t="shared" si="90"/>
        <v>75/76SICL</v>
      </c>
      <c r="AF4282" s="10"/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90"/>
        <v>75/76SIL</v>
      </c>
      <c r="AF4283" s="10"/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90"/>
        <v>75/76UIC</v>
      </c>
      <c r="AF4284" s="10"/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790</v>
      </c>
      <c r="AA4285" s="11">
        <f t="shared" si="91"/>
        <v>65.8</v>
      </c>
      <c r="AB4285" s="5">
        <f>IFERROR(VLOOKUP(C4285,[2]Sheet1!$B:$F,5,FALSE),0)</f>
        <v>6743000.0700000003</v>
      </c>
      <c r="AC4285" s="11">
        <v>5</v>
      </c>
      <c r="AD4285" s="11">
        <v>11.32</v>
      </c>
      <c r="AE4285" s="10" t="str">
        <f t="shared" si="90"/>
        <v>75/76PRIN</v>
      </c>
      <c r="AF4285" s="10"/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12962</v>
      </c>
      <c r="AA4286" s="11">
        <f t="shared" si="91"/>
        <v>170.6</v>
      </c>
      <c r="AB4286" s="5">
        <f>IFERROR(VLOOKUP(C4286,[2]Sheet1!$B:$F,5,FALSE),0)</f>
        <v>327166.13</v>
      </c>
      <c r="AC4286" s="11">
        <v>0</v>
      </c>
      <c r="AD4286" s="11">
        <v>0</v>
      </c>
      <c r="AE4286" s="10" t="str">
        <f t="shared" ref="AE4286:AE4349" si="92">B4286&amp;C4286</f>
        <v>75/76RBCL</v>
      </c>
      <c r="AF4286" s="10"/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536</v>
      </c>
      <c r="AA4287" s="11">
        <f t="shared" si="91"/>
        <v>28.2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92"/>
        <v>75/76IGI</v>
      </c>
      <c r="AF4287" s="10"/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92"/>
        <v>75/76EIC</v>
      </c>
      <c r="AF4288" s="10"/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92"/>
        <v>75/76HGI</v>
      </c>
      <c r="AF4289" s="10"/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92"/>
        <v>75/76LGIL</v>
      </c>
      <c r="AF4290" s="10"/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838.1</v>
      </c>
      <c r="AA4291" s="11">
        <f t="shared" ref="AA4291:AA4354" si="93">ROUND(IFERROR(Z4291/M4291,0),1)</f>
        <v>34.9</v>
      </c>
      <c r="AB4291" s="5">
        <f>IFERROR(VLOOKUP(C4291,[2]Sheet1!$B:$F,5,FALSE),0)</f>
        <v>8078158.4900000002</v>
      </c>
      <c r="AC4291" s="11">
        <v>5</v>
      </c>
      <c r="AD4291" s="11">
        <v>2.89</v>
      </c>
      <c r="AE4291" s="10" t="str">
        <f t="shared" si="92"/>
        <v>75/76NICL</v>
      </c>
      <c r="AF4291" s="10"/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798</v>
      </c>
      <c r="AA4292" s="11">
        <f t="shared" si="93"/>
        <v>27.5</v>
      </c>
      <c r="AB4292" s="5">
        <f>IFERROR(VLOOKUP(C4292,[2]Sheet1!$B:$F,5,FALSE),0)</f>
        <v>8049442.4299999997</v>
      </c>
      <c r="AC4292" s="11">
        <v>0</v>
      </c>
      <c r="AD4292" s="11">
        <v>8.16</v>
      </c>
      <c r="AE4292" s="10" t="str">
        <f t="shared" si="92"/>
        <v>75/76NIL</v>
      </c>
      <c r="AF4292" s="10"/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760</v>
      </c>
      <c r="AA4293" s="11">
        <f t="shared" si="93"/>
        <v>29.2</v>
      </c>
      <c r="AB4293" s="5">
        <f>IFERROR(VLOOKUP(C4293,[2]Sheet1!$B:$F,5,FALSE),0)</f>
        <v>7543725.6100000003</v>
      </c>
      <c r="AC4293" s="11">
        <v>7</v>
      </c>
      <c r="AD4293" s="11">
        <v>0.37</v>
      </c>
      <c r="AE4293" s="10" t="str">
        <f t="shared" si="92"/>
        <v>75/76NLG</v>
      </c>
      <c r="AF4293" s="10"/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92"/>
        <v>75/76PIC</v>
      </c>
      <c r="AF4294" s="10"/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92"/>
        <v>75/76PICL</v>
      </c>
      <c r="AF4295" s="10"/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92"/>
        <v>75/76SIC</v>
      </c>
      <c r="AF4296" s="10"/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688</v>
      </c>
      <c r="AA4297" s="11">
        <f t="shared" si="93"/>
        <v>17.2</v>
      </c>
      <c r="AB4297" s="5">
        <f>IFERROR(VLOOKUP(C4297,[2]Sheet1!$B:$F,5,FALSE),0)</f>
        <v>13009241.279999999</v>
      </c>
      <c r="AC4297" s="11">
        <v>0</v>
      </c>
      <c r="AD4297" s="11">
        <v>0</v>
      </c>
      <c r="AE4297" s="10" t="str">
        <f t="shared" si="92"/>
        <v>75/76SICL</v>
      </c>
      <c r="AF4297" s="10"/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92"/>
        <v>75/76SIL</v>
      </c>
      <c r="AF4298" s="10"/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92"/>
        <v>75/76UIC</v>
      </c>
      <c r="AF4299" s="10"/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790</v>
      </c>
      <c r="AA4300" s="11">
        <f t="shared" si="93"/>
        <v>87.8</v>
      </c>
      <c r="AB4300" s="5">
        <f>IFERROR(VLOOKUP(C4300,[2]Sheet1!$B:$F,5,FALSE),0)</f>
        <v>6743000.0700000003</v>
      </c>
      <c r="AC4300" s="11">
        <v>5</v>
      </c>
      <c r="AD4300" s="11">
        <v>11.32</v>
      </c>
      <c r="AE4300" s="10" t="str">
        <f t="shared" si="92"/>
        <v>75/76PRIN</v>
      </c>
      <c r="AF4300" s="10"/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12962</v>
      </c>
      <c r="AA4301" s="11">
        <f t="shared" si="93"/>
        <v>102.9</v>
      </c>
      <c r="AB4301" s="5">
        <f>IFERROR(VLOOKUP(C4301,[2]Sheet1!$B:$F,5,FALSE),0)</f>
        <v>327166.13</v>
      </c>
      <c r="AC4301" s="11">
        <v>0</v>
      </c>
      <c r="AD4301" s="11">
        <v>0</v>
      </c>
      <c r="AE4301" s="10" t="str">
        <f t="shared" si="92"/>
        <v>75/76RBCL</v>
      </c>
      <c r="AF4301" s="10"/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536</v>
      </c>
      <c r="AA4302" s="11">
        <f t="shared" si="93"/>
        <v>44.7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92"/>
        <v>75/76IGI</v>
      </c>
      <c r="AF4302" s="10"/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92"/>
        <v>75/76EIC</v>
      </c>
      <c r="AF4303" s="10"/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92"/>
        <v>75/76HGI</v>
      </c>
      <c r="AF4304" s="10"/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92"/>
        <v>75/76LGIL</v>
      </c>
      <c r="AF4305" s="10"/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838.1</v>
      </c>
      <c r="AA4306" s="11">
        <f t="shared" si="93"/>
        <v>29.9</v>
      </c>
      <c r="AB4306" s="5">
        <f>IFERROR(VLOOKUP(C4306,[2]Sheet1!$B:$F,5,FALSE),0)</f>
        <v>8078158.4900000002</v>
      </c>
      <c r="AC4306" s="11">
        <v>5</v>
      </c>
      <c r="AD4306" s="11">
        <v>2.89</v>
      </c>
      <c r="AE4306" s="10" t="str">
        <f t="shared" si="92"/>
        <v>75/76NICL</v>
      </c>
      <c r="AF4306" s="10"/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798</v>
      </c>
      <c r="AA4307" s="11">
        <f t="shared" si="93"/>
        <v>27.5</v>
      </c>
      <c r="AB4307" s="5">
        <f>IFERROR(VLOOKUP(C4307,[2]Sheet1!$B:$F,5,FALSE),0)</f>
        <v>8049442.4299999997</v>
      </c>
      <c r="AC4307" s="11">
        <v>0</v>
      </c>
      <c r="AD4307" s="11">
        <v>8.16</v>
      </c>
      <c r="AE4307" s="10" t="str">
        <f t="shared" si="92"/>
        <v>75/76NIL</v>
      </c>
      <c r="AF4307" s="10"/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760</v>
      </c>
      <c r="AA4308" s="11">
        <f t="shared" si="93"/>
        <v>23.8</v>
      </c>
      <c r="AB4308" s="5">
        <f>IFERROR(VLOOKUP(C4308,[2]Sheet1!$B:$F,5,FALSE),0)</f>
        <v>7543725.6100000003</v>
      </c>
      <c r="AC4308" s="11">
        <v>7</v>
      </c>
      <c r="AD4308" s="11">
        <v>0.37</v>
      </c>
      <c r="AE4308" s="10" t="str">
        <f t="shared" si="92"/>
        <v>75/76NLG</v>
      </c>
      <c r="AF4308" s="10"/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92"/>
        <v>75/76PIC</v>
      </c>
      <c r="AF4309" s="10"/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92"/>
        <v>75/76PICL</v>
      </c>
      <c r="AF4310" s="10"/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92"/>
        <v>75/76SIC</v>
      </c>
      <c r="AF4311" s="10"/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688</v>
      </c>
      <c r="AA4312" s="11">
        <f t="shared" si="93"/>
        <v>16.399999999999999</v>
      </c>
      <c r="AB4312" s="5">
        <f>IFERROR(VLOOKUP(C4312,[2]Sheet1!$B:$F,5,FALSE),0)</f>
        <v>13009241.279999999</v>
      </c>
      <c r="AC4312" s="11">
        <v>0</v>
      </c>
      <c r="AD4312" s="11">
        <v>0</v>
      </c>
      <c r="AE4312" s="10" t="str">
        <f t="shared" si="92"/>
        <v>75/76SICL</v>
      </c>
      <c r="AF4312" s="10"/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92"/>
        <v>75/76SIL</v>
      </c>
      <c r="AF4313" s="10"/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92"/>
        <v>75/76UIC</v>
      </c>
      <c r="AF4314" s="10"/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790</v>
      </c>
      <c r="AA4315" s="11">
        <f t="shared" si="93"/>
        <v>41.6</v>
      </c>
      <c r="AB4315" s="5">
        <f>IFERROR(VLOOKUP(C4315,[2]Sheet1!$B:$F,5,FALSE),0)</f>
        <v>6743000.0700000003</v>
      </c>
      <c r="AC4315" s="11">
        <v>5</v>
      </c>
      <c r="AD4315" s="11">
        <v>11.32</v>
      </c>
      <c r="AE4315" s="10" t="str">
        <f t="shared" si="92"/>
        <v>75/76PRIN</v>
      </c>
      <c r="AF4315" s="10"/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12962</v>
      </c>
      <c r="AA4316" s="11">
        <f t="shared" si="93"/>
        <v>44.4</v>
      </c>
      <c r="AB4316" s="5">
        <f>IFERROR(VLOOKUP(C4316,[2]Sheet1!$B:$F,5,FALSE),0)</f>
        <v>327166.13</v>
      </c>
      <c r="AC4316" s="11">
        <v>0</v>
      </c>
      <c r="AD4316" s="11">
        <v>0</v>
      </c>
      <c r="AE4316" s="10" t="str">
        <f t="shared" si="92"/>
        <v>75/76RBCL</v>
      </c>
      <c r="AF4316" s="10"/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536</v>
      </c>
      <c r="AA4317" s="11">
        <f t="shared" si="93"/>
        <v>41.2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92"/>
        <v>75/76IGI</v>
      </c>
      <c r="AF4317" s="10"/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92"/>
        <v>75/76EIC</v>
      </c>
      <c r="AF4318" s="10"/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92"/>
        <v>75/76HGI</v>
      </c>
      <c r="AF4319" s="10"/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92"/>
        <v>75/76LGIL</v>
      </c>
      <c r="AF4320" s="10"/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838.1</v>
      </c>
      <c r="AA4321" s="11">
        <f t="shared" si="93"/>
        <v>46.6</v>
      </c>
      <c r="AB4321" s="5">
        <f>IFERROR(VLOOKUP(C4321,[2]Sheet1!$B:$F,5,FALSE),0)</f>
        <v>8078158.4900000002</v>
      </c>
      <c r="AC4321" s="11">
        <v>5</v>
      </c>
      <c r="AD4321" s="11">
        <v>2.89</v>
      </c>
      <c r="AE4321" s="10" t="str">
        <f t="shared" si="92"/>
        <v>75/76NICL</v>
      </c>
      <c r="AF4321" s="10"/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798</v>
      </c>
      <c r="AA4322" s="11">
        <f t="shared" si="93"/>
        <v>27.5</v>
      </c>
      <c r="AB4322" s="5">
        <f>IFERROR(VLOOKUP(C4322,[2]Sheet1!$B:$F,5,FALSE),0)</f>
        <v>8049442.4299999997</v>
      </c>
      <c r="AC4322" s="11">
        <v>0</v>
      </c>
      <c r="AD4322" s="11">
        <v>8.16</v>
      </c>
      <c r="AE4322" s="10" t="str">
        <f t="shared" si="92"/>
        <v>75/76NIL</v>
      </c>
      <c r="AF4322" s="10"/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760</v>
      </c>
      <c r="AA4323" s="11">
        <f t="shared" si="93"/>
        <v>28.1</v>
      </c>
      <c r="AB4323" s="5">
        <f>IFERROR(VLOOKUP(C4323,[2]Sheet1!$B:$F,5,FALSE),0)</f>
        <v>7543725.6100000003</v>
      </c>
      <c r="AC4323" s="11">
        <v>7</v>
      </c>
      <c r="AD4323" s="11">
        <v>0.37</v>
      </c>
      <c r="AE4323" s="10" t="str">
        <f t="shared" si="92"/>
        <v>75/76NLG</v>
      </c>
      <c r="AF4323" s="10"/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92"/>
        <v>75/76PIC</v>
      </c>
      <c r="AF4324" s="10"/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92"/>
        <v>75/76PICL</v>
      </c>
      <c r="AF4325" s="10"/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92"/>
        <v>75/76SIC</v>
      </c>
      <c r="AF4326" s="10"/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688</v>
      </c>
      <c r="AA4327" s="11">
        <f t="shared" si="93"/>
        <v>15.3</v>
      </c>
      <c r="AB4327" s="5">
        <f>IFERROR(VLOOKUP(C4327,[2]Sheet1!$B:$F,5,FALSE),0)</f>
        <v>13009241.279999999</v>
      </c>
      <c r="AC4327" s="11">
        <v>0</v>
      </c>
      <c r="AD4327" s="11">
        <v>0</v>
      </c>
      <c r="AE4327" s="10" t="str">
        <f t="shared" si="92"/>
        <v>75/76SICL</v>
      </c>
      <c r="AF4327" s="10"/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92"/>
        <v>75/76SIL</v>
      </c>
      <c r="AF4328" s="10"/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92"/>
        <v>75/76UIC</v>
      </c>
      <c r="AF4329" s="10"/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790</v>
      </c>
      <c r="AA4330" s="11">
        <f t="shared" si="93"/>
        <v>30.4</v>
      </c>
      <c r="AB4330" s="5">
        <f>IFERROR(VLOOKUP(C4330,[2]Sheet1!$B:$F,5,FALSE),0)</f>
        <v>6743000.0700000003</v>
      </c>
      <c r="AC4330" s="11">
        <v>5</v>
      </c>
      <c r="AD4330" s="11">
        <v>11.32</v>
      </c>
      <c r="AE4330" s="10" t="str">
        <f t="shared" si="92"/>
        <v>75/76PRIN</v>
      </c>
      <c r="AF4330" s="10"/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12962</v>
      </c>
      <c r="AA4331" s="11">
        <f t="shared" si="93"/>
        <v>44.2</v>
      </c>
      <c r="AB4331" s="5">
        <f>IFERROR(VLOOKUP(C4331,[2]Sheet1!$B:$F,5,FALSE),0)</f>
        <v>327166.13</v>
      </c>
      <c r="AC4331" s="11">
        <v>0</v>
      </c>
      <c r="AD4331" s="11">
        <v>0</v>
      </c>
      <c r="AE4331" s="10" t="str">
        <f t="shared" si="92"/>
        <v>75/76RBCL</v>
      </c>
      <c r="AF4331" s="10"/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536</v>
      </c>
      <c r="AA4332" s="11">
        <f t="shared" si="93"/>
        <v>31.5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92"/>
        <v>75/76IGI</v>
      </c>
      <c r="AF4332" s="10"/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92"/>
        <v>75/76AIL</v>
      </c>
      <c r="AF4333" s="10"/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92"/>
        <v>75/76SGI</v>
      </c>
      <c r="AF4334" s="10"/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92"/>
        <v>75/76GIC</v>
      </c>
      <c r="AF4335" s="10"/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92"/>
        <v>76/77EIC</v>
      </c>
      <c r="AF4336" s="10"/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92"/>
        <v>76/77HGI</v>
      </c>
      <c r="AF4337" s="10"/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92"/>
        <v>76/77LGIL</v>
      </c>
      <c r="AF4338" s="10"/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838.1</v>
      </c>
      <c r="AA4339" s="11">
        <f t="shared" si="93"/>
        <v>44.1</v>
      </c>
      <c r="AB4339" s="5">
        <f>IFERROR(VLOOKUP(C4339,[2]Sheet1!$B:$F,5,FALSE),0)</f>
        <v>8078158.4900000002</v>
      </c>
      <c r="AC4339" s="11">
        <v>8</v>
      </c>
      <c r="AD4339" s="11">
        <v>2</v>
      </c>
      <c r="AE4339" s="10" t="str">
        <f t="shared" si="92"/>
        <v>76/77NICL</v>
      </c>
      <c r="AF4339" s="10"/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798</v>
      </c>
      <c r="AA4340" s="11">
        <f t="shared" si="93"/>
        <v>30.7</v>
      </c>
      <c r="AB4340" s="5">
        <f>IFERROR(VLOOKUP(C4340,[2]Sheet1!$B:$F,5,FALSE),0)</f>
        <v>8049442.4299999997</v>
      </c>
      <c r="AC4340" s="11">
        <v>15.5</v>
      </c>
      <c r="AD4340" s="11">
        <v>0.82</v>
      </c>
      <c r="AE4340" s="10" t="str">
        <f t="shared" si="92"/>
        <v>76/77NIL</v>
      </c>
      <c r="AF4340" s="10"/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760</v>
      </c>
      <c r="AA4341" s="11">
        <f t="shared" si="93"/>
        <v>23</v>
      </c>
      <c r="AB4341" s="5">
        <f>IFERROR(VLOOKUP(C4341,[2]Sheet1!$B:$F,5,FALSE),0)</f>
        <v>7543725.6100000003</v>
      </c>
      <c r="AC4341" s="11">
        <v>10</v>
      </c>
      <c r="AD4341" s="11">
        <v>0.52629999999999999</v>
      </c>
      <c r="AE4341" s="10" t="str">
        <f t="shared" si="92"/>
        <v>76/77NLG</v>
      </c>
      <c r="AF4341" s="10"/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92"/>
        <v>76/77PIC</v>
      </c>
      <c r="AF4342" s="10"/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92"/>
        <v>76/77PICL</v>
      </c>
      <c r="AF4343" s="10"/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92"/>
        <v>76/77SIC</v>
      </c>
      <c r="AF4344" s="10"/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688</v>
      </c>
      <c r="AA4345" s="11">
        <f t="shared" si="93"/>
        <v>15</v>
      </c>
      <c r="AB4345" s="5">
        <f>IFERROR(VLOOKUP(C4345,[2]Sheet1!$B:$F,5,FALSE),0)</f>
        <v>13009241.279999999</v>
      </c>
      <c r="AC4345" s="11">
        <v>27.768999999999998</v>
      </c>
      <c r="AD4345" s="11">
        <v>1.462</v>
      </c>
      <c r="AE4345" s="10" t="str">
        <f t="shared" si="92"/>
        <v>76/77SICL</v>
      </c>
      <c r="AF4345" s="10"/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92"/>
        <v>76/77SIL</v>
      </c>
      <c r="AF4346" s="10"/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92"/>
        <v>76/77UIC</v>
      </c>
      <c r="AF4347" s="10"/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790</v>
      </c>
      <c r="AA4348" s="11">
        <f t="shared" si="93"/>
        <v>49.4</v>
      </c>
      <c r="AB4348" s="5">
        <f>IFERROR(VLOOKUP(C4348,[2]Sheet1!$B:$F,5,FALSE),0)</f>
        <v>6743000.0700000003</v>
      </c>
      <c r="AC4348" s="11">
        <v>10</v>
      </c>
      <c r="AD4348" s="11">
        <v>0.53</v>
      </c>
      <c r="AE4348" s="10" t="str">
        <f t="shared" si="92"/>
        <v>76/77PRIN</v>
      </c>
      <c r="AF4348" s="10"/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12962</v>
      </c>
      <c r="AA4349" s="11">
        <f t="shared" si="93"/>
        <v>140.9</v>
      </c>
      <c r="AB4349" s="5">
        <f>IFERROR(VLOOKUP(C4349,[2]Sheet1!$B:$F,5,FALSE),0)</f>
        <v>327166.13</v>
      </c>
      <c r="AC4349" s="11">
        <v>0</v>
      </c>
      <c r="AD4349" s="11">
        <v>0</v>
      </c>
      <c r="AE4349" s="10" t="str">
        <f t="shared" si="92"/>
        <v>76/77RBCL</v>
      </c>
      <c r="AF4349" s="10"/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536</v>
      </c>
      <c r="AA4350" s="11">
        <f t="shared" si="93"/>
        <v>48.7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94">B4350&amp;C4350</f>
        <v>76/77IGI</v>
      </c>
      <c r="AF4350" s="10"/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94"/>
        <v>76/77AIL</v>
      </c>
      <c r="AF4351" s="10"/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94"/>
        <v>76/77SGI</v>
      </c>
      <c r="AF4352" s="10"/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94"/>
        <v>76/77GIC</v>
      </c>
      <c r="AF4353" s="10"/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94"/>
        <v>76/77EIC</v>
      </c>
      <c r="AF4354" s="10"/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94"/>
        <v>76/77HGI</v>
      </c>
      <c r="AF4355" s="10"/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94"/>
        <v>76/77LGIL</v>
      </c>
      <c r="AF4356" s="10"/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838.1</v>
      </c>
      <c r="AA4357" s="11">
        <f t="shared" si="95"/>
        <v>52.4</v>
      </c>
      <c r="AB4357" s="5">
        <f>IFERROR(VLOOKUP(C4357,[2]Sheet1!$B:$F,5,FALSE),0)</f>
        <v>8078158.4900000002</v>
      </c>
      <c r="AC4357" s="11">
        <v>8</v>
      </c>
      <c r="AD4357" s="11">
        <v>2</v>
      </c>
      <c r="AE4357" s="10" t="str">
        <f t="shared" si="94"/>
        <v>76/77NICL</v>
      </c>
      <c r="AF4357" s="10"/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798</v>
      </c>
      <c r="AA4358" s="11">
        <f t="shared" si="95"/>
        <v>31.9</v>
      </c>
      <c r="AB4358" s="5">
        <f>IFERROR(VLOOKUP(C4358,[2]Sheet1!$B:$F,5,FALSE),0)</f>
        <v>8049442.4299999997</v>
      </c>
      <c r="AC4358" s="11">
        <v>15.5</v>
      </c>
      <c r="AD4358" s="11">
        <v>0.82</v>
      </c>
      <c r="AE4358" s="10" t="str">
        <f t="shared" si="94"/>
        <v>76/77NIL</v>
      </c>
      <c r="AF4358" s="10"/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760</v>
      </c>
      <c r="AA4359" s="11">
        <f t="shared" si="95"/>
        <v>28.1</v>
      </c>
      <c r="AB4359" s="5">
        <f>IFERROR(VLOOKUP(C4359,[2]Sheet1!$B:$F,5,FALSE),0)</f>
        <v>7543725.6100000003</v>
      </c>
      <c r="AC4359" s="11">
        <v>10</v>
      </c>
      <c r="AD4359" s="11">
        <v>0.52629999999999999</v>
      </c>
      <c r="AE4359" s="10" t="str">
        <f t="shared" si="94"/>
        <v>76/77NLG</v>
      </c>
      <c r="AF4359" s="10"/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94"/>
        <v>76/77PIC</v>
      </c>
      <c r="AF4360" s="10"/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94"/>
        <v>76/77PICL</v>
      </c>
      <c r="AF4361" s="10"/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94"/>
        <v>76/77SIC</v>
      </c>
      <c r="AF4362" s="10"/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688</v>
      </c>
      <c r="AA4363" s="11">
        <f t="shared" si="95"/>
        <v>15.6</v>
      </c>
      <c r="AB4363" s="5">
        <f>IFERROR(VLOOKUP(C4363,[2]Sheet1!$B:$F,5,FALSE),0)</f>
        <v>13009241.279999999</v>
      </c>
      <c r="AC4363" s="11">
        <v>27.768999999999998</v>
      </c>
      <c r="AD4363" s="11">
        <v>1.462</v>
      </c>
      <c r="AE4363" s="10" t="str">
        <f t="shared" si="94"/>
        <v>76/77SICL</v>
      </c>
      <c r="AF4363" s="10"/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94"/>
        <v>76/77SIL</v>
      </c>
      <c r="AF4364" s="10"/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94"/>
        <v>76/77UIC</v>
      </c>
      <c r="AF4365" s="10"/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790</v>
      </c>
      <c r="AA4366" s="11">
        <f t="shared" si="95"/>
        <v>65.8</v>
      </c>
      <c r="AB4366" s="5">
        <f>IFERROR(VLOOKUP(C4366,[2]Sheet1!$B:$F,5,FALSE),0)</f>
        <v>6743000.0700000003</v>
      </c>
      <c r="AC4366" s="11">
        <v>10</v>
      </c>
      <c r="AD4366" s="11">
        <v>0.53</v>
      </c>
      <c r="AE4366" s="10" t="str">
        <f t="shared" si="94"/>
        <v>76/77PRIN</v>
      </c>
      <c r="AF4366" s="10"/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12962</v>
      </c>
      <c r="AA4367" s="11">
        <f t="shared" si="95"/>
        <v>54.9</v>
      </c>
      <c r="AB4367" s="5">
        <f>IFERROR(VLOOKUP(C4367,[2]Sheet1!$B:$F,5,FALSE),0)</f>
        <v>327166.13</v>
      </c>
      <c r="AC4367" s="11">
        <v>0</v>
      </c>
      <c r="AD4367" s="11">
        <v>0</v>
      </c>
      <c r="AE4367" s="10" t="str">
        <f t="shared" si="94"/>
        <v>76/77RBCL</v>
      </c>
      <c r="AF4367" s="10"/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536</v>
      </c>
      <c r="AA4368" s="11">
        <f t="shared" si="95"/>
        <v>41.2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94"/>
        <v>76/77IGI</v>
      </c>
      <c r="AF4368" s="10"/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94"/>
        <v>76/77AIL</v>
      </c>
      <c r="AF4369" s="10"/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94"/>
        <v>76/77SGI</v>
      </c>
      <c r="AF4370" s="10"/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94"/>
        <v>76/77GIC</v>
      </c>
      <c r="AF4371" s="10"/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94"/>
        <v>76/77EIC</v>
      </c>
      <c r="AF4372" s="10"/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94"/>
        <v>76/77HGI</v>
      </c>
      <c r="AF4373" s="10"/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94"/>
        <v>76/77LGIL</v>
      </c>
      <c r="AF4374" s="10"/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838.1</v>
      </c>
      <c r="AA4375" s="11">
        <f t="shared" si="95"/>
        <v>52.4</v>
      </c>
      <c r="AB4375" s="5">
        <f>IFERROR(VLOOKUP(C4375,[2]Sheet1!$B:$F,5,FALSE),0)</f>
        <v>8078158.4900000002</v>
      </c>
      <c r="AC4375" s="11">
        <v>8</v>
      </c>
      <c r="AD4375" s="11">
        <v>2</v>
      </c>
      <c r="AE4375" s="10" t="str">
        <f t="shared" si="94"/>
        <v>76/77NICL</v>
      </c>
      <c r="AF4375" s="10"/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798</v>
      </c>
      <c r="AA4376" s="11">
        <f t="shared" si="95"/>
        <v>33.299999999999997</v>
      </c>
      <c r="AB4376" s="5">
        <f>IFERROR(VLOOKUP(C4376,[2]Sheet1!$B:$F,5,FALSE),0)</f>
        <v>8049442.4299999997</v>
      </c>
      <c r="AC4376" s="11">
        <v>15.5</v>
      </c>
      <c r="AD4376" s="11">
        <v>0.82</v>
      </c>
      <c r="AE4376" s="10" t="str">
        <f t="shared" si="94"/>
        <v>76/77NIL</v>
      </c>
      <c r="AF4376" s="10"/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760</v>
      </c>
      <c r="AA4377" s="11">
        <f t="shared" si="95"/>
        <v>19</v>
      </c>
      <c r="AB4377" s="5">
        <f>IFERROR(VLOOKUP(C4377,[2]Sheet1!$B:$F,5,FALSE),0)</f>
        <v>7543725.6100000003</v>
      </c>
      <c r="AC4377" s="11">
        <v>10</v>
      </c>
      <c r="AD4377" s="11">
        <v>0.52629999999999999</v>
      </c>
      <c r="AE4377" s="10" t="str">
        <f t="shared" si="94"/>
        <v>76/77NLG</v>
      </c>
      <c r="AF4377" s="10"/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94"/>
        <v>76/77PIC</v>
      </c>
      <c r="AF4378" s="10"/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94"/>
        <v>76/77PICL</v>
      </c>
      <c r="AF4379" s="10"/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94"/>
        <v>76/77SIC</v>
      </c>
      <c r="AF4380" s="10"/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688</v>
      </c>
      <c r="AA4381" s="11">
        <f t="shared" si="95"/>
        <v>15.3</v>
      </c>
      <c r="AB4381" s="5">
        <f>IFERROR(VLOOKUP(C4381,[2]Sheet1!$B:$F,5,FALSE),0)</f>
        <v>13009241.279999999</v>
      </c>
      <c r="AC4381" s="11">
        <v>27.768999999999998</v>
      </c>
      <c r="AD4381" s="11">
        <v>1.462</v>
      </c>
      <c r="AE4381" s="10" t="str">
        <f t="shared" si="94"/>
        <v>76/77SICL</v>
      </c>
      <c r="AF4381" s="10"/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94"/>
        <v>76/77SIL</v>
      </c>
      <c r="AF4382" s="10"/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94"/>
        <v>76/77UIC</v>
      </c>
      <c r="AF4383" s="10"/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790</v>
      </c>
      <c r="AA4384" s="11">
        <f t="shared" si="95"/>
        <v>39.5</v>
      </c>
      <c r="AB4384" s="5">
        <f>IFERROR(VLOOKUP(C4384,[2]Sheet1!$B:$F,5,FALSE),0)</f>
        <v>6743000.0700000003</v>
      </c>
      <c r="AC4384" s="11">
        <v>10</v>
      </c>
      <c r="AD4384" s="11">
        <v>0.53</v>
      </c>
      <c r="AE4384" s="10" t="str">
        <f t="shared" si="94"/>
        <v>76/77PRIN</v>
      </c>
      <c r="AF4384" s="10"/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12962</v>
      </c>
      <c r="AA4385" s="11">
        <f t="shared" si="95"/>
        <v>48.5</v>
      </c>
      <c r="AB4385" s="5">
        <f>IFERROR(VLOOKUP(C4385,[2]Sheet1!$B:$F,5,FALSE),0)</f>
        <v>327166.13</v>
      </c>
      <c r="AC4385" s="11">
        <v>0</v>
      </c>
      <c r="AD4385" s="11">
        <v>0</v>
      </c>
      <c r="AE4385" s="10" t="str">
        <f t="shared" si="94"/>
        <v>76/77RBCL</v>
      </c>
      <c r="AF4385" s="10"/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536</v>
      </c>
      <c r="AA4386" s="11">
        <f t="shared" si="95"/>
        <v>38.299999999999997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94"/>
        <v>76/77IGI</v>
      </c>
      <c r="AF4386" s="10"/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94"/>
        <v>76/77AIL</v>
      </c>
      <c r="AF4387" s="10"/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94"/>
        <v>76/77SGI</v>
      </c>
      <c r="AF4388" s="10"/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94"/>
        <v>76/77GIC</v>
      </c>
      <c r="AF4389" s="10"/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94"/>
        <v>76/77EIC</v>
      </c>
      <c r="AF4390" s="10"/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94"/>
        <v>76/77HGI</v>
      </c>
      <c r="AF4391" s="10"/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94"/>
        <v>76/77LGIL</v>
      </c>
      <c r="AF4392" s="10"/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838.1</v>
      </c>
      <c r="AA4393" s="11">
        <f t="shared" si="95"/>
        <v>38.1</v>
      </c>
      <c r="AB4393" s="5">
        <f>IFERROR(VLOOKUP(C4393,[2]Sheet1!$B:$F,5,FALSE),0)</f>
        <v>8078158.4900000002</v>
      </c>
      <c r="AC4393" s="11">
        <v>8</v>
      </c>
      <c r="AD4393" s="11">
        <v>2</v>
      </c>
      <c r="AE4393" s="10" t="str">
        <f t="shared" si="94"/>
        <v>76/77NICL</v>
      </c>
      <c r="AF4393" s="10"/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798</v>
      </c>
      <c r="AA4394" s="11">
        <f t="shared" si="95"/>
        <v>23.5</v>
      </c>
      <c r="AB4394" s="5">
        <f>IFERROR(VLOOKUP(C4394,[2]Sheet1!$B:$F,5,FALSE),0)</f>
        <v>8049442.4299999997</v>
      </c>
      <c r="AC4394" s="11">
        <v>15.5</v>
      </c>
      <c r="AD4394" s="11">
        <v>0.82</v>
      </c>
      <c r="AE4394" s="10" t="str">
        <f t="shared" si="94"/>
        <v>76/77NIL</v>
      </c>
      <c r="AF4394" s="10"/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760</v>
      </c>
      <c r="AA4395" s="11">
        <f t="shared" si="95"/>
        <v>38</v>
      </c>
      <c r="AB4395" s="5">
        <f>IFERROR(VLOOKUP(C4395,[2]Sheet1!$B:$F,5,FALSE),0)</f>
        <v>7543725.6100000003</v>
      </c>
      <c r="AC4395" s="11">
        <v>10</v>
      </c>
      <c r="AD4395" s="11">
        <v>0.52629999999999999</v>
      </c>
      <c r="AE4395" s="10" t="str">
        <f t="shared" si="94"/>
        <v>76/77NLG</v>
      </c>
      <c r="AF4395" s="10"/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94"/>
        <v>76/77PIC</v>
      </c>
      <c r="AF4396" s="10"/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94"/>
        <v>76/77PICL</v>
      </c>
      <c r="AF4397" s="10"/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94"/>
        <v>76/77SIC</v>
      </c>
      <c r="AF4398" s="10"/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688</v>
      </c>
      <c r="AA4399" s="11">
        <f t="shared" si="95"/>
        <v>16</v>
      </c>
      <c r="AB4399" s="5">
        <f>IFERROR(VLOOKUP(C4399,[2]Sheet1!$B:$F,5,FALSE),0)</f>
        <v>13009241.279999999</v>
      </c>
      <c r="AC4399" s="11">
        <v>27.768999999999998</v>
      </c>
      <c r="AD4399" s="11">
        <v>1.462</v>
      </c>
      <c r="AE4399" s="10" t="str">
        <f t="shared" si="94"/>
        <v>76/77SICL</v>
      </c>
      <c r="AF4399" s="10"/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94"/>
        <v>76/77SIL</v>
      </c>
      <c r="AF4400" s="10"/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94"/>
        <v>76/77UIC</v>
      </c>
      <c r="AF4401" s="10"/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790</v>
      </c>
      <c r="AA4402" s="11">
        <f t="shared" si="95"/>
        <v>32.9</v>
      </c>
      <c r="AB4402" s="5">
        <f>IFERROR(VLOOKUP(C4402,[2]Sheet1!$B:$F,5,FALSE),0)</f>
        <v>6743000.0700000003</v>
      </c>
      <c r="AC4402" s="11">
        <v>10</v>
      </c>
      <c r="AD4402" s="11">
        <v>0.53</v>
      </c>
      <c r="AE4402" s="10" t="str">
        <f t="shared" si="94"/>
        <v>76/77PRIN</v>
      </c>
      <c r="AF4402" s="10"/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12962</v>
      </c>
      <c r="AA4403" s="11">
        <f t="shared" si="95"/>
        <v>54.2</v>
      </c>
      <c r="AB4403" s="5">
        <f>IFERROR(VLOOKUP(C4403,[2]Sheet1!$B:$F,5,FALSE),0)</f>
        <v>327166.13</v>
      </c>
      <c r="AC4403" s="11">
        <v>0</v>
      </c>
      <c r="AD4403" s="11">
        <v>0</v>
      </c>
      <c r="AE4403" s="10" t="str">
        <f t="shared" si="94"/>
        <v>76/77RBCL</v>
      </c>
      <c r="AF4403" s="10"/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536</v>
      </c>
      <c r="AA4404" s="11">
        <f t="shared" si="95"/>
        <v>28.2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94"/>
        <v>76/77IGI</v>
      </c>
      <c r="AF4404" s="10"/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94"/>
        <v>76/77AIL</v>
      </c>
      <c r="AF4405" s="10"/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94"/>
        <v>76/77SGI</v>
      </c>
      <c r="AF4406" s="10"/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94"/>
        <v>76/77GIC</v>
      </c>
      <c r="AF4407" s="10"/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94"/>
        <v>77/78EIC</v>
      </c>
      <c r="AF4408" s="10"/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94"/>
        <v>77/78HGI</v>
      </c>
      <c r="AF4409" s="10"/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94"/>
        <v>77/78LGIL</v>
      </c>
      <c r="AF4410" s="10"/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838.1</v>
      </c>
      <c r="AA4411" s="11">
        <f t="shared" si="95"/>
        <v>44.1</v>
      </c>
      <c r="AB4411" s="5">
        <f>IFERROR(VLOOKUP(C4411,[2]Sheet1!$B:$F,5,FALSE),0)</f>
        <v>8078158.4900000002</v>
      </c>
      <c r="AC4411" s="11">
        <v>11</v>
      </c>
      <c r="AD4411" s="11">
        <v>0.57889999999999997</v>
      </c>
      <c r="AE4411" s="10" t="str">
        <f t="shared" si="94"/>
        <v>77/78NICL</v>
      </c>
      <c r="AF4411" s="10"/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798</v>
      </c>
      <c r="AA4412" s="11">
        <f t="shared" si="95"/>
        <v>21</v>
      </c>
      <c r="AB4412" s="5">
        <f>IFERROR(VLOOKUP(C4412,[2]Sheet1!$B:$F,5,FALSE),0)</f>
        <v>8049442.4299999997</v>
      </c>
      <c r="AC4412" s="11">
        <v>15</v>
      </c>
      <c r="AD4412" s="11">
        <v>0.79</v>
      </c>
      <c r="AE4412" s="10" t="str">
        <f t="shared" si="94"/>
        <v>77/78NIL</v>
      </c>
      <c r="AF4412" s="10"/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760</v>
      </c>
      <c r="AA4413" s="11">
        <f t="shared" si="95"/>
        <v>31.7</v>
      </c>
      <c r="AB4413" s="5">
        <f>IFERROR(VLOOKUP(C4413,[2]Sheet1!$B:$F,5,FALSE),0)</f>
        <v>7543725.6100000003</v>
      </c>
      <c r="AC4413" s="11">
        <v>10</v>
      </c>
      <c r="AD4413" s="11">
        <v>0.52629999999999999</v>
      </c>
      <c r="AE4413" s="10" t="str">
        <f t="shared" si="94"/>
        <v>77/78NLG</v>
      </c>
      <c r="AF4413" s="10"/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96">B4414&amp;C4414</f>
        <v>77/78PIC</v>
      </c>
      <c r="AF4414" s="10"/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96"/>
        <v>77/78PICL</v>
      </c>
      <c r="AF4415" s="10"/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96"/>
        <v>77/78SIC</v>
      </c>
      <c r="AF4416" s="10"/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688</v>
      </c>
      <c r="AA4417" s="11">
        <f t="shared" si="95"/>
        <v>19.100000000000001</v>
      </c>
      <c r="AB4417" s="5">
        <f>IFERROR(VLOOKUP(C4417,[2]Sheet1!$B:$F,5,FALSE),0)</f>
        <v>13009241.279999999</v>
      </c>
      <c r="AC4417" s="11">
        <v>0</v>
      </c>
      <c r="AD4417" s="11">
        <v>0</v>
      </c>
      <c r="AE4417" s="10" t="str">
        <f t="shared" si="96"/>
        <v>77/78SICL</v>
      </c>
      <c r="AF4417" s="10"/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96"/>
        <v>77/78SIL</v>
      </c>
      <c r="AF4418" s="10"/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96"/>
        <v>77/78UIC</v>
      </c>
      <c r="AF4419" s="10"/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790</v>
      </c>
      <c r="AA4420" s="11">
        <f t="shared" si="97"/>
        <v>37.6</v>
      </c>
      <c r="AB4420" s="5">
        <f>IFERROR(VLOOKUP(C4420,[2]Sheet1!$B:$F,5,FALSE),0)</f>
        <v>6743000.0700000003</v>
      </c>
      <c r="AC4420" s="11">
        <v>11</v>
      </c>
      <c r="AD4420" s="11">
        <v>0.57999999999999996</v>
      </c>
      <c r="AE4420" s="10" t="str">
        <f t="shared" si="96"/>
        <v>77/78PRIN</v>
      </c>
      <c r="AF4420" s="10"/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12962</v>
      </c>
      <c r="AA4421" s="11">
        <f t="shared" si="97"/>
        <v>166.2</v>
      </c>
      <c r="AB4421" s="5">
        <f>IFERROR(VLOOKUP(C4421,[2]Sheet1!$B:$F,5,FALSE),0)</f>
        <v>327166.13</v>
      </c>
      <c r="AC4421" s="11">
        <v>0</v>
      </c>
      <c r="AD4421" s="11">
        <v>0</v>
      </c>
      <c r="AE4421" s="10" t="str">
        <f t="shared" si="96"/>
        <v>77/78RBCL</v>
      </c>
      <c r="AF4421" s="10"/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536</v>
      </c>
      <c r="AA4422" s="11">
        <f t="shared" si="97"/>
        <v>41.2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96"/>
        <v>77/78IGI</v>
      </c>
      <c r="AF4422" s="10"/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96"/>
        <v>77/78AIL</v>
      </c>
      <c r="AF4423" s="10"/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96"/>
        <v>77/78SGI</v>
      </c>
      <c r="AF4424" s="10"/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96"/>
        <v>77/78GIC</v>
      </c>
      <c r="AF4425" s="10"/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96"/>
        <v>77/78EIC</v>
      </c>
      <c r="AF4426" s="10"/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96"/>
        <v>77/78HGI</v>
      </c>
      <c r="AF4427" s="10"/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96"/>
        <v>77/78LGIL</v>
      </c>
      <c r="AF4428" s="10"/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838.1</v>
      </c>
      <c r="AA4429" s="11">
        <f t="shared" si="97"/>
        <v>46.6</v>
      </c>
      <c r="AB4429" s="5">
        <f>IFERROR(VLOOKUP(C4429,[2]Sheet1!$B:$F,5,FALSE),0)</f>
        <v>8078158.4900000002</v>
      </c>
      <c r="AC4429" s="11">
        <v>11</v>
      </c>
      <c r="AD4429" s="11">
        <v>0.57889999999999997</v>
      </c>
      <c r="AE4429" s="10" t="str">
        <f t="shared" si="96"/>
        <v>77/78NICL</v>
      </c>
      <c r="AF4429" s="10"/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798</v>
      </c>
      <c r="AA4430" s="11">
        <f t="shared" si="97"/>
        <v>20</v>
      </c>
      <c r="AB4430" s="5">
        <f>IFERROR(VLOOKUP(C4430,[2]Sheet1!$B:$F,5,FALSE),0)</f>
        <v>8049442.4299999997</v>
      </c>
      <c r="AC4430" s="11">
        <v>15</v>
      </c>
      <c r="AD4430" s="11">
        <v>0.79</v>
      </c>
      <c r="AE4430" s="10" t="str">
        <f t="shared" si="96"/>
        <v>77/78NIL</v>
      </c>
      <c r="AF4430" s="10"/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760</v>
      </c>
      <c r="AA4431" s="11">
        <f t="shared" si="97"/>
        <v>25.3</v>
      </c>
      <c r="AB4431" s="5">
        <f>IFERROR(VLOOKUP(C4431,[2]Sheet1!$B:$F,5,FALSE),0)</f>
        <v>7543725.6100000003</v>
      </c>
      <c r="AC4431" s="11">
        <v>10</v>
      </c>
      <c r="AD4431" s="11">
        <v>0.52629999999999999</v>
      </c>
      <c r="AE4431" s="10" t="str">
        <f t="shared" si="96"/>
        <v>77/78NLG</v>
      </c>
      <c r="AF4431" s="10"/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96"/>
        <v>77/78PIC</v>
      </c>
      <c r="AF4432" s="10"/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96"/>
        <v>77/78PICL</v>
      </c>
      <c r="AF4433" s="10"/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96"/>
        <v>77/78SIC</v>
      </c>
      <c r="AF4434" s="10"/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688</v>
      </c>
      <c r="AA4435" s="11">
        <f t="shared" si="97"/>
        <v>19.7</v>
      </c>
      <c r="AB4435" s="5">
        <f>IFERROR(VLOOKUP(C4435,[2]Sheet1!$B:$F,5,FALSE),0)</f>
        <v>13009241.279999999</v>
      </c>
      <c r="AC4435" s="11">
        <v>0</v>
      </c>
      <c r="AD4435" s="11">
        <v>0</v>
      </c>
      <c r="AE4435" s="10" t="str">
        <f t="shared" si="96"/>
        <v>77/78SICL</v>
      </c>
      <c r="AF4435" s="10"/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96"/>
        <v>77/78SIL</v>
      </c>
      <c r="AF4436" s="10"/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96"/>
        <v>77/78UIC</v>
      </c>
      <c r="AF4437" s="10"/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790</v>
      </c>
      <c r="AA4438" s="11">
        <f t="shared" si="97"/>
        <v>49.4</v>
      </c>
      <c r="AB4438" s="5">
        <f>IFERROR(VLOOKUP(C4438,[2]Sheet1!$B:$F,5,FALSE),0)</f>
        <v>6743000.0700000003</v>
      </c>
      <c r="AC4438" s="11">
        <v>11</v>
      </c>
      <c r="AD4438" s="11">
        <v>0.57999999999999996</v>
      </c>
      <c r="AE4438" s="10" t="str">
        <f t="shared" si="96"/>
        <v>77/78PRIN</v>
      </c>
      <c r="AF4438" s="10"/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12962</v>
      </c>
      <c r="AA4439" s="11">
        <f t="shared" si="97"/>
        <v>125.8</v>
      </c>
      <c r="AB4439" s="5">
        <f>IFERROR(VLOOKUP(C4439,[2]Sheet1!$B:$F,5,FALSE),0)</f>
        <v>327166.13</v>
      </c>
      <c r="AC4439" s="11">
        <v>0</v>
      </c>
      <c r="AD4439" s="11">
        <v>0</v>
      </c>
      <c r="AE4439" s="10" t="str">
        <f t="shared" si="96"/>
        <v>77/78RBCL</v>
      </c>
      <c r="AF4439" s="10"/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536</v>
      </c>
      <c r="AA4440" s="11">
        <f t="shared" si="97"/>
        <v>19.100000000000001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96"/>
        <v>77/78IGI</v>
      </c>
      <c r="AF4440" s="10"/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96"/>
        <v>77/78AIL</v>
      </c>
      <c r="AF4441" s="10"/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96"/>
        <v>77/78SGI</v>
      </c>
      <c r="AF4442" s="10"/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96"/>
        <v>77/78GIC</v>
      </c>
      <c r="AF4443" s="10"/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96"/>
        <v>77/78EIC</v>
      </c>
      <c r="AF4444" s="10"/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96"/>
        <v>77/78HGI</v>
      </c>
      <c r="AF4445" s="10"/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96"/>
        <v>77/78LGIL</v>
      </c>
      <c r="AF4446" s="10"/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838.1</v>
      </c>
      <c r="AA4447" s="11">
        <f t="shared" si="97"/>
        <v>46.6</v>
      </c>
      <c r="AB4447" s="5">
        <f>IFERROR(VLOOKUP(C4447,[2]Sheet1!$B:$F,5,FALSE),0)</f>
        <v>8078158.4900000002</v>
      </c>
      <c r="AC4447" s="11">
        <v>11</v>
      </c>
      <c r="AD4447" s="11">
        <v>0.57889999999999997</v>
      </c>
      <c r="AE4447" s="10" t="str">
        <f t="shared" si="96"/>
        <v>77/78NICL</v>
      </c>
      <c r="AF4447" s="10"/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798</v>
      </c>
      <c r="AA4448" s="11">
        <f t="shared" si="97"/>
        <v>22.2</v>
      </c>
      <c r="AB4448" s="5">
        <f>IFERROR(VLOOKUP(C4448,[2]Sheet1!$B:$F,5,FALSE),0)</f>
        <v>8049442.4299999997</v>
      </c>
      <c r="AC4448" s="11">
        <v>15</v>
      </c>
      <c r="AD4448" s="11">
        <v>0.79</v>
      </c>
      <c r="AE4448" s="10" t="str">
        <f t="shared" si="96"/>
        <v>77/78NIL</v>
      </c>
      <c r="AF4448" s="10"/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760</v>
      </c>
      <c r="AA4449" s="11">
        <f t="shared" si="97"/>
        <v>29.2</v>
      </c>
      <c r="AB4449" s="5">
        <f>IFERROR(VLOOKUP(C4449,[2]Sheet1!$B:$F,5,FALSE),0)</f>
        <v>7543725.6100000003</v>
      </c>
      <c r="AC4449" s="11">
        <v>10</v>
      </c>
      <c r="AD4449" s="11">
        <v>0.52629999999999999</v>
      </c>
      <c r="AE4449" s="10" t="str">
        <f t="shared" si="96"/>
        <v>77/78NLG</v>
      </c>
      <c r="AF4449" s="10"/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96"/>
        <v>77/78PIC</v>
      </c>
      <c r="AF4450" s="10"/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96"/>
        <v>77/78PICL</v>
      </c>
      <c r="AF4451" s="10"/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96"/>
        <v>77/78SIC</v>
      </c>
      <c r="AF4452" s="10"/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688</v>
      </c>
      <c r="AA4453" s="11">
        <f t="shared" si="97"/>
        <v>24.6</v>
      </c>
      <c r="AB4453" s="5">
        <f>IFERROR(VLOOKUP(C4453,[2]Sheet1!$B:$F,5,FALSE),0)</f>
        <v>13009241.279999999</v>
      </c>
      <c r="AC4453" s="11">
        <v>0</v>
      </c>
      <c r="AD4453" s="11">
        <v>0</v>
      </c>
      <c r="AE4453" s="10" t="str">
        <f t="shared" si="96"/>
        <v>77/78SICL</v>
      </c>
      <c r="AF4453" s="10"/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96"/>
        <v>77/78SIL</v>
      </c>
      <c r="AF4454" s="10"/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96"/>
        <v>77/78UIC</v>
      </c>
      <c r="AF4455" s="10"/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790</v>
      </c>
      <c r="AA4456" s="11">
        <f t="shared" si="97"/>
        <v>39.5</v>
      </c>
      <c r="AB4456" s="5">
        <f>IFERROR(VLOOKUP(C4456,[2]Sheet1!$B:$F,5,FALSE),0)</f>
        <v>6743000.0700000003</v>
      </c>
      <c r="AC4456" s="11">
        <v>11</v>
      </c>
      <c r="AD4456" s="11">
        <v>0.57999999999999996</v>
      </c>
      <c r="AE4456" s="10" t="str">
        <f t="shared" si="96"/>
        <v>77/78PRIN</v>
      </c>
      <c r="AF4456" s="10"/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12962</v>
      </c>
      <c r="AA4457" s="11">
        <f t="shared" si="97"/>
        <v>96</v>
      </c>
      <c r="AB4457" s="5">
        <f>IFERROR(VLOOKUP(C4457,[2]Sheet1!$B:$F,5,FALSE),0)</f>
        <v>327166.13</v>
      </c>
      <c r="AC4457" s="11">
        <v>0</v>
      </c>
      <c r="AD4457" s="11">
        <v>0</v>
      </c>
      <c r="AE4457" s="10" t="str">
        <f t="shared" si="96"/>
        <v>77/78RBCL</v>
      </c>
      <c r="AF4457" s="10"/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536</v>
      </c>
      <c r="AA4458" s="11">
        <f t="shared" si="97"/>
        <v>24.4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96"/>
        <v>77/78IGI</v>
      </c>
      <c r="AF4458" s="10"/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96"/>
        <v>77/78AIL</v>
      </c>
      <c r="AF4459" s="10"/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96"/>
        <v>77/78SGI</v>
      </c>
      <c r="AF4460" s="10"/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96"/>
        <v>77/78GIC</v>
      </c>
      <c r="AF4461" s="10"/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96"/>
        <v>77/78EIC</v>
      </c>
      <c r="AF4462" s="10"/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96"/>
        <v>77/78HGI</v>
      </c>
      <c r="AF4463" s="10"/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96"/>
        <v>77/78LGIL</v>
      </c>
      <c r="AF4464" s="10"/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838.1</v>
      </c>
      <c r="AA4465" s="11">
        <f t="shared" si="97"/>
        <v>29.9</v>
      </c>
      <c r="AB4465" s="5">
        <f>IFERROR(VLOOKUP(C4465,[2]Sheet1!$B:$F,5,FALSE),0)</f>
        <v>8078158.4900000002</v>
      </c>
      <c r="AC4465" s="11">
        <v>11</v>
      </c>
      <c r="AD4465" s="11">
        <v>0.57889999999999997</v>
      </c>
      <c r="AE4465" s="10" t="str">
        <f t="shared" si="96"/>
        <v>77/78NICL</v>
      </c>
      <c r="AF4465" s="10"/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798</v>
      </c>
      <c r="AA4466" s="11">
        <f t="shared" si="97"/>
        <v>19.5</v>
      </c>
      <c r="AB4466" s="5">
        <f>IFERROR(VLOOKUP(C4466,[2]Sheet1!$B:$F,5,FALSE),0)</f>
        <v>8049442.4299999997</v>
      </c>
      <c r="AC4466" s="11">
        <v>15</v>
      </c>
      <c r="AD4466" s="11">
        <v>0.79</v>
      </c>
      <c r="AE4466" s="10" t="str">
        <f t="shared" si="96"/>
        <v>77/78NIL</v>
      </c>
      <c r="AF4466" s="10"/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760</v>
      </c>
      <c r="AA4467" s="11">
        <f t="shared" si="97"/>
        <v>33</v>
      </c>
      <c r="AB4467" s="5">
        <f>IFERROR(VLOOKUP(C4467,[2]Sheet1!$B:$F,5,FALSE),0)</f>
        <v>7543725.6100000003</v>
      </c>
      <c r="AC4467" s="11">
        <v>10</v>
      </c>
      <c r="AD4467" s="11">
        <v>0.52629999999999999</v>
      </c>
      <c r="AE4467" s="10" t="str">
        <f t="shared" si="96"/>
        <v>77/78NLG</v>
      </c>
      <c r="AF4467" s="10"/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96"/>
        <v>77/78PIC</v>
      </c>
      <c r="AF4468" s="10"/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96"/>
        <v>77/78PICL</v>
      </c>
      <c r="AF4469" s="10"/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96"/>
        <v>77/78SIC</v>
      </c>
      <c r="AF4470" s="10"/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688</v>
      </c>
      <c r="AA4471" s="11">
        <f t="shared" si="97"/>
        <v>25.5</v>
      </c>
      <c r="AB4471" s="5">
        <f>IFERROR(VLOOKUP(C4471,[2]Sheet1!$B:$F,5,FALSE),0)</f>
        <v>13009241.279999999</v>
      </c>
      <c r="AC4471" s="11">
        <v>0</v>
      </c>
      <c r="AD4471" s="11">
        <v>0</v>
      </c>
      <c r="AE4471" s="10" t="str">
        <f t="shared" si="96"/>
        <v>77/78SICL</v>
      </c>
      <c r="AF4471" s="10"/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96"/>
        <v>77/78SIL</v>
      </c>
      <c r="AF4472" s="10"/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96"/>
        <v>77/78UIC</v>
      </c>
      <c r="AF4473" s="10"/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790</v>
      </c>
      <c r="AA4474" s="11">
        <f t="shared" si="97"/>
        <v>34.299999999999997</v>
      </c>
      <c r="AB4474" s="5">
        <f>IFERROR(VLOOKUP(C4474,[2]Sheet1!$B:$F,5,FALSE),0)</f>
        <v>6743000.0700000003</v>
      </c>
      <c r="AC4474" s="11">
        <v>11</v>
      </c>
      <c r="AD4474" s="11">
        <v>0.57999999999999996</v>
      </c>
      <c r="AE4474" s="10" t="str">
        <f t="shared" si="96"/>
        <v>77/78PRIN</v>
      </c>
      <c r="AF4474" s="10"/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12962</v>
      </c>
      <c r="AA4475" s="11">
        <f t="shared" si="97"/>
        <v>96</v>
      </c>
      <c r="AB4475" s="5">
        <f>IFERROR(VLOOKUP(C4475,[2]Sheet1!$B:$F,5,FALSE),0)</f>
        <v>327166.13</v>
      </c>
      <c r="AC4475" s="11">
        <v>0</v>
      </c>
      <c r="AD4475" s="11">
        <v>0</v>
      </c>
      <c r="AE4475" s="10" t="str">
        <f t="shared" si="96"/>
        <v>77/78RBCL</v>
      </c>
      <c r="AF4475" s="10"/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536</v>
      </c>
      <c r="AA4476" s="11">
        <f t="shared" si="97"/>
        <v>26.8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96"/>
        <v>77/78IGI</v>
      </c>
      <c r="AF4476" s="10"/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96"/>
        <v>77/78AIL</v>
      </c>
      <c r="AF4477" s="10"/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98">B4478&amp;C4478</f>
        <v>77/78SGI</v>
      </c>
      <c r="AF4478" s="10"/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98"/>
        <v>77/78GIC</v>
      </c>
      <c r="AF4479" s="10"/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98"/>
        <v>78/79EIC</v>
      </c>
      <c r="AF4480" s="10"/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98"/>
        <v>78/79HGI</v>
      </c>
      <c r="AF4481" s="10"/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98"/>
        <v>78/79LGIL</v>
      </c>
      <c r="AF4482" s="10"/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838.1</v>
      </c>
      <c r="AA4483" s="11">
        <f t="shared" ref="AA4483:AA4546" si="99">ROUND(IFERROR(Z4483/M4483,0),1)</f>
        <v>44.1</v>
      </c>
      <c r="AB4483" s="5">
        <f>IFERROR(VLOOKUP(C4483,[2]Sheet1!$B:$F,5,FALSE),0)</f>
        <v>8078158.4900000002</v>
      </c>
      <c r="AC4483" s="11">
        <v>8</v>
      </c>
      <c r="AD4483" s="11">
        <v>0.42109999999999997</v>
      </c>
      <c r="AE4483" s="10" t="str">
        <f t="shared" si="98"/>
        <v>78/79NICL</v>
      </c>
      <c r="AF4483" s="10"/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798</v>
      </c>
      <c r="AA4484" s="11">
        <f t="shared" si="99"/>
        <v>36.299999999999997</v>
      </c>
      <c r="AB4484" s="5">
        <f>IFERROR(VLOOKUP(C4484,[2]Sheet1!$B:$F,5,FALSE),0)</f>
        <v>8049442.4299999997</v>
      </c>
      <c r="AC4484" s="11">
        <v>15</v>
      </c>
      <c r="AD4484" s="11">
        <v>0.79</v>
      </c>
      <c r="AE4484" s="10" t="str">
        <f t="shared" si="98"/>
        <v>78/79NIL</v>
      </c>
      <c r="AF4484" s="10"/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760</v>
      </c>
      <c r="AA4485" s="11">
        <f t="shared" si="99"/>
        <v>36.200000000000003</v>
      </c>
      <c r="AB4485" s="5">
        <f>IFERROR(VLOOKUP(C4485,[2]Sheet1!$B:$F,5,FALSE),0)</f>
        <v>7543725.6100000003</v>
      </c>
      <c r="AC4485" s="11">
        <v>10</v>
      </c>
      <c r="AD4485" s="11">
        <v>0.52629999999999999</v>
      </c>
      <c r="AE4485" s="10" t="str">
        <f t="shared" si="98"/>
        <v>78/79NLG</v>
      </c>
      <c r="AF4485" s="10"/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98"/>
        <v>78/79PIC</v>
      </c>
      <c r="AF4486" s="10"/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98"/>
        <v>78/79PICL</v>
      </c>
      <c r="AF4487" s="10"/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98"/>
        <v>78/79SIC</v>
      </c>
      <c r="AF4488" s="10"/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688</v>
      </c>
      <c r="AA4489" s="11">
        <f t="shared" si="99"/>
        <v>22.9</v>
      </c>
      <c r="AB4489" s="5">
        <f>IFERROR(VLOOKUP(C4489,[2]Sheet1!$B:$F,5,FALSE),0)</f>
        <v>13009241.279999999</v>
      </c>
      <c r="AC4489" s="11">
        <v>16</v>
      </c>
      <c r="AD4489" s="11">
        <v>0.84209999999999996</v>
      </c>
      <c r="AE4489" s="10" t="str">
        <f t="shared" si="98"/>
        <v>78/79SICL</v>
      </c>
      <c r="AF4489" s="10"/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98"/>
        <v>78/79SIL</v>
      </c>
      <c r="AF4490" s="10"/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98"/>
        <v>78/79UIC</v>
      </c>
      <c r="AF4491" s="10"/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790</v>
      </c>
      <c r="AA4492" s="11">
        <f t="shared" si="99"/>
        <v>34.299999999999997</v>
      </c>
      <c r="AB4492" s="5">
        <f>IFERROR(VLOOKUP(C4492,[2]Sheet1!$B:$F,5,FALSE),0)</f>
        <v>6743000.0700000003</v>
      </c>
      <c r="AC4492" s="11">
        <v>6.7</v>
      </c>
      <c r="AD4492" s="11">
        <v>0.35</v>
      </c>
      <c r="AE4492" s="10" t="str">
        <f t="shared" si="98"/>
        <v>78/79PRIN</v>
      </c>
      <c r="AF4492" s="10"/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12962</v>
      </c>
      <c r="AA4493" s="11">
        <f t="shared" si="99"/>
        <v>139.4</v>
      </c>
      <c r="AB4493" s="5">
        <f>IFERROR(VLOOKUP(C4493,[2]Sheet1!$B:$F,5,FALSE),0)</f>
        <v>327166.13</v>
      </c>
      <c r="AC4493" s="11">
        <v>0</v>
      </c>
      <c r="AD4493" s="11">
        <v>0</v>
      </c>
      <c r="AE4493" s="10" t="str">
        <f t="shared" si="98"/>
        <v>78/79RBCL</v>
      </c>
      <c r="AF4493" s="10"/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536</v>
      </c>
      <c r="AA4494" s="11">
        <f t="shared" si="99"/>
        <v>35.700000000000003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98"/>
        <v>78/79IGI</v>
      </c>
      <c r="AF4494" s="10"/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98"/>
        <v>78/79AIL</v>
      </c>
      <c r="AF4495" s="10"/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98"/>
        <v>78/79SGI</v>
      </c>
      <c r="AF4496" s="10"/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98"/>
        <v>78/79GIC</v>
      </c>
      <c r="AF4497" s="10"/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98"/>
        <v>78/79EIC</v>
      </c>
      <c r="AF4498" s="10"/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98"/>
        <v>78/79HGI</v>
      </c>
      <c r="AF4499" s="10"/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98"/>
        <v>78/79LGIL</v>
      </c>
      <c r="AF4500" s="10"/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838.1</v>
      </c>
      <c r="AA4501" s="11">
        <f t="shared" si="99"/>
        <v>49.3</v>
      </c>
      <c r="AB4501" s="5">
        <f>IFERROR(VLOOKUP(C4501,[2]Sheet1!$B:$F,5,FALSE),0)</f>
        <v>8078158.4900000002</v>
      </c>
      <c r="AC4501" s="11">
        <v>8</v>
      </c>
      <c r="AD4501" s="11">
        <v>0.42109999999999997</v>
      </c>
      <c r="AE4501" s="10" t="str">
        <f t="shared" si="98"/>
        <v>78/79NICL</v>
      </c>
      <c r="AF4501" s="10"/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798</v>
      </c>
      <c r="AA4502" s="11">
        <f t="shared" si="99"/>
        <v>46.9</v>
      </c>
      <c r="AB4502" s="5">
        <f>IFERROR(VLOOKUP(C4502,[2]Sheet1!$B:$F,5,FALSE),0)</f>
        <v>8049442.4299999997</v>
      </c>
      <c r="AC4502" s="11">
        <v>15</v>
      </c>
      <c r="AD4502" s="11">
        <v>0.79</v>
      </c>
      <c r="AE4502" s="10" t="str">
        <f t="shared" si="98"/>
        <v>78/79NIL</v>
      </c>
      <c r="AF4502" s="10"/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760</v>
      </c>
      <c r="AA4503" s="11">
        <f t="shared" si="99"/>
        <v>47.5</v>
      </c>
      <c r="AB4503" s="5">
        <f>IFERROR(VLOOKUP(C4503,[2]Sheet1!$B:$F,5,FALSE),0)</f>
        <v>7543725.6100000003</v>
      </c>
      <c r="AC4503" s="11">
        <v>10</v>
      </c>
      <c r="AD4503" s="11">
        <v>0.52629999999999999</v>
      </c>
      <c r="AE4503" s="10" t="str">
        <f t="shared" si="98"/>
        <v>78/79NLG</v>
      </c>
      <c r="AF4503" s="10"/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98"/>
        <v>78/79PIC</v>
      </c>
      <c r="AF4504" s="10"/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98"/>
        <v>78/79PICL</v>
      </c>
      <c r="AF4505" s="10"/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98"/>
        <v>78/79SIC</v>
      </c>
      <c r="AF4506" s="10"/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688</v>
      </c>
      <c r="AA4507" s="11">
        <f t="shared" si="99"/>
        <v>32.799999999999997</v>
      </c>
      <c r="AB4507" s="5">
        <f>IFERROR(VLOOKUP(C4507,[2]Sheet1!$B:$F,5,FALSE),0)</f>
        <v>13009241.279999999</v>
      </c>
      <c r="AC4507" s="11">
        <v>16</v>
      </c>
      <c r="AD4507" s="11">
        <v>0.84209999999999996</v>
      </c>
      <c r="AE4507" s="10" t="str">
        <f t="shared" si="98"/>
        <v>78/79SICL</v>
      </c>
      <c r="AF4507" s="10"/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98"/>
        <v>78/79SIL</v>
      </c>
      <c r="AF4508" s="10"/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98"/>
        <v>78/79UIC</v>
      </c>
      <c r="AF4509" s="10"/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790</v>
      </c>
      <c r="AA4510" s="11">
        <f t="shared" si="99"/>
        <v>56.4</v>
      </c>
      <c r="AB4510" s="5">
        <f>IFERROR(VLOOKUP(C4510,[2]Sheet1!$B:$F,5,FALSE),0)</f>
        <v>6743000.0700000003</v>
      </c>
      <c r="AC4510" s="11">
        <v>6.7</v>
      </c>
      <c r="AD4510" s="11">
        <v>0.35</v>
      </c>
      <c r="AE4510" s="10" t="str">
        <f t="shared" si="98"/>
        <v>78/79PRIN</v>
      </c>
      <c r="AF4510" s="10"/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12962</v>
      </c>
      <c r="AA4511" s="11">
        <f t="shared" si="99"/>
        <v>88.8</v>
      </c>
      <c r="AB4511" s="5">
        <f>IFERROR(VLOOKUP(C4511,[2]Sheet1!$B:$F,5,FALSE),0)</f>
        <v>327166.13</v>
      </c>
      <c r="AC4511" s="11">
        <v>0</v>
      </c>
      <c r="AD4511" s="11">
        <v>0</v>
      </c>
      <c r="AE4511" s="10" t="str">
        <f t="shared" si="98"/>
        <v>78/79RBCL</v>
      </c>
      <c r="AF4511" s="10"/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536</v>
      </c>
      <c r="AA4512" s="11">
        <f t="shared" si="99"/>
        <v>38.299999999999997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98"/>
        <v>78/79IGI</v>
      </c>
      <c r="AF4512" s="10"/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98"/>
        <v>78/79AIL</v>
      </c>
      <c r="AF4513" s="10"/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98"/>
        <v>78/79SGI</v>
      </c>
      <c r="AF4514" s="10"/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98"/>
        <v>78/79GIC</v>
      </c>
      <c r="AF4515" s="10"/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555.70000000000005</v>
      </c>
      <c r="AA4516" s="11">
        <f t="shared" si="99"/>
        <v>55.6</v>
      </c>
      <c r="AB4516" s="5">
        <f>IFERROR(VLOOKUP(C4516,[2]Sheet1!$B:$F,5,FALSE),0)</f>
        <v>16659197.9</v>
      </c>
      <c r="AC4516" s="11">
        <v>8.5</v>
      </c>
      <c r="AD4516" s="11">
        <v>0.44500000000000001</v>
      </c>
      <c r="AE4516" s="10" t="str">
        <f t="shared" si="98"/>
        <v>78/79ALICL</v>
      </c>
      <c r="AF4516" s="10"/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98"/>
        <v>78/79GLICL</v>
      </c>
      <c r="AF4517" s="10"/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1315</v>
      </c>
      <c r="AA4518" s="11">
        <f t="shared" si="99"/>
        <v>0</v>
      </c>
      <c r="AB4518" s="5">
        <f>IFERROR(VLOOKUP(C4518,[2]Sheet1!$B:$F,5,FALSE),0)</f>
        <v>7959600</v>
      </c>
      <c r="AC4518" s="11">
        <v>0</v>
      </c>
      <c r="AD4518" s="11">
        <v>0</v>
      </c>
      <c r="AE4518" s="10" t="str">
        <f t="shared" si="98"/>
        <v>78/79LICN</v>
      </c>
      <c r="AF4518" s="10"/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591.1</v>
      </c>
      <c r="AA4519" s="11">
        <f t="shared" si="99"/>
        <v>-197</v>
      </c>
      <c r="AB4519" s="5">
        <f>IFERROR(VLOOKUP(C4519,[2]Sheet1!$B:$F,5,FALSE),0)</f>
        <v>40219036.039999999</v>
      </c>
      <c r="AC4519" s="11">
        <v>0</v>
      </c>
      <c r="AD4519" s="11">
        <v>0</v>
      </c>
      <c r="AE4519" s="10" t="str">
        <f t="shared" si="98"/>
        <v>78/79NLIC</v>
      </c>
      <c r="AF4519" s="10"/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541</v>
      </c>
      <c r="AA4520" s="11">
        <f t="shared" si="99"/>
        <v>67.599999999999994</v>
      </c>
      <c r="AB4520" s="5">
        <f>IFERROR(VLOOKUP(C4520,[2]Sheet1!$B:$F,5,FALSE),0)</f>
        <v>17540832.440000001</v>
      </c>
      <c r="AC4520" s="11">
        <v>8</v>
      </c>
      <c r="AD4520" s="11">
        <v>6.5</v>
      </c>
      <c r="AE4520" s="10" t="str">
        <f t="shared" si="98"/>
        <v>78/79NLICL</v>
      </c>
      <c r="AF4520" s="10"/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98"/>
        <v>78/79PLIC</v>
      </c>
      <c r="AF4521" s="10"/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98"/>
        <v>78/79SLICL</v>
      </c>
      <c r="AF4522" s="10"/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98"/>
        <v>78/79SLI</v>
      </c>
      <c r="AF4523" s="10"/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98"/>
        <v>78/79JLI</v>
      </c>
      <c r="AF4524" s="10"/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98"/>
        <v>78/79ULI</v>
      </c>
      <c r="AF4525" s="10"/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98"/>
        <v>78/79RLI</v>
      </c>
      <c r="AF4526" s="10"/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98"/>
        <v>78/79PLI</v>
      </c>
      <c r="AF4527" s="10"/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555.70000000000005</v>
      </c>
      <c r="AA4528" s="11">
        <f t="shared" si="99"/>
        <v>92.6</v>
      </c>
      <c r="AB4528" s="5">
        <f>IFERROR(VLOOKUP(C4528,[2]Sheet1!$B:$F,5,FALSE),0)</f>
        <v>16659197.9</v>
      </c>
      <c r="AC4528" s="11">
        <v>8.5</v>
      </c>
      <c r="AD4528" s="11">
        <v>0.44500000000000001</v>
      </c>
      <c r="AE4528" s="10" t="str">
        <f t="shared" si="98"/>
        <v>78/79ALICL</v>
      </c>
      <c r="AF4528" s="10"/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98"/>
        <v>78/79GLICL</v>
      </c>
      <c r="AF4529" s="10"/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1315</v>
      </c>
      <c r="AA4530" s="11">
        <f t="shared" si="99"/>
        <v>-438.3</v>
      </c>
      <c r="AB4530" s="5">
        <f>IFERROR(VLOOKUP(C4530,[2]Sheet1!$B:$F,5,FALSE),0)</f>
        <v>7959600</v>
      </c>
      <c r="AC4530" s="11">
        <v>0</v>
      </c>
      <c r="AD4530" s="11">
        <v>0</v>
      </c>
      <c r="AE4530" s="10" t="str">
        <f t="shared" si="98"/>
        <v>78/79LICN</v>
      </c>
      <c r="AF4530" s="10"/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591.1</v>
      </c>
      <c r="AA4531" s="11">
        <f t="shared" si="99"/>
        <v>-147.80000000000001</v>
      </c>
      <c r="AB4531" s="5">
        <f>IFERROR(VLOOKUP(C4531,[2]Sheet1!$B:$F,5,FALSE),0)</f>
        <v>40219036.039999999</v>
      </c>
      <c r="AC4531" s="11">
        <v>0</v>
      </c>
      <c r="AD4531" s="11">
        <v>0</v>
      </c>
      <c r="AE4531" s="10" t="str">
        <f t="shared" si="98"/>
        <v>78/79NLIC</v>
      </c>
      <c r="AF4531" s="10"/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541</v>
      </c>
      <c r="AA4532" s="11">
        <f t="shared" si="99"/>
        <v>54.1</v>
      </c>
      <c r="AB4532" s="5">
        <f>IFERROR(VLOOKUP(C4532,[2]Sheet1!$B:$F,5,FALSE),0)</f>
        <v>17540832.440000001</v>
      </c>
      <c r="AC4532" s="11">
        <v>8</v>
      </c>
      <c r="AD4532" s="11">
        <v>6.5</v>
      </c>
      <c r="AE4532" s="10" t="str">
        <f t="shared" si="98"/>
        <v>78/79NLICL</v>
      </c>
      <c r="AF4532" s="10"/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98"/>
        <v>78/79PLIC</v>
      </c>
      <c r="AF4533" s="10"/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98"/>
        <v>78/79SLICL</v>
      </c>
      <c r="AF4534" s="10"/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98"/>
        <v>78/79SLI</v>
      </c>
      <c r="AF4535" s="10"/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98"/>
        <v>78/79JLI</v>
      </c>
      <c r="AF4536" s="10"/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98"/>
        <v>78/79ULI</v>
      </c>
      <c r="AF4537" s="10"/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98"/>
        <v>78/79RLI</v>
      </c>
      <c r="AF4538" s="10"/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98"/>
        <v>78/79PLI</v>
      </c>
      <c r="AF4539" s="10"/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555.70000000000005</v>
      </c>
      <c r="AA4540" s="11">
        <f t="shared" si="99"/>
        <v>30.9</v>
      </c>
      <c r="AB4540" s="5">
        <f>IFERROR(VLOOKUP(C4540,[2]Sheet1!$B:$F,5,FALSE),0)</f>
        <v>16659197.9</v>
      </c>
      <c r="AC4540" s="11">
        <f>IFERROR(VLOOKUP(AE4540,[3]Sheet2!$M:$O,2,FALSE),0)</f>
        <v>0.4078</v>
      </c>
      <c r="AD4540" s="11">
        <f>IFERROR(VLOOKUP(AE4540,[3]Sheet2!$M:$O,3,FALSE),0)</f>
        <v>4.75</v>
      </c>
      <c r="AE4540" s="10" t="str">
        <f t="shared" si="98"/>
        <v>79/80ALICL</v>
      </c>
      <c r="AF4540" s="10"/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98"/>
        <v>79/80GLICL</v>
      </c>
      <c r="AF4541" s="10"/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1315</v>
      </c>
      <c r="AA4542" s="11">
        <f t="shared" si="99"/>
        <v>-1315</v>
      </c>
      <c r="AB4542" s="5">
        <f>IFERROR(VLOOKUP(C4542,[2]Sheet1!$B:$F,5,FALSE),0)</f>
        <v>7959600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00">B4542&amp;C4542</f>
        <v>79/80LICN</v>
      </c>
      <c r="AF4542" s="10"/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591.1</v>
      </c>
      <c r="AA4543" s="11">
        <f t="shared" si="99"/>
        <v>65.7</v>
      </c>
      <c r="AB4543" s="5">
        <f>IFERROR(VLOOKUP(C4543,[2]Sheet1!$B:$F,5,FALSE),0)</f>
        <v>40219036.039999999</v>
      </c>
      <c r="AC4543" s="11">
        <f>IFERROR(VLOOKUP(AE4543,[3]Sheet2!$M:$O,2,FALSE),0)</f>
        <v>0</v>
      </c>
      <c r="AD4543" s="11">
        <f>IFERROR(VLOOKUP(AE4543,[3]Sheet2!$M:$O,3,FALSE),0)</f>
        <v>0</v>
      </c>
      <c r="AE4543" s="10" t="str">
        <f t="shared" si="100"/>
        <v>79/80NLIC</v>
      </c>
      <c r="AF4543" s="10"/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541</v>
      </c>
      <c r="AA4544" s="11">
        <f t="shared" si="99"/>
        <v>54.1</v>
      </c>
      <c r="AB4544" s="5">
        <f>IFERROR(VLOOKUP(C4544,[2]Sheet1!$B:$F,5,FALSE),0)</f>
        <v>17540832.440000001</v>
      </c>
      <c r="AC4544" s="11">
        <f>IFERROR(VLOOKUP(AE4544,[3]Sheet2!$M:$O,2,FALSE),0)</f>
        <v>0</v>
      </c>
      <c r="AD4544" s="11">
        <f>IFERROR(VLOOKUP(AE4544,[3]Sheet2!$M:$O,3,FALSE),0)</f>
        <v>0</v>
      </c>
      <c r="AE4544" s="10" t="str">
        <f t="shared" si="100"/>
        <v>79/80NLICL</v>
      </c>
      <c r="AF4544" s="10"/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00"/>
        <v>79/80PLIC</v>
      </c>
      <c r="AF4545" s="10"/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00"/>
        <v>79/80SLICL</v>
      </c>
      <c r="AF4546" s="10"/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00"/>
        <v>79/80SLI</v>
      </c>
      <c r="AF4547" s="10"/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00"/>
        <v>79/80JLI</v>
      </c>
      <c r="AF4548" s="10"/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00"/>
        <v>79/80ULI</v>
      </c>
      <c r="AF4549" s="10"/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00"/>
        <v>79/80RLI</v>
      </c>
      <c r="AF4550" s="10"/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00"/>
        <v>79/80PLI</v>
      </c>
      <c r="AF4551" s="10"/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416</v>
      </c>
      <c r="AA4552" s="11">
        <f t="shared" si="101"/>
        <v>12.6</v>
      </c>
      <c r="AB4552" s="5">
        <f>IFERROR(VLOOKUP(C4552,[2]Sheet1!$B:$F,5,FALSE),0)</f>
        <v>22273303.289999999</v>
      </c>
      <c r="AC4552" s="11">
        <f>IFERROR(VLOOKUP(AE4552,[3]Sheet2!$M:$O,2,FALSE),0)</f>
        <v>24.74</v>
      </c>
      <c r="AD4552" s="11">
        <f>IFERROR(VLOOKUP(AE4552,[3]Sheet2!$M:$O,3,FALSE),0)</f>
        <v>0</v>
      </c>
      <c r="AE4552" s="10" t="str">
        <f t="shared" si="100"/>
        <v>79/80SJLIC</v>
      </c>
      <c r="AF4552" s="10"/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555.70000000000005</v>
      </c>
      <c r="AA4553" s="11">
        <f t="shared" si="101"/>
        <v>42.7</v>
      </c>
      <c r="AB4553" s="5">
        <f>IFERROR(VLOOKUP(C4553,[2]Sheet1!$B:$F,5,FALSE),0)</f>
        <v>16659197.9</v>
      </c>
      <c r="AC4553" s="11">
        <f>IFERROR(VLOOKUP(AE4553,[3]Sheet2!$M:$O,2,FALSE),0)</f>
        <v>0.4078</v>
      </c>
      <c r="AD4553" s="11">
        <f>IFERROR(VLOOKUP(AE4553,[3]Sheet2!$M:$O,3,FALSE),0)</f>
        <v>4.75</v>
      </c>
      <c r="AE4553" s="10" t="str">
        <f t="shared" si="100"/>
        <v>79/80ALICL</v>
      </c>
      <c r="AF4553" s="10"/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00"/>
        <v>79/80GLICL</v>
      </c>
      <c r="AF4554" s="10"/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1315</v>
      </c>
      <c r="AA4555" s="11">
        <f t="shared" si="101"/>
        <v>187.9</v>
      </c>
      <c r="AB4555" s="5">
        <f>IFERROR(VLOOKUP(C4555,[2]Sheet1!$B:$F,5,FALSE),0)</f>
        <v>7959600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00"/>
        <v>79/80LICN</v>
      </c>
      <c r="AF4555" s="10"/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591.1</v>
      </c>
      <c r="AA4556" s="11">
        <f t="shared" si="101"/>
        <v>53.7</v>
      </c>
      <c r="AB4556" s="5">
        <f>IFERROR(VLOOKUP(C4556,[2]Sheet1!$B:$F,5,FALSE),0)</f>
        <v>40219036.039999999</v>
      </c>
      <c r="AC4556" s="11">
        <f>IFERROR(VLOOKUP(AE4556,[3]Sheet2!$M:$O,2,FALSE),0)</f>
        <v>0</v>
      </c>
      <c r="AD4556" s="11">
        <f>IFERROR(VLOOKUP(AE4556,[3]Sheet2!$M:$O,3,FALSE),0)</f>
        <v>0</v>
      </c>
      <c r="AE4556" s="10" t="str">
        <f t="shared" si="100"/>
        <v>79/80NLIC</v>
      </c>
      <c r="AF4556" s="10"/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541</v>
      </c>
      <c r="AA4557" s="11">
        <f t="shared" si="101"/>
        <v>54.1</v>
      </c>
      <c r="AB4557" s="5">
        <f>IFERROR(VLOOKUP(C4557,[2]Sheet1!$B:$F,5,FALSE),0)</f>
        <v>17540832.440000001</v>
      </c>
      <c r="AC4557" s="11">
        <f>IFERROR(VLOOKUP(AE4557,[3]Sheet2!$M:$O,2,FALSE),0)</f>
        <v>0</v>
      </c>
      <c r="AD4557" s="11">
        <f>IFERROR(VLOOKUP(AE4557,[3]Sheet2!$M:$O,3,FALSE),0)</f>
        <v>0</v>
      </c>
      <c r="AE4557" s="10" t="str">
        <f t="shared" si="100"/>
        <v>79/80NLICL</v>
      </c>
      <c r="AF4557" s="10"/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00"/>
        <v>79/80PLIC</v>
      </c>
      <c r="AF4558" s="10"/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00"/>
        <v>79/80SLI</v>
      </c>
      <c r="AF4559" s="10"/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00"/>
        <v>79/80JLI</v>
      </c>
      <c r="AF4560" s="10"/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00"/>
        <v>79/80ULI</v>
      </c>
      <c r="AF4561" s="10"/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00"/>
        <v>79/80RLI</v>
      </c>
      <c r="AF4562" s="10"/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00"/>
        <v>79/80PLI</v>
      </c>
      <c r="AF4563" s="10"/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416</v>
      </c>
      <c r="AA4564" s="11">
        <f t="shared" si="101"/>
        <v>32</v>
      </c>
      <c r="AB4564" s="5">
        <f>IFERROR(VLOOKUP(C4564,[2]Sheet1!$B:$F,5,FALSE),0)</f>
        <v>22273303.289999999</v>
      </c>
      <c r="AC4564" s="11">
        <f>IFERROR(VLOOKUP(AE4564,[3]Sheet2!$M:$O,2,FALSE),0)</f>
        <v>24.74</v>
      </c>
      <c r="AD4564" s="11">
        <f>IFERROR(VLOOKUP(AE4564,[3]Sheet2!$M:$O,3,FALSE),0)</f>
        <v>0</v>
      </c>
      <c r="AE4564" s="10" t="str">
        <f t="shared" si="100"/>
        <v>79/80SJLIC</v>
      </c>
      <c r="AF4564" s="10"/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00"/>
        <v>78/79EIC</v>
      </c>
      <c r="AF4565" s="10"/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00"/>
        <v>78/79HGI</v>
      </c>
      <c r="AF4566" s="10"/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00"/>
        <v>78/79LGIL</v>
      </c>
      <c r="AF4567" s="10"/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838.1</v>
      </c>
      <c r="AA4568" s="11">
        <f t="shared" si="101"/>
        <v>49.3</v>
      </c>
      <c r="AB4568" s="5">
        <f>IFERROR(VLOOKUP(C4568,[2]Sheet1!$B:$F,5,FALSE),0)</f>
        <v>8078158.4900000002</v>
      </c>
      <c r="AC4568" s="11">
        <v>8</v>
      </c>
      <c r="AD4568" s="11">
        <v>0.42109999999999997</v>
      </c>
      <c r="AE4568" s="10" t="str">
        <f t="shared" si="100"/>
        <v>78/79NICL</v>
      </c>
      <c r="AF4568" s="10"/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798</v>
      </c>
      <c r="AA4569" s="11">
        <f t="shared" si="101"/>
        <v>26.6</v>
      </c>
      <c r="AB4569" s="5">
        <f>IFERROR(VLOOKUP(C4569,[2]Sheet1!$B:$F,5,FALSE),0)</f>
        <v>8049442.4299999997</v>
      </c>
      <c r="AC4569" s="11">
        <v>15</v>
      </c>
      <c r="AD4569" s="11">
        <v>0.79</v>
      </c>
      <c r="AE4569" s="10" t="str">
        <f t="shared" si="100"/>
        <v>78/79NIL</v>
      </c>
      <c r="AF4569" s="10"/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760</v>
      </c>
      <c r="AA4570" s="11">
        <f t="shared" si="101"/>
        <v>40</v>
      </c>
      <c r="AB4570" s="5">
        <f>IFERROR(VLOOKUP(C4570,[2]Sheet1!$B:$F,5,FALSE),0)</f>
        <v>7543725.6100000003</v>
      </c>
      <c r="AC4570" s="11">
        <v>10</v>
      </c>
      <c r="AD4570" s="11">
        <v>0.52629999999999999</v>
      </c>
      <c r="AE4570" s="10" t="str">
        <f t="shared" si="100"/>
        <v>78/79NLG</v>
      </c>
      <c r="AF4570" s="10"/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00"/>
        <v>78/79PIC</v>
      </c>
      <c r="AF4571" s="10"/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00"/>
        <v>78/79PICL</v>
      </c>
      <c r="AF4572" s="10"/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00"/>
        <v>78/79SIC</v>
      </c>
      <c r="AF4573" s="10"/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688</v>
      </c>
      <c r="AA4574" s="11">
        <f t="shared" si="101"/>
        <v>24.6</v>
      </c>
      <c r="AB4574" s="5">
        <f>IFERROR(VLOOKUP(C4574,[2]Sheet1!$B:$F,5,FALSE),0)</f>
        <v>13009241.279999999</v>
      </c>
      <c r="AC4574" s="11">
        <v>16</v>
      </c>
      <c r="AD4574" s="11">
        <v>0.84209999999999996</v>
      </c>
      <c r="AE4574" s="10" t="str">
        <f t="shared" si="100"/>
        <v>78/79SICL</v>
      </c>
      <c r="AF4574" s="10"/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00"/>
        <v>78/79SIL</v>
      </c>
      <c r="AF4575" s="10"/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00"/>
        <v>78/79UIC</v>
      </c>
      <c r="AF4576" s="10"/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790</v>
      </c>
      <c r="AA4577" s="11">
        <f t="shared" si="101"/>
        <v>46.5</v>
      </c>
      <c r="AB4577" s="5">
        <f>IFERROR(VLOOKUP(C4577,[2]Sheet1!$B:$F,5,FALSE),0)</f>
        <v>6743000.0700000003</v>
      </c>
      <c r="AC4577" s="11">
        <v>6.7</v>
      </c>
      <c r="AD4577" s="11">
        <v>0.35</v>
      </c>
      <c r="AE4577" s="10" t="str">
        <f t="shared" si="100"/>
        <v>78/79PRIN</v>
      </c>
      <c r="AF4577" s="10"/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12962</v>
      </c>
      <c r="AA4578" s="11">
        <f t="shared" si="101"/>
        <v>75.8</v>
      </c>
      <c r="AB4578" s="5">
        <f>IFERROR(VLOOKUP(C4578,[2]Sheet1!$B:$F,5,FALSE),0)</f>
        <v>327166.13</v>
      </c>
      <c r="AC4578" s="11">
        <v>0</v>
      </c>
      <c r="AD4578" s="11">
        <v>0</v>
      </c>
      <c r="AE4578" s="10" t="str">
        <f t="shared" si="100"/>
        <v>78/79RBCL</v>
      </c>
      <c r="AF4578" s="10"/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536</v>
      </c>
      <c r="AA4579" s="11">
        <f t="shared" si="101"/>
        <v>41.2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00"/>
        <v>78/79IGI</v>
      </c>
      <c r="AF4579" s="10"/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00"/>
        <v>78/79AIL</v>
      </c>
      <c r="AF4580" s="10"/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00"/>
        <v>78/79SGI</v>
      </c>
      <c r="AF4581" s="10"/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00"/>
        <v>78/79GIC</v>
      </c>
      <c r="AF4582" s="10"/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00"/>
        <v>78/79EIC</v>
      </c>
      <c r="AF4583" s="10"/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00"/>
        <v>78/79HGI</v>
      </c>
      <c r="AF4584" s="10"/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00"/>
        <v>78/79LGIL</v>
      </c>
      <c r="AF4585" s="10"/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838.1</v>
      </c>
      <c r="AA4586" s="11">
        <f t="shared" si="101"/>
        <v>34.9</v>
      </c>
      <c r="AB4586" s="5">
        <f>IFERROR(VLOOKUP(C4586,[2]Sheet1!$B:$F,5,FALSE),0)</f>
        <v>8078158.4900000002</v>
      </c>
      <c r="AC4586" s="11">
        <v>8</v>
      </c>
      <c r="AD4586" s="11">
        <v>0.42109999999999997</v>
      </c>
      <c r="AE4586" s="10" t="str">
        <f t="shared" si="100"/>
        <v>78/79NICL</v>
      </c>
      <c r="AF4586" s="10"/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798</v>
      </c>
      <c r="AA4587" s="11">
        <f t="shared" si="101"/>
        <v>25.7</v>
      </c>
      <c r="AB4587" s="5">
        <f>IFERROR(VLOOKUP(C4587,[2]Sheet1!$B:$F,5,FALSE),0)</f>
        <v>8049442.4299999997</v>
      </c>
      <c r="AC4587" s="11">
        <v>15</v>
      </c>
      <c r="AD4587" s="11">
        <v>0.79</v>
      </c>
      <c r="AE4587" s="10" t="str">
        <f t="shared" si="100"/>
        <v>78/79NIL</v>
      </c>
      <c r="AF4587" s="10"/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760</v>
      </c>
      <c r="AA4588" s="11">
        <f t="shared" si="101"/>
        <v>42.2</v>
      </c>
      <c r="AB4588" s="5">
        <f>IFERROR(VLOOKUP(C4588,[2]Sheet1!$B:$F,5,FALSE),0)</f>
        <v>7543725.6100000003</v>
      </c>
      <c r="AC4588" s="11">
        <v>10</v>
      </c>
      <c r="AD4588" s="11">
        <v>0.52629999999999999</v>
      </c>
      <c r="AE4588" s="10" t="str">
        <f t="shared" si="100"/>
        <v>78/79NLG</v>
      </c>
      <c r="AF4588" s="10"/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00"/>
        <v>78/79PIC</v>
      </c>
      <c r="AF4589" s="10"/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00"/>
        <v>78/79PICL</v>
      </c>
      <c r="AF4590" s="10"/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00"/>
        <v>78/79SIC</v>
      </c>
      <c r="AF4591" s="10"/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688</v>
      </c>
      <c r="AA4592" s="11">
        <f t="shared" si="101"/>
        <v>38.200000000000003</v>
      </c>
      <c r="AB4592" s="5">
        <f>IFERROR(VLOOKUP(C4592,[2]Sheet1!$B:$F,5,FALSE),0)</f>
        <v>13009241.279999999</v>
      </c>
      <c r="AC4592" s="11">
        <v>16</v>
      </c>
      <c r="AD4592" s="11">
        <v>0.84209999999999996</v>
      </c>
      <c r="AE4592" s="10" t="str">
        <f t="shared" si="100"/>
        <v>78/79SICL</v>
      </c>
      <c r="AF4592" s="10"/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00"/>
        <v>78/79SIL</v>
      </c>
      <c r="AF4593" s="10"/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00"/>
        <v>78/79UIC</v>
      </c>
      <c r="AF4594" s="10"/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790</v>
      </c>
      <c r="AA4595" s="11">
        <f t="shared" si="101"/>
        <v>43.9</v>
      </c>
      <c r="AB4595" s="5">
        <f>IFERROR(VLOOKUP(C4595,[2]Sheet1!$B:$F,5,FALSE),0)</f>
        <v>6743000.0700000003</v>
      </c>
      <c r="AC4595" s="11">
        <v>6.7</v>
      </c>
      <c r="AD4595" s="11">
        <v>0.35</v>
      </c>
      <c r="AE4595" s="10" t="str">
        <f t="shared" si="100"/>
        <v>78/79PRIN</v>
      </c>
      <c r="AF4595" s="10"/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12962</v>
      </c>
      <c r="AA4596" s="11">
        <f t="shared" si="101"/>
        <v>72.8</v>
      </c>
      <c r="AB4596" s="5">
        <f>IFERROR(VLOOKUP(C4596,[2]Sheet1!$B:$F,5,FALSE),0)</f>
        <v>327166.13</v>
      </c>
      <c r="AC4596" s="11">
        <v>0</v>
      </c>
      <c r="AD4596" s="11">
        <v>0</v>
      </c>
      <c r="AE4596" s="10" t="str">
        <f t="shared" si="100"/>
        <v>78/79RBCL</v>
      </c>
      <c r="AF4596" s="10"/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536</v>
      </c>
      <c r="AA4597" s="11">
        <f t="shared" si="101"/>
        <v>53.6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00"/>
        <v>78/79IGI</v>
      </c>
      <c r="AF4597" s="10"/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00"/>
        <v>78/79AIL</v>
      </c>
      <c r="AF4598" s="10"/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00"/>
        <v>78/79SGI</v>
      </c>
      <c r="AF4599" s="10"/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00"/>
        <v>78/79GIC</v>
      </c>
      <c r="AF4600" s="10"/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00"/>
        <v>79/80LGIL</v>
      </c>
      <c r="AF4601" s="10"/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838.1</v>
      </c>
      <c r="AA4602" s="11">
        <f t="shared" si="101"/>
        <v>44.1</v>
      </c>
      <c r="AB4602" s="5">
        <f>IFERROR(VLOOKUP(C4602,[2]Sheet1!$B:$F,5,FALSE),0)</f>
        <v>8078158.4900000002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00"/>
        <v>79/80NICL</v>
      </c>
      <c r="AF4602" s="10"/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798</v>
      </c>
      <c r="AA4603" s="11">
        <f t="shared" si="101"/>
        <v>61.4</v>
      </c>
      <c r="AB4603" s="5">
        <f>IFERROR(VLOOKUP(C4603,[2]Sheet1!$B:$F,5,FALSE),0)</f>
        <v>8049442.4299999997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00"/>
        <v>79/80NIL</v>
      </c>
      <c r="AF4603" s="10"/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760</v>
      </c>
      <c r="AA4604" s="11">
        <f t="shared" si="101"/>
        <v>47.5</v>
      </c>
      <c r="AB4604" s="5">
        <f>IFERROR(VLOOKUP(C4604,[2]Sheet1!$B:$F,5,FALSE),0)</f>
        <v>7543725.6100000003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00"/>
        <v>79/80NLG</v>
      </c>
      <c r="AF4604" s="10"/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00"/>
        <v>79/80PIC</v>
      </c>
      <c r="AF4605" s="10"/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02">B4606&amp;C4606</f>
        <v>79/80PICL</v>
      </c>
      <c r="AF4606" s="10"/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02"/>
        <v>79/80SIC</v>
      </c>
      <c r="AF4607" s="10"/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688</v>
      </c>
      <c r="AA4608" s="11">
        <f t="shared" si="101"/>
        <v>28.7</v>
      </c>
      <c r="AB4608" s="5">
        <f>IFERROR(VLOOKUP(C4608,[2]Sheet1!$B:$F,5,FALSE),0)</f>
        <v>13009241.279999999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02"/>
        <v>79/80SICL</v>
      </c>
      <c r="AF4608" s="10"/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02"/>
        <v>79/80SIL</v>
      </c>
      <c r="AF4609" s="10"/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02"/>
        <v>79/80UIC</v>
      </c>
      <c r="AF4610" s="10"/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790</v>
      </c>
      <c r="AA4611" s="11">
        <f t="shared" ref="AA4611:AA4674" si="103">ROUND(IFERROR(Z4611/M4611,0),1)</f>
        <v>35.9</v>
      </c>
      <c r="AB4611" s="5">
        <f>IFERROR(VLOOKUP(C4611,[2]Sheet1!$B:$F,5,FALSE),0)</f>
        <v>6743000.0700000003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02"/>
        <v>79/80PRIN</v>
      </c>
      <c r="AF4611" s="10"/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12962</v>
      </c>
      <c r="AA4612" s="11">
        <f t="shared" si="103"/>
        <v>160</v>
      </c>
      <c r="AB4612" s="5">
        <f>IFERROR(VLOOKUP(C4612,[2]Sheet1!$B:$F,5,FALSE),0)</f>
        <v>327166.13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02"/>
        <v>79/80RBCL</v>
      </c>
      <c r="AF4612" s="10"/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536</v>
      </c>
      <c r="AA4613" s="11">
        <f t="shared" si="103"/>
        <v>48.7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02"/>
        <v>79/80IGI</v>
      </c>
      <c r="AF4613" s="10"/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02"/>
        <v>79/80AIL</v>
      </c>
      <c r="AF4614" s="10"/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02"/>
        <v>79/80SGI</v>
      </c>
      <c r="AF4615" s="10"/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02"/>
        <v>79/80GIC</v>
      </c>
      <c r="AF4616" s="10"/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583.1</v>
      </c>
      <c r="AA4617" s="11">
        <f t="shared" si="103"/>
        <v>83.3</v>
      </c>
      <c r="AB4617" s="5">
        <f>IFERROR(VLOOKUP(C4617,[2]Sheet1!$B:$F,5,FALSE),0)</f>
        <v>12250773.029999999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02"/>
        <v>79/80HEI</v>
      </c>
      <c r="AF4617" s="10"/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532</v>
      </c>
      <c r="AA4618" s="11">
        <f t="shared" si="103"/>
        <v>31.3</v>
      </c>
      <c r="AB4618" s="5">
        <f>IFERROR(VLOOKUP(C4618,[2]Sheet1!$B:$F,5,FALSE),0)</f>
        <v>9800000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02"/>
        <v>79/80SGIC</v>
      </c>
      <c r="AF4618" s="10"/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02"/>
        <v>79/80LGIL</v>
      </c>
      <c r="AF4619" s="10"/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838.1</v>
      </c>
      <c r="AA4620" s="11">
        <f t="shared" si="103"/>
        <v>38.1</v>
      </c>
      <c r="AB4620" s="5">
        <f>IFERROR(VLOOKUP(C4620,[2]Sheet1!$B:$F,5,FALSE),0)</f>
        <v>8078158.4900000002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02"/>
        <v>79/80NICL</v>
      </c>
      <c r="AF4620" s="10"/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798</v>
      </c>
      <c r="AA4621" s="11">
        <f t="shared" si="103"/>
        <v>46.9</v>
      </c>
      <c r="AB4621" s="5">
        <f>IFERROR(VLOOKUP(C4621,[2]Sheet1!$B:$F,5,FALSE),0)</f>
        <v>8049442.4299999997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02"/>
        <v>79/80NIL</v>
      </c>
      <c r="AF4621" s="10"/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760</v>
      </c>
      <c r="AA4622" s="11">
        <f t="shared" si="103"/>
        <v>47.5</v>
      </c>
      <c r="AB4622" s="5">
        <f>IFERROR(VLOOKUP(C4622,[2]Sheet1!$B:$F,5,FALSE),0)</f>
        <v>7543725.6100000003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02"/>
        <v>79/80NLG</v>
      </c>
      <c r="AF4622" s="10"/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02"/>
        <v>79/80PIC</v>
      </c>
      <c r="AF4623" s="10"/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02"/>
        <v>79/80PICL</v>
      </c>
      <c r="AF4624" s="10"/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02"/>
        <v>79/80SIC</v>
      </c>
      <c r="AF4625" s="10"/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688</v>
      </c>
      <c r="AA4626" s="11">
        <f t="shared" si="103"/>
        <v>38.200000000000003</v>
      </c>
      <c r="AB4626" s="5">
        <f>IFERROR(VLOOKUP(C4626,[2]Sheet1!$B:$F,5,FALSE),0)</f>
        <v>13009241.279999999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02"/>
        <v>79/80SICL</v>
      </c>
      <c r="AF4626" s="10"/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02"/>
        <v>79/80SIL</v>
      </c>
      <c r="AF4627" s="10"/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02"/>
        <v>79/80UIC</v>
      </c>
      <c r="AF4628" s="10"/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790</v>
      </c>
      <c r="AA4629" s="11">
        <f t="shared" si="103"/>
        <v>56.4</v>
      </c>
      <c r="AB4629" s="5">
        <f>IFERROR(VLOOKUP(C4629,[2]Sheet1!$B:$F,5,FALSE),0)</f>
        <v>6743000.0700000003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02"/>
        <v>79/80PRIN</v>
      </c>
      <c r="AF4629" s="10"/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12962</v>
      </c>
      <c r="AA4630" s="11">
        <f t="shared" si="103"/>
        <v>46.1</v>
      </c>
      <c r="AB4630" s="5">
        <f>IFERROR(VLOOKUP(C4630,[2]Sheet1!$B:$F,5,FALSE),0)</f>
        <v>327166.13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02"/>
        <v>79/80RBCL</v>
      </c>
      <c r="AF4630" s="10"/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536</v>
      </c>
      <c r="AA4631" s="11">
        <f t="shared" si="103"/>
        <v>35.700000000000003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02"/>
        <v>79/80IGI</v>
      </c>
      <c r="AF4631" s="10"/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02"/>
        <v>79/80AIL</v>
      </c>
      <c r="AF4632" s="10"/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583.1</v>
      </c>
      <c r="AA4633" s="11">
        <f t="shared" si="103"/>
        <v>58.3</v>
      </c>
      <c r="AB4633" s="5">
        <f>IFERROR(VLOOKUP(C4633,[2]Sheet1!$B:$F,5,FALSE),0)</f>
        <v>12250773.029999999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02"/>
        <v>79/80HEI</v>
      </c>
      <c r="AF4633" s="10"/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532</v>
      </c>
      <c r="AA4634" s="11">
        <f t="shared" si="103"/>
        <v>44.3</v>
      </c>
      <c r="AB4634" s="5">
        <f>IFERROR(VLOOKUP(C4634,[2]Sheet1!$B:$F,5,FALSE),0)</f>
        <v>9800000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02"/>
        <v>79/80SGIC</v>
      </c>
      <c r="AF4634" s="10"/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736</v>
      </c>
      <c r="AA4635" s="11">
        <f t="shared" si="103"/>
        <v>56.6</v>
      </c>
      <c r="AB4635" s="5">
        <f>IFERROR(VLOOKUP(C4635,[2]Sheet1!$B:$F,5,FALSE),0)</f>
        <v>3384271.2</v>
      </c>
      <c r="AC4635" s="11">
        <v>18</v>
      </c>
      <c r="AD4635" s="11">
        <v>6.21</v>
      </c>
      <c r="AE4635" s="10" t="str">
        <f t="shared" si="102"/>
        <v>73/74OHL</v>
      </c>
      <c r="AF4635" s="10"/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440</v>
      </c>
      <c r="AA4636" s="11">
        <f t="shared" si="103"/>
        <v>220</v>
      </c>
      <c r="AB4636" s="5">
        <f>IFERROR(VLOOKUP(C4636,[2]Sheet1!$B:$F,5,FALSE),0)</f>
        <v>28797164.48</v>
      </c>
      <c r="AC4636" s="11">
        <v>15</v>
      </c>
      <c r="AD4636" s="11">
        <v>6.05</v>
      </c>
      <c r="AE4636" s="10" t="str">
        <f t="shared" si="102"/>
        <v>73/74SHL</v>
      </c>
      <c r="AF4636" s="10"/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719</v>
      </c>
      <c r="AA4637" s="11">
        <f t="shared" si="103"/>
        <v>119.8</v>
      </c>
      <c r="AB4637" s="5">
        <f>IFERROR(VLOOKUP(C4637,[2]Sheet1!$B:$F,5,FALSE),0)</f>
        <v>8437116.6899999995</v>
      </c>
      <c r="AC4637" s="11">
        <v>0</v>
      </c>
      <c r="AD4637" s="11">
        <v>7.36</v>
      </c>
      <c r="AE4637" s="10" t="str">
        <f t="shared" si="102"/>
        <v>73/74TRH</v>
      </c>
      <c r="AF4637" s="10"/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736</v>
      </c>
      <c r="AA4638" s="11">
        <f t="shared" si="103"/>
        <v>27.3</v>
      </c>
      <c r="AB4638" s="5">
        <f>IFERROR(VLOOKUP(C4638,[2]Sheet1!$B:$F,5,FALSE),0)</f>
        <v>3384271.2</v>
      </c>
      <c r="AC4638" s="11">
        <v>18</v>
      </c>
      <c r="AD4638" s="11">
        <v>6.21</v>
      </c>
      <c r="AE4638" s="10" t="str">
        <f t="shared" si="102"/>
        <v>73/74OHL</v>
      </c>
      <c r="AF4638" s="10"/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440</v>
      </c>
      <c r="AA4639" s="11">
        <f t="shared" si="103"/>
        <v>110</v>
      </c>
      <c r="AB4639" s="5">
        <f>IFERROR(VLOOKUP(C4639,[2]Sheet1!$B:$F,5,FALSE),0)</f>
        <v>28797164.48</v>
      </c>
      <c r="AC4639" s="11">
        <v>15</v>
      </c>
      <c r="AD4639" s="11">
        <v>6.05</v>
      </c>
      <c r="AE4639" s="10" t="str">
        <f t="shared" si="102"/>
        <v>73/74SHL</v>
      </c>
      <c r="AF4639" s="10"/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719</v>
      </c>
      <c r="AA4640" s="11">
        <f t="shared" si="103"/>
        <v>55.3</v>
      </c>
      <c r="AB4640" s="5">
        <f>IFERROR(VLOOKUP(C4640,[2]Sheet1!$B:$F,5,FALSE),0)</f>
        <v>8437116.6899999995</v>
      </c>
      <c r="AC4640" s="11">
        <v>0</v>
      </c>
      <c r="AD4640" s="11">
        <v>7.36</v>
      </c>
      <c r="AE4640" s="10" t="str">
        <f t="shared" si="102"/>
        <v>73/74TRH</v>
      </c>
      <c r="AF4640" s="10"/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736</v>
      </c>
      <c r="AA4641" s="11">
        <f t="shared" si="103"/>
        <v>25.4</v>
      </c>
      <c r="AB4641" s="5">
        <f>IFERROR(VLOOKUP(C4641,[2]Sheet1!$B:$F,5,FALSE),0)</f>
        <v>3384271.2</v>
      </c>
      <c r="AC4641" s="11">
        <v>18</v>
      </c>
      <c r="AD4641" s="11">
        <v>6.21</v>
      </c>
      <c r="AE4641" s="10" t="str">
        <f t="shared" si="102"/>
        <v>73/74OHL</v>
      </c>
      <c r="AF4641" s="10"/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440</v>
      </c>
      <c r="AA4642" s="11">
        <f t="shared" si="103"/>
        <v>110</v>
      </c>
      <c r="AB4642" s="5">
        <f>IFERROR(VLOOKUP(C4642,[2]Sheet1!$B:$F,5,FALSE),0)</f>
        <v>28797164.48</v>
      </c>
      <c r="AC4642" s="11">
        <v>15</v>
      </c>
      <c r="AD4642" s="11">
        <v>6.05</v>
      </c>
      <c r="AE4642" s="10" t="str">
        <f t="shared" si="102"/>
        <v>73/74SHL</v>
      </c>
      <c r="AF4642" s="10"/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719</v>
      </c>
      <c r="AA4643" s="11">
        <f t="shared" si="103"/>
        <v>39.9</v>
      </c>
      <c r="AB4643" s="5">
        <f>IFERROR(VLOOKUP(C4643,[2]Sheet1!$B:$F,5,FALSE),0)</f>
        <v>8437116.6899999995</v>
      </c>
      <c r="AC4643" s="11">
        <v>0</v>
      </c>
      <c r="AD4643" s="11">
        <v>7.36</v>
      </c>
      <c r="AE4643" s="10" t="str">
        <f t="shared" si="102"/>
        <v>73/74TRH</v>
      </c>
      <c r="AF4643" s="10"/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736</v>
      </c>
      <c r="AA4644" s="11">
        <f t="shared" si="103"/>
        <v>26.3</v>
      </c>
      <c r="AB4644" s="5">
        <f>IFERROR(VLOOKUP(C4644,[2]Sheet1!$B:$F,5,FALSE),0)</f>
        <v>3384271.2</v>
      </c>
      <c r="AC4644" s="11">
        <v>18</v>
      </c>
      <c r="AD4644" s="11">
        <v>6.21</v>
      </c>
      <c r="AE4644" s="10" t="str">
        <f t="shared" si="102"/>
        <v>73/74OHL</v>
      </c>
      <c r="AF4644" s="10"/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440</v>
      </c>
      <c r="AA4645" s="11">
        <f t="shared" si="103"/>
        <v>146.69999999999999</v>
      </c>
      <c r="AB4645" s="5">
        <f>IFERROR(VLOOKUP(C4645,[2]Sheet1!$B:$F,5,FALSE),0)</f>
        <v>28797164.48</v>
      </c>
      <c r="AC4645" s="11">
        <v>15</v>
      </c>
      <c r="AD4645" s="11">
        <v>6.05</v>
      </c>
      <c r="AE4645" s="10" t="str">
        <f t="shared" si="102"/>
        <v>73/74SHL</v>
      </c>
      <c r="AF4645" s="10"/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719</v>
      </c>
      <c r="AA4646" s="11">
        <f t="shared" si="103"/>
        <v>47.9</v>
      </c>
      <c r="AB4646" s="5">
        <f>IFERROR(VLOOKUP(C4646,[2]Sheet1!$B:$F,5,FALSE),0)</f>
        <v>8437116.6899999995</v>
      </c>
      <c r="AC4646" s="11">
        <v>0</v>
      </c>
      <c r="AD4646" s="11">
        <v>7.36</v>
      </c>
      <c r="AE4646" s="10" t="str">
        <f t="shared" si="102"/>
        <v>73/74TRH</v>
      </c>
      <c r="AF4646" s="10"/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736</v>
      </c>
      <c r="AA4647" s="11">
        <f t="shared" si="103"/>
        <v>56.6</v>
      </c>
      <c r="AB4647" s="5">
        <f>IFERROR(VLOOKUP(C4647,[2]Sheet1!$B:$F,5,FALSE),0)</f>
        <v>3384271.2</v>
      </c>
      <c r="AC4647" s="11">
        <v>15</v>
      </c>
      <c r="AD4647" s="11">
        <v>11.32</v>
      </c>
      <c r="AE4647" s="10" t="str">
        <f t="shared" si="102"/>
        <v>74/75OHL</v>
      </c>
      <c r="AF4647" s="10"/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440</v>
      </c>
      <c r="AA4648" s="11">
        <f t="shared" si="103"/>
        <v>0</v>
      </c>
      <c r="AB4648" s="5">
        <f>IFERROR(VLOOKUP(C4648,[2]Sheet1!$B:$F,5,FALSE),0)</f>
        <v>28797164.48</v>
      </c>
      <c r="AC4648" s="11">
        <v>10</v>
      </c>
      <c r="AD4648" s="11">
        <v>16.309999999999999</v>
      </c>
      <c r="AE4648" s="10" t="str">
        <f t="shared" si="102"/>
        <v>74/75SHL</v>
      </c>
      <c r="AF4648" s="10"/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719</v>
      </c>
      <c r="AA4649" s="11">
        <f t="shared" si="103"/>
        <v>359.5</v>
      </c>
      <c r="AB4649" s="5">
        <f>IFERROR(VLOOKUP(C4649,[2]Sheet1!$B:$F,5,FALSE),0)</f>
        <v>8437116.6899999995</v>
      </c>
      <c r="AC4649" s="11">
        <v>0.63100000000000001</v>
      </c>
      <c r="AD4649" s="11">
        <v>12</v>
      </c>
      <c r="AE4649" s="10" t="str">
        <f t="shared" si="102"/>
        <v>74/75TRH</v>
      </c>
      <c r="AF4649" s="10"/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736</v>
      </c>
      <c r="AA4650" s="11">
        <f t="shared" si="103"/>
        <v>29.4</v>
      </c>
      <c r="AB4650" s="5">
        <f>IFERROR(VLOOKUP(C4650,[2]Sheet1!$B:$F,5,FALSE),0)</f>
        <v>3384271.2</v>
      </c>
      <c r="AC4650" s="11">
        <v>15</v>
      </c>
      <c r="AD4650" s="11">
        <v>11.32</v>
      </c>
      <c r="AE4650" s="10" t="str">
        <f t="shared" si="102"/>
        <v>74/75OHL</v>
      </c>
      <c r="AF4650" s="10"/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440</v>
      </c>
      <c r="AA4651" s="11">
        <f t="shared" si="103"/>
        <v>146.69999999999999</v>
      </c>
      <c r="AB4651" s="5">
        <f>IFERROR(VLOOKUP(C4651,[2]Sheet1!$B:$F,5,FALSE),0)</f>
        <v>28797164.48</v>
      </c>
      <c r="AC4651" s="11">
        <v>10</v>
      </c>
      <c r="AD4651" s="11">
        <v>16.309999999999999</v>
      </c>
      <c r="AE4651" s="10" t="str">
        <f t="shared" si="102"/>
        <v>74/75SHL</v>
      </c>
      <c r="AF4651" s="10"/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719</v>
      </c>
      <c r="AA4652" s="11">
        <f t="shared" si="103"/>
        <v>44.9</v>
      </c>
      <c r="AB4652" s="5">
        <f>IFERROR(VLOOKUP(C4652,[2]Sheet1!$B:$F,5,FALSE),0)</f>
        <v>8437116.6899999995</v>
      </c>
      <c r="AC4652" s="11">
        <v>0.63100000000000001</v>
      </c>
      <c r="AD4652" s="11">
        <v>12</v>
      </c>
      <c r="AE4652" s="10" t="str">
        <f t="shared" si="102"/>
        <v>74/75TRH</v>
      </c>
      <c r="AF4652" s="10"/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736</v>
      </c>
      <c r="AA4653" s="11">
        <f t="shared" si="103"/>
        <v>26.3</v>
      </c>
      <c r="AB4653" s="5">
        <f>IFERROR(VLOOKUP(C4653,[2]Sheet1!$B:$F,5,FALSE),0)</f>
        <v>3384271.2</v>
      </c>
      <c r="AC4653" s="11">
        <v>15</v>
      </c>
      <c r="AD4653" s="11">
        <v>11.32</v>
      </c>
      <c r="AE4653" s="10" t="str">
        <f t="shared" si="102"/>
        <v>74/75OHL</v>
      </c>
      <c r="AF4653" s="10"/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440</v>
      </c>
      <c r="AA4654" s="11">
        <f t="shared" si="103"/>
        <v>146.69999999999999</v>
      </c>
      <c r="AB4654" s="5">
        <f>IFERROR(VLOOKUP(C4654,[2]Sheet1!$B:$F,5,FALSE),0)</f>
        <v>28797164.48</v>
      </c>
      <c r="AC4654" s="11">
        <v>10</v>
      </c>
      <c r="AD4654" s="11">
        <v>16.309999999999999</v>
      </c>
      <c r="AE4654" s="10" t="str">
        <f t="shared" si="102"/>
        <v>74/75SHL</v>
      </c>
      <c r="AF4654" s="10"/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719</v>
      </c>
      <c r="AA4655" s="11">
        <f t="shared" si="103"/>
        <v>37.799999999999997</v>
      </c>
      <c r="AB4655" s="5">
        <f>IFERROR(VLOOKUP(C4655,[2]Sheet1!$B:$F,5,FALSE),0)</f>
        <v>8437116.6899999995</v>
      </c>
      <c r="AC4655" s="11">
        <v>0.63100000000000001</v>
      </c>
      <c r="AD4655" s="11">
        <v>12</v>
      </c>
      <c r="AE4655" s="10" t="str">
        <f t="shared" si="102"/>
        <v>74/75TRH</v>
      </c>
      <c r="AF4655" s="10"/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736</v>
      </c>
      <c r="AA4656" s="11">
        <f t="shared" si="103"/>
        <v>23.7</v>
      </c>
      <c r="AB4656" s="5">
        <f>IFERROR(VLOOKUP(C4656,[2]Sheet1!$B:$F,5,FALSE),0)</f>
        <v>3384271.2</v>
      </c>
      <c r="AC4656" s="11">
        <v>15</v>
      </c>
      <c r="AD4656" s="11">
        <v>11.32</v>
      </c>
      <c r="AE4656" s="10" t="str">
        <f t="shared" si="102"/>
        <v>74/75OHL</v>
      </c>
      <c r="AF4656" s="10"/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440</v>
      </c>
      <c r="AA4657" s="11">
        <f t="shared" si="103"/>
        <v>146.69999999999999</v>
      </c>
      <c r="AB4657" s="5">
        <f>IFERROR(VLOOKUP(C4657,[2]Sheet1!$B:$F,5,FALSE),0)</f>
        <v>28797164.48</v>
      </c>
      <c r="AC4657" s="11">
        <v>10</v>
      </c>
      <c r="AD4657" s="11">
        <v>16.309999999999999</v>
      </c>
      <c r="AE4657" s="10" t="str">
        <f t="shared" si="102"/>
        <v>74/75SHL</v>
      </c>
      <c r="AF4657" s="10"/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719</v>
      </c>
      <c r="AA4658" s="11">
        <f t="shared" si="103"/>
        <v>51.4</v>
      </c>
      <c r="AB4658" s="5">
        <f>IFERROR(VLOOKUP(C4658,[2]Sheet1!$B:$F,5,FALSE),0)</f>
        <v>8437116.6899999995</v>
      </c>
      <c r="AC4658" s="11">
        <v>0.63100000000000001</v>
      </c>
      <c r="AD4658" s="11">
        <v>12</v>
      </c>
      <c r="AE4658" s="10" t="str">
        <f t="shared" si="102"/>
        <v>74/75TRH</v>
      </c>
      <c r="AF4658" s="10"/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736</v>
      </c>
      <c r="AA4659" s="11">
        <f t="shared" si="103"/>
        <v>43.3</v>
      </c>
      <c r="AB4659" s="5">
        <f>IFERROR(VLOOKUP(C4659,[2]Sheet1!$B:$F,5,FALSE),0)</f>
        <v>3384271.2</v>
      </c>
      <c r="AC4659" s="11">
        <v>5</v>
      </c>
      <c r="AD4659" s="11">
        <v>10.79</v>
      </c>
      <c r="AE4659" s="10" t="str">
        <f t="shared" si="102"/>
        <v>75/76OHL</v>
      </c>
      <c r="AF4659" s="10"/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440</v>
      </c>
      <c r="AA4660" s="11">
        <f t="shared" si="103"/>
        <v>146.69999999999999</v>
      </c>
      <c r="AB4660" s="5">
        <f>IFERROR(VLOOKUP(C4660,[2]Sheet1!$B:$F,5,FALSE),0)</f>
        <v>28797164.48</v>
      </c>
      <c r="AC4660" s="11">
        <v>15</v>
      </c>
      <c r="AD4660" s="11">
        <v>11.31</v>
      </c>
      <c r="AE4660" s="10" t="str">
        <f t="shared" si="102"/>
        <v>75/76SHL</v>
      </c>
      <c r="AF4660" s="10"/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719</v>
      </c>
      <c r="AA4661" s="11">
        <f t="shared" si="103"/>
        <v>89.9</v>
      </c>
      <c r="AB4661" s="5">
        <f>IFERROR(VLOOKUP(C4661,[2]Sheet1!$B:$F,5,FALSE),0)</f>
        <v>8437116.6899999995</v>
      </c>
      <c r="AC4661" s="11">
        <v>0</v>
      </c>
      <c r="AD4661" s="11">
        <v>12</v>
      </c>
      <c r="AE4661" s="10" t="str">
        <f t="shared" si="102"/>
        <v>75/76TRH</v>
      </c>
      <c r="AF4661" s="10"/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736</v>
      </c>
      <c r="AA4662" s="11">
        <f t="shared" si="103"/>
        <v>29.4</v>
      </c>
      <c r="AB4662" s="5">
        <f>IFERROR(VLOOKUP(C4662,[2]Sheet1!$B:$F,5,FALSE),0)</f>
        <v>3384271.2</v>
      </c>
      <c r="AC4662" s="11">
        <v>5</v>
      </c>
      <c r="AD4662" s="11">
        <v>10.79</v>
      </c>
      <c r="AE4662" s="10" t="str">
        <f t="shared" si="102"/>
        <v>75/76OHL</v>
      </c>
      <c r="AF4662" s="10"/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440</v>
      </c>
      <c r="AA4663" s="11">
        <f t="shared" si="103"/>
        <v>88</v>
      </c>
      <c r="AB4663" s="5">
        <f>IFERROR(VLOOKUP(C4663,[2]Sheet1!$B:$F,5,FALSE),0)</f>
        <v>28797164.48</v>
      </c>
      <c r="AC4663" s="11">
        <v>15</v>
      </c>
      <c r="AD4663" s="11">
        <v>11.31</v>
      </c>
      <c r="AE4663" s="10" t="str">
        <f t="shared" si="102"/>
        <v>75/76SHL</v>
      </c>
      <c r="AF4663" s="10"/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719</v>
      </c>
      <c r="AA4664" s="11">
        <f t="shared" si="103"/>
        <v>31.3</v>
      </c>
      <c r="AB4664" s="5">
        <f>IFERROR(VLOOKUP(C4664,[2]Sheet1!$B:$F,5,FALSE),0)</f>
        <v>8437116.6899999995</v>
      </c>
      <c r="AC4664" s="11">
        <v>0</v>
      </c>
      <c r="AD4664" s="11">
        <v>12</v>
      </c>
      <c r="AE4664" s="10" t="str">
        <f t="shared" si="102"/>
        <v>75/76TRH</v>
      </c>
      <c r="AF4664" s="10"/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736</v>
      </c>
      <c r="AA4665" s="11">
        <f t="shared" si="103"/>
        <v>28.3</v>
      </c>
      <c r="AB4665" s="5">
        <f>IFERROR(VLOOKUP(C4665,[2]Sheet1!$B:$F,5,FALSE),0)</f>
        <v>3384271.2</v>
      </c>
      <c r="AC4665" s="11">
        <v>5</v>
      </c>
      <c r="AD4665" s="11">
        <v>10.79</v>
      </c>
      <c r="AE4665" s="10" t="str">
        <f t="shared" si="102"/>
        <v>75/76OHL</v>
      </c>
      <c r="AF4665" s="10"/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440</v>
      </c>
      <c r="AA4666" s="11">
        <f t="shared" si="103"/>
        <v>110</v>
      </c>
      <c r="AB4666" s="5">
        <f>IFERROR(VLOOKUP(C4666,[2]Sheet1!$B:$F,5,FALSE),0)</f>
        <v>28797164.48</v>
      </c>
      <c r="AC4666" s="11">
        <v>15</v>
      </c>
      <c r="AD4666" s="11">
        <v>11.31</v>
      </c>
      <c r="AE4666" s="10" t="str">
        <f t="shared" si="102"/>
        <v>75/76SHL</v>
      </c>
      <c r="AF4666" s="10"/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719</v>
      </c>
      <c r="AA4667" s="11">
        <f t="shared" si="103"/>
        <v>28.8</v>
      </c>
      <c r="AB4667" s="5">
        <f>IFERROR(VLOOKUP(C4667,[2]Sheet1!$B:$F,5,FALSE),0)</f>
        <v>8437116.6899999995</v>
      </c>
      <c r="AC4667" s="11">
        <v>0</v>
      </c>
      <c r="AD4667" s="11">
        <v>12</v>
      </c>
      <c r="AE4667" s="10" t="str">
        <f t="shared" si="102"/>
        <v>75/76TRH</v>
      </c>
      <c r="AF4667" s="10"/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736</v>
      </c>
      <c r="AA4668" s="11">
        <f t="shared" si="103"/>
        <v>26.3</v>
      </c>
      <c r="AB4668" s="5">
        <f>IFERROR(VLOOKUP(C4668,[2]Sheet1!$B:$F,5,FALSE),0)</f>
        <v>3384271.2</v>
      </c>
      <c r="AC4668" s="11">
        <v>5</v>
      </c>
      <c r="AD4668" s="11">
        <v>10.79</v>
      </c>
      <c r="AE4668" s="10" t="str">
        <f t="shared" si="102"/>
        <v>75/76OHL</v>
      </c>
      <c r="AF4668" s="10"/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440</v>
      </c>
      <c r="AA4669" s="11">
        <f t="shared" si="103"/>
        <v>110</v>
      </c>
      <c r="AB4669" s="5">
        <f>IFERROR(VLOOKUP(C4669,[2]Sheet1!$B:$F,5,FALSE),0)</f>
        <v>28797164.48</v>
      </c>
      <c r="AC4669" s="11">
        <v>15</v>
      </c>
      <c r="AD4669" s="11">
        <v>11.31</v>
      </c>
      <c r="AE4669" s="10" t="str">
        <f t="shared" si="102"/>
        <v>75/76SHL</v>
      </c>
      <c r="AF4669" s="10"/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719</v>
      </c>
      <c r="AA4670" s="11">
        <f t="shared" si="103"/>
        <v>37.799999999999997</v>
      </c>
      <c r="AB4670" s="5">
        <f>IFERROR(VLOOKUP(C4670,[2]Sheet1!$B:$F,5,FALSE),0)</f>
        <v>8437116.6899999995</v>
      </c>
      <c r="AC4670" s="11">
        <v>0</v>
      </c>
      <c r="AD4670" s="11">
        <v>12</v>
      </c>
      <c r="AE4670" s="10" t="str">
        <f t="shared" ref="AE4670:AE4733" si="104">B4670&amp;C4670</f>
        <v>75/76TRH</v>
      </c>
      <c r="AF4670" s="10"/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736</v>
      </c>
      <c r="AA4671" s="11">
        <f t="shared" si="103"/>
        <v>147.19999999999999</v>
      </c>
      <c r="AB4671" s="5">
        <f>IFERROR(VLOOKUP(C4671,[2]Sheet1!$B:$F,5,FALSE),0)</f>
        <v>3384271.2</v>
      </c>
      <c r="AC4671" s="11">
        <v>0</v>
      </c>
      <c r="AD4671" s="11">
        <v>0</v>
      </c>
      <c r="AE4671" s="10" t="str">
        <f t="shared" si="104"/>
        <v>76/77OHL</v>
      </c>
      <c r="AF4671" s="10"/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440</v>
      </c>
      <c r="AA4672" s="11">
        <f t="shared" si="103"/>
        <v>220</v>
      </c>
      <c r="AB4672" s="5">
        <f>IFERROR(VLOOKUP(C4672,[2]Sheet1!$B:$F,5,FALSE),0)</f>
        <v>28797164.48</v>
      </c>
      <c r="AC4672" s="11">
        <v>0</v>
      </c>
      <c r="AD4672" s="11">
        <v>0</v>
      </c>
      <c r="AE4672" s="10" t="str">
        <f t="shared" si="104"/>
        <v>76/77SHL</v>
      </c>
      <c r="AF4672" s="10"/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719</v>
      </c>
      <c r="AA4673" s="11">
        <f t="shared" si="103"/>
        <v>239.7</v>
      </c>
      <c r="AB4673" s="5">
        <f>IFERROR(VLOOKUP(C4673,[2]Sheet1!$B:$F,5,FALSE),0)</f>
        <v>8437116.6899999995</v>
      </c>
      <c r="AC4673" s="11">
        <v>0</v>
      </c>
      <c r="AD4673" s="11">
        <v>10</v>
      </c>
      <c r="AE4673" s="10" t="str">
        <f t="shared" si="104"/>
        <v>76/77TRH</v>
      </c>
      <c r="AF4673" s="10"/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736</v>
      </c>
      <c r="AA4674" s="11">
        <f t="shared" si="103"/>
        <v>40.9</v>
      </c>
      <c r="AB4674" s="5">
        <f>IFERROR(VLOOKUP(C4674,[2]Sheet1!$B:$F,5,FALSE),0)</f>
        <v>3384271.2</v>
      </c>
      <c r="AC4674" s="11">
        <v>0</v>
      </c>
      <c r="AD4674" s="11">
        <v>0</v>
      </c>
      <c r="AE4674" s="10" t="str">
        <f t="shared" si="104"/>
        <v>76/77OHL</v>
      </c>
      <c r="AF4674" s="10"/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440</v>
      </c>
      <c r="AA4675" s="11">
        <f t="shared" ref="AA4675:AA4738" si="105">ROUND(IFERROR(Z4675/M4675,0),1)</f>
        <v>110</v>
      </c>
      <c r="AB4675" s="5">
        <f>IFERROR(VLOOKUP(C4675,[2]Sheet1!$B:$F,5,FALSE),0)</f>
        <v>28797164.48</v>
      </c>
      <c r="AC4675" s="11">
        <v>0</v>
      </c>
      <c r="AD4675" s="11">
        <v>0</v>
      </c>
      <c r="AE4675" s="10" t="str">
        <f t="shared" si="104"/>
        <v>76/77SHL</v>
      </c>
      <c r="AF4675" s="10"/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719</v>
      </c>
      <c r="AA4676" s="11">
        <f t="shared" si="105"/>
        <v>37.799999999999997</v>
      </c>
      <c r="AB4676" s="5">
        <f>IFERROR(VLOOKUP(C4676,[2]Sheet1!$B:$F,5,FALSE),0)</f>
        <v>8437116.6899999995</v>
      </c>
      <c r="AC4676" s="11">
        <v>0</v>
      </c>
      <c r="AD4676" s="11">
        <v>10</v>
      </c>
      <c r="AE4676" s="10" t="str">
        <f t="shared" si="104"/>
        <v>76/77TRH</v>
      </c>
      <c r="AF4676" s="10"/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736</v>
      </c>
      <c r="AA4677" s="11">
        <f t="shared" si="105"/>
        <v>52.6</v>
      </c>
      <c r="AB4677" s="5">
        <f>IFERROR(VLOOKUP(C4677,[2]Sheet1!$B:$F,5,FALSE),0)</f>
        <v>3384271.2</v>
      </c>
      <c r="AC4677" s="11">
        <v>0</v>
      </c>
      <c r="AD4677" s="11">
        <v>0</v>
      </c>
      <c r="AE4677" s="10" t="str">
        <f t="shared" si="104"/>
        <v>76/77OHL</v>
      </c>
      <c r="AF4677" s="10"/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440</v>
      </c>
      <c r="AA4678" s="11">
        <f t="shared" si="105"/>
        <v>146.69999999999999</v>
      </c>
      <c r="AB4678" s="5">
        <f>IFERROR(VLOOKUP(C4678,[2]Sheet1!$B:$F,5,FALSE),0)</f>
        <v>28797164.48</v>
      </c>
      <c r="AC4678" s="11">
        <v>0</v>
      </c>
      <c r="AD4678" s="11">
        <v>0</v>
      </c>
      <c r="AE4678" s="10" t="str">
        <f t="shared" si="104"/>
        <v>76/77SHL</v>
      </c>
      <c r="AF4678" s="10"/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719</v>
      </c>
      <c r="AA4679" s="11">
        <f t="shared" si="105"/>
        <v>39.9</v>
      </c>
      <c r="AB4679" s="5">
        <f>IFERROR(VLOOKUP(C4679,[2]Sheet1!$B:$F,5,FALSE),0)</f>
        <v>8437116.6899999995</v>
      </c>
      <c r="AC4679" s="11">
        <v>0</v>
      </c>
      <c r="AD4679" s="11">
        <v>10</v>
      </c>
      <c r="AE4679" s="10" t="str">
        <f t="shared" si="104"/>
        <v>76/77TRH</v>
      </c>
      <c r="AF4679" s="10"/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780.1</v>
      </c>
      <c r="AA4680" s="11">
        <f t="shared" si="105"/>
        <v>-390.1</v>
      </c>
      <c r="AB4680" s="5">
        <f>IFERROR(VLOOKUP(C4680,[2]Sheet1!$B:$F,5,FALSE),0)</f>
        <v>15340910.08</v>
      </c>
      <c r="AC4680" s="11">
        <v>0</v>
      </c>
      <c r="AD4680" s="11">
        <v>0</v>
      </c>
      <c r="AE4680" s="10" t="str">
        <f t="shared" si="104"/>
        <v>76/77CGH</v>
      </c>
      <c r="AF4680" s="10"/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736</v>
      </c>
      <c r="AA4681" s="11">
        <f t="shared" si="105"/>
        <v>122.7</v>
      </c>
      <c r="AB4681" s="5">
        <f>IFERROR(VLOOKUP(C4681,[2]Sheet1!$B:$F,5,FALSE),0)</f>
        <v>3384271.2</v>
      </c>
      <c r="AC4681" s="11">
        <v>0</v>
      </c>
      <c r="AD4681" s="11">
        <v>0</v>
      </c>
      <c r="AE4681" s="10" t="str">
        <f t="shared" si="104"/>
        <v>76/77OHL</v>
      </c>
      <c r="AF4681" s="10"/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440</v>
      </c>
      <c r="AA4682" s="11">
        <f t="shared" si="105"/>
        <v>440</v>
      </c>
      <c r="AB4682" s="5">
        <f>IFERROR(VLOOKUP(C4682,[2]Sheet1!$B:$F,5,FALSE),0)</f>
        <v>28797164.48</v>
      </c>
      <c r="AC4682" s="11">
        <v>0</v>
      </c>
      <c r="AD4682" s="11">
        <v>0</v>
      </c>
      <c r="AE4682" s="10" t="str">
        <f t="shared" si="104"/>
        <v>76/77SHL</v>
      </c>
      <c r="AF4682" s="10"/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719</v>
      </c>
      <c r="AA4683" s="11">
        <f t="shared" si="105"/>
        <v>79.900000000000006</v>
      </c>
      <c r="AB4683" s="5">
        <f>IFERROR(VLOOKUP(C4683,[2]Sheet1!$B:$F,5,FALSE),0)</f>
        <v>8437116.6899999995</v>
      </c>
      <c r="AC4683" s="11">
        <v>0</v>
      </c>
      <c r="AD4683" s="11">
        <v>10</v>
      </c>
      <c r="AE4683" s="10" t="str">
        <f t="shared" si="104"/>
        <v>76/77TRH</v>
      </c>
      <c r="AF4683" s="10"/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780.1</v>
      </c>
      <c r="AA4684" s="11">
        <f t="shared" si="105"/>
        <v>-97.5</v>
      </c>
      <c r="AB4684" s="5">
        <f>IFERROR(VLOOKUP(C4684,[2]Sheet1!$B:$F,5,FALSE),0)</f>
        <v>15340910.08</v>
      </c>
      <c r="AC4684" s="11">
        <v>0</v>
      </c>
      <c r="AD4684" s="11">
        <v>0</v>
      </c>
      <c r="AE4684" s="10" t="str">
        <f t="shared" si="104"/>
        <v>76/77CGH</v>
      </c>
      <c r="AF4684" s="10"/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736</v>
      </c>
      <c r="AA4685" s="11">
        <f t="shared" si="105"/>
        <v>-35</v>
      </c>
      <c r="AB4685" s="5">
        <f>IFERROR(VLOOKUP(C4685,[2]Sheet1!$B:$F,5,FALSE),0)</f>
        <v>3384271.2</v>
      </c>
      <c r="AC4685" s="11">
        <v>0</v>
      </c>
      <c r="AD4685" s="11">
        <v>0</v>
      </c>
      <c r="AE4685" s="10" t="str">
        <f t="shared" si="104"/>
        <v>77/78OHL</v>
      </c>
      <c r="AF4685" s="10"/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440</v>
      </c>
      <c r="AA4686" s="11">
        <f t="shared" si="105"/>
        <v>-110</v>
      </c>
      <c r="AB4686" s="5">
        <f>IFERROR(VLOOKUP(C4686,[2]Sheet1!$B:$F,5,FALSE),0)</f>
        <v>28797164.48</v>
      </c>
      <c r="AC4686" s="11">
        <v>0</v>
      </c>
      <c r="AD4686" s="11">
        <v>0</v>
      </c>
      <c r="AE4686" s="10" t="str">
        <f t="shared" si="104"/>
        <v>77/78SHL</v>
      </c>
      <c r="AF4686" s="10"/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719</v>
      </c>
      <c r="AA4687" s="11">
        <f t="shared" si="105"/>
        <v>-42.3</v>
      </c>
      <c r="AB4687" s="5">
        <f>IFERROR(VLOOKUP(C4687,[2]Sheet1!$B:$F,5,FALSE),0)</f>
        <v>8437116.6899999995</v>
      </c>
      <c r="AC4687" s="11">
        <v>0</v>
      </c>
      <c r="AD4687" s="11">
        <v>0</v>
      </c>
      <c r="AE4687" s="10" t="str">
        <f t="shared" si="104"/>
        <v>77/78TRH</v>
      </c>
      <c r="AF4687" s="10"/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736</v>
      </c>
      <c r="AA4688" s="11">
        <f t="shared" si="105"/>
        <v>-29.4</v>
      </c>
      <c r="AB4688" s="5">
        <f>IFERROR(VLOOKUP(C4688,[2]Sheet1!$B:$F,5,FALSE),0)</f>
        <v>3384271.2</v>
      </c>
      <c r="AC4688" s="11">
        <v>0</v>
      </c>
      <c r="AD4688" s="11">
        <v>0</v>
      </c>
      <c r="AE4688" s="10" t="str">
        <f t="shared" si="104"/>
        <v>77/78OHL</v>
      </c>
      <c r="AF4688" s="10"/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440</v>
      </c>
      <c r="AA4689" s="11">
        <f t="shared" si="105"/>
        <v>-146.69999999999999</v>
      </c>
      <c r="AB4689" s="5">
        <f>IFERROR(VLOOKUP(C4689,[2]Sheet1!$B:$F,5,FALSE),0)</f>
        <v>28797164.48</v>
      </c>
      <c r="AC4689" s="11">
        <v>0</v>
      </c>
      <c r="AD4689" s="11">
        <v>0</v>
      </c>
      <c r="AE4689" s="10" t="str">
        <f t="shared" si="104"/>
        <v>77/78SHL</v>
      </c>
      <c r="AF4689" s="10"/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719</v>
      </c>
      <c r="AA4690" s="11">
        <f t="shared" si="105"/>
        <v>-79.900000000000006</v>
      </c>
      <c r="AB4690" s="5">
        <f>IFERROR(VLOOKUP(C4690,[2]Sheet1!$B:$F,5,FALSE),0)</f>
        <v>8437116.6899999995</v>
      </c>
      <c r="AC4690" s="11">
        <v>0</v>
      </c>
      <c r="AD4690" s="11">
        <v>0</v>
      </c>
      <c r="AE4690" s="10" t="str">
        <f t="shared" si="104"/>
        <v>77/78TRH</v>
      </c>
      <c r="AF4690" s="10"/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780.1</v>
      </c>
      <c r="AA4691" s="11">
        <f t="shared" si="105"/>
        <v>-31.2</v>
      </c>
      <c r="AB4691" s="5">
        <f>IFERROR(VLOOKUP(C4691,[2]Sheet1!$B:$F,5,FALSE),0)</f>
        <v>15340910.08</v>
      </c>
      <c r="AC4691" s="11">
        <v>0</v>
      </c>
      <c r="AD4691" s="11">
        <v>0</v>
      </c>
      <c r="AE4691" s="10" t="str">
        <f t="shared" si="104"/>
        <v>77/78CGH</v>
      </c>
      <c r="AF4691" s="10"/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736</v>
      </c>
      <c r="AA4692" s="11">
        <f t="shared" si="105"/>
        <v>-29.4</v>
      </c>
      <c r="AB4692" s="5">
        <f>IFERROR(VLOOKUP(C4692,[2]Sheet1!$B:$F,5,FALSE),0)</f>
        <v>3384271.2</v>
      </c>
      <c r="AC4692" s="11">
        <v>0</v>
      </c>
      <c r="AD4692" s="11">
        <v>0</v>
      </c>
      <c r="AE4692" s="10" t="str">
        <f t="shared" si="104"/>
        <v>77/78OHL</v>
      </c>
      <c r="AF4692" s="10"/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440</v>
      </c>
      <c r="AA4693" s="11">
        <f t="shared" si="105"/>
        <v>-220</v>
      </c>
      <c r="AB4693" s="5">
        <f>IFERROR(VLOOKUP(C4693,[2]Sheet1!$B:$F,5,FALSE),0)</f>
        <v>28797164.48</v>
      </c>
      <c r="AC4693" s="11">
        <v>0</v>
      </c>
      <c r="AD4693" s="11">
        <v>0</v>
      </c>
      <c r="AE4693" s="10" t="str">
        <f t="shared" si="104"/>
        <v>77/78SHL</v>
      </c>
      <c r="AF4693" s="10"/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719</v>
      </c>
      <c r="AA4694" s="11">
        <f t="shared" si="105"/>
        <v>-79.900000000000006</v>
      </c>
      <c r="AB4694" s="5">
        <f>IFERROR(VLOOKUP(C4694,[2]Sheet1!$B:$F,5,FALSE),0)</f>
        <v>8437116.6899999995</v>
      </c>
      <c r="AC4694" s="11">
        <v>0</v>
      </c>
      <c r="AD4694" s="11">
        <v>0</v>
      </c>
      <c r="AE4694" s="10" t="str">
        <f t="shared" si="104"/>
        <v>77/78TRH</v>
      </c>
      <c r="AF4694" s="10"/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780.1</v>
      </c>
      <c r="AA4695" s="11">
        <f t="shared" si="105"/>
        <v>-48.8</v>
      </c>
      <c r="AB4695" s="5">
        <f>IFERROR(VLOOKUP(C4695,[2]Sheet1!$B:$F,5,FALSE),0)</f>
        <v>15340910.08</v>
      </c>
      <c r="AC4695" s="11">
        <v>0</v>
      </c>
      <c r="AD4695" s="11">
        <v>0</v>
      </c>
      <c r="AE4695" s="10" t="str">
        <f t="shared" si="104"/>
        <v>77/78CGH</v>
      </c>
      <c r="AF4695" s="10"/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736</v>
      </c>
      <c r="AA4696" s="11">
        <f t="shared" si="105"/>
        <v>-32</v>
      </c>
      <c r="AB4696" s="5">
        <f>IFERROR(VLOOKUP(C4696,[2]Sheet1!$B:$F,5,FALSE),0)</f>
        <v>3384271.2</v>
      </c>
      <c r="AC4696" s="11">
        <v>0</v>
      </c>
      <c r="AD4696" s="11">
        <v>0</v>
      </c>
      <c r="AE4696" s="10" t="str">
        <f t="shared" si="104"/>
        <v>77/78OHL</v>
      </c>
      <c r="AF4696" s="10"/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440</v>
      </c>
      <c r="AA4697" s="11">
        <f t="shared" si="105"/>
        <v>-220</v>
      </c>
      <c r="AB4697" s="5">
        <f>IFERROR(VLOOKUP(C4697,[2]Sheet1!$B:$F,5,FALSE),0)</f>
        <v>28797164.48</v>
      </c>
      <c r="AC4697" s="11">
        <v>0</v>
      </c>
      <c r="AD4697" s="11">
        <v>0</v>
      </c>
      <c r="AE4697" s="10" t="str">
        <f t="shared" si="104"/>
        <v>77/78SHL</v>
      </c>
      <c r="AF4697" s="10"/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719</v>
      </c>
      <c r="AA4698" s="11">
        <f t="shared" si="105"/>
        <v>-239.7</v>
      </c>
      <c r="AB4698" s="5">
        <f>IFERROR(VLOOKUP(C4698,[2]Sheet1!$B:$F,5,FALSE),0)</f>
        <v>8437116.6899999995</v>
      </c>
      <c r="AC4698" s="11">
        <v>0</v>
      </c>
      <c r="AD4698" s="11">
        <v>0</v>
      </c>
      <c r="AE4698" s="10" t="str">
        <f t="shared" si="104"/>
        <v>77/78TRH</v>
      </c>
      <c r="AF4698" s="10"/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780.1</v>
      </c>
      <c r="AA4699" s="11">
        <f t="shared" si="105"/>
        <v>-45.9</v>
      </c>
      <c r="AB4699" s="5">
        <f>IFERROR(VLOOKUP(C4699,[2]Sheet1!$B:$F,5,FALSE),0)</f>
        <v>15340910.08</v>
      </c>
      <c r="AC4699" s="11">
        <v>0</v>
      </c>
      <c r="AD4699" s="11">
        <v>0</v>
      </c>
      <c r="AE4699" s="10" t="str">
        <f t="shared" si="104"/>
        <v>77/78CGH</v>
      </c>
      <c r="AF4699" s="10"/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736</v>
      </c>
      <c r="AA4700" s="11">
        <f t="shared" si="105"/>
        <v>-36.799999999999997</v>
      </c>
      <c r="AB4700" s="5">
        <f>IFERROR(VLOOKUP(C4700,[2]Sheet1!$B:$F,5,FALSE),0)</f>
        <v>3384271.2</v>
      </c>
      <c r="AC4700" s="11">
        <v>0</v>
      </c>
      <c r="AD4700" s="11">
        <v>0</v>
      </c>
      <c r="AE4700" s="10" t="str">
        <f t="shared" si="104"/>
        <v>78/79OHL</v>
      </c>
      <c r="AF4700" s="10"/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440</v>
      </c>
      <c r="AA4701" s="11">
        <f t="shared" si="105"/>
        <v>-440</v>
      </c>
      <c r="AB4701" s="5">
        <f>IFERROR(VLOOKUP(C4701,[2]Sheet1!$B:$F,5,FALSE),0)</f>
        <v>28797164.48</v>
      </c>
      <c r="AC4701" s="11">
        <v>5</v>
      </c>
      <c r="AD4701" s="11">
        <v>21.315799999999999</v>
      </c>
      <c r="AE4701" s="10" t="str">
        <f t="shared" si="104"/>
        <v>78/79SHL</v>
      </c>
      <c r="AF4701" s="10"/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719</v>
      </c>
      <c r="AA4702" s="11">
        <f t="shared" si="105"/>
        <v>-71.900000000000006</v>
      </c>
      <c r="AB4702" s="5">
        <f>IFERROR(VLOOKUP(C4702,[2]Sheet1!$B:$F,5,FALSE),0)</f>
        <v>8437116.6899999995</v>
      </c>
      <c r="AC4702" s="11">
        <v>0</v>
      </c>
      <c r="AD4702" s="11">
        <v>8.42</v>
      </c>
      <c r="AE4702" s="10" t="str">
        <f t="shared" si="104"/>
        <v>78/79TRH</v>
      </c>
      <c r="AF4702" s="10"/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780.1</v>
      </c>
      <c r="AA4703" s="11">
        <f t="shared" si="105"/>
        <v>-78</v>
      </c>
      <c r="AB4703" s="5">
        <f>IFERROR(VLOOKUP(C4703,[2]Sheet1!$B:$F,5,FALSE),0)</f>
        <v>15340910.08</v>
      </c>
      <c r="AC4703" s="11">
        <v>0</v>
      </c>
      <c r="AD4703" s="11">
        <v>0</v>
      </c>
      <c r="AE4703" s="10" t="str">
        <f t="shared" si="104"/>
        <v>78/79CGH</v>
      </c>
      <c r="AF4703" s="10"/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736</v>
      </c>
      <c r="AA4704" s="11">
        <f t="shared" si="105"/>
        <v>-52.6</v>
      </c>
      <c r="AB4704" s="5">
        <f>IFERROR(VLOOKUP(C4704,[2]Sheet1!$B:$F,5,FALSE),0)</f>
        <v>3384271.2</v>
      </c>
      <c r="AC4704" s="11">
        <v>0</v>
      </c>
      <c r="AD4704" s="11">
        <v>0</v>
      </c>
      <c r="AE4704" s="10" t="str">
        <f t="shared" si="104"/>
        <v>78/79OHL</v>
      </c>
      <c r="AF4704" s="10"/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440</v>
      </c>
      <c r="AA4705" s="11">
        <f t="shared" si="105"/>
        <v>440</v>
      </c>
      <c r="AB4705" s="5">
        <f>IFERROR(VLOOKUP(C4705,[2]Sheet1!$B:$F,5,FALSE),0)</f>
        <v>28797164.48</v>
      </c>
      <c r="AC4705" s="11">
        <v>5</v>
      </c>
      <c r="AD4705" s="11">
        <v>21.315799999999999</v>
      </c>
      <c r="AE4705" s="10" t="str">
        <f t="shared" si="104"/>
        <v>78/79SHL</v>
      </c>
      <c r="AF4705" s="10"/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719</v>
      </c>
      <c r="AA4706" s="11">
        <f t="shared" si="105"/>
        <v>0</v>
      </c>
      <c r="AB4706" s="5">
        <f>IFERROR(VLOOKUP(C4706,[2]Sheet1!$B:$F,5,FALSE),0)</f>
        <v>8437116.6899999995</v>
      </c>
      <c r="AC4706" s="11">
        <v>0</v>
      </c>
      <c r="AD4706" s="11">
        <v>8.42</v>
      </c>
      <c r="AE4706" s="10" t="str">
        <f t="shared" si="104"/>
        <v>78/79TRH</v>
      </c>
      <c r="AF4706" s="10"/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780.1</v>
      </c>
      <c r="AA4707" s="11">
        <f t="shared" si="105"/>
        <v>-390.1</v>
      </c>
      <c r="AB4707" s="5">
        <f>IFERROR(VLOOKUP(C4707,[2]Sheet1!$B:$F,5,FALSE),0)</f>
        <v>15340910.08</v>
      </c>
      <c r="AC4707" s="11">
        <v>0</v>
      </c>
      <c r="AD4707" s="11">
        <v>0</v>
      </c>
      <c r="AE4707" s="10" t="str">
        <f t="shared" si="104"/>
        <v>78/79CGH</v>
      </c>
      <c r="AF4707" s="10"/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15800.1</v>
      </c>
      <c r="AA4708" s="11">
        <f t="shared" si="105"/>
        <v>38.799999999999997</v>
      </c>
      <c r="AB4708" s="5">
        <f>IFERROR(VLOOKUP(C4708,[2]Sheet1!$B:$F,5,FALSE),0)</f>
        <v>179687.38</v>
      </c>
      <c r="AC4708" s="11">
        <v>0</v>
      </c>
      <c r="AD4708" s="11">
        <v>0</v>
      </c>
      <c r="AE4708" s="10" t="str">
        <f t="shared" si="104"/>
        <v>73/74BNL</v>
      </c>
      <c r="AF4708" s="10"/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15800.1</v>
      </c>
      <c r="AA4709" s="11">
        <f t="shared" si="105"/>
        <v>-15800.1</v>
      </c>
      <c r="AB4709" s="5">
        <f>IFERROR(VLOOKUP(C4709,[2]Sheet1!$B:$F,5,FALSE),0)</f>
        <v>179687.38</v>
      </c>
      <c r="AC4709" s="11">
        <v>0</v>
      </c>
      <c r="AD4709" s="11">
        <v>0</v>
      </c>
      <c r="AE4709" s="10" t="str">
        <f t="shared" si="104"/>
        <v>73/74BNL</v>
      </c>
      <c r="AF4709" s="10"/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13617</v>
      </c>
      <c r="AA4710" s="11">
        <f t="shared" si="105"/>
        <v>114.4</v>
      </c>
      <c r="AB4710" s="5">
        <f>IFERROR(VLOOKUP(C4710,[2]Sheet1!$B:$F,5,FALSE),0)</f>
        <v>111562</v>
      </c>
      <c r="AC4710" s="11">
        <v>0</v>
      </c>
      <c r="AD4710" s="11">
        <v>25</v>
      </c>
      <c r="AE4710" s="10" t="str">
        <f t="shared" si="104"/>
        <v>73/74BNT</v>
      </c>
      <c r="AF4710" s="10"/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1460.3</v>
      </c>
      <c r="AA4711" s="11">
        <f t="shared" si="105"/>
        <v>85.9</v>
      </c>
      <c r="AB4711" s="5">
        <f>IFERROR(VLOOKUP(C4711,[2]Sheet1!$B:$F,5,FALSE),0)</f>
        <v>11224597.99</v>
      </c>
      <c r="AC4711" s="11">
        <v>0</v>
      </c>
      <c r="AD4711" s="11">
        <v>21.05</v>
      </c>
      <c r="AE4711" s="10" t="str">
        <f t="shared" si="104"/>
        <v>73/74HDL</v>
      </c>
      <c r="AF4711" s="10"/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0</v>
      </c>
      <c r="AA4712" s="11">
        <f t="shared" si="105"/>
        <v>0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04"/>
        <v>73/74UNL</v>
      </c>
      <c r="AF4712" s="10"/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15800.1</v>
      </c>
      <c r="AA4713" s="11">
        <f t="shared" si="105"/>
        <v>1755.6</v>
      </c>
      <c r="AB4713" s="5">
        <f>IFERROR(VLOOKUP(C4713,[2]Sheet1!$B:$F,5,FALSE),0)</f>
        <v>179687.38</v>
      </c>
      <c r="AC4713" s="11">
        <v>0</v>
      </c>
      <c r="AD4713" s="11">
        <v>0</v>
      </c>
      <c r="AE4713" s="10" t="str">
        <f t="shared" si="104"/>
        <v>73/74BNL</v>
      </c>
      <c r="AF4713" s="10"/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13617</v>
      </c>
      <c r="AA4714" s="11">
        <f t="shared" si="105"/>
        <v>69.5</v>
      </c>
      <c r="AB4714" s="5">
        <f>IFERROR(VLOOKUP(C4714,[2]Sheet1!$B:$F,5,FALSE),0)</f>
        <v>111562</v>
      </c>
      <c r="AC4714" s="11">
        <v>0</v>
      </c>
      <c r="AD4714" s="11">
        <v>25</v>
      </c>
      <c r="AE4714" s="10" t="str">
        <f t="shared" si="104"/>
        <v>73/74BNT</v>
      </c>
      <c r="AF4714" s="10"/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1460.3</v>
      </c>
      <c r="AA4715" s="11">
        <f t="shared" si="105"/>
        <v>60.8</v>
      </c>
      <c r="AB4715" s="5">
        <f>IFERROR(VLOOKUP(C4715,[2]Sheet1!$B:$F,5,FALSE),0)</f>
        <v>11224597.99</v>
      </c>
      <c r="AC4715" s="11">
        <v>0</v>
      </c>
      <c r="AD4715" s="11">
        <v>21.05</v>
      </c>
      <c r="AE4715" s="10" t="str">
        <f t="shared" si="104"/>
        <v>73/74HDL</v>
      </c>
      <c r="AF4715" s="10"/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0</v>
      </c>
      <c r="AA4716" s="11">
        <f t="shared" si="105"/>
        <v>0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04"/>
        <v>73/74UNL</v>
      </c>
      <c r="AF4716" s="10"/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15800.1</v>
      </c>
      <c r="AA4717" s="11">
        <f t="shared" si="105"/>
        <v>83.2</v>
      </c>
      <c r="AB4717" s="5">
        <f>IFERROR(VLOOKUP(C4717,[2]Sheet1!$B:$F,5,FALSE),0)</f>
        <v>179687.38</v>
      </c>
      <c r="AC4717" s="11">
        <v>0</v>
      </c>
      <c r="AD4717" s="11">
        <v>0</v>
      </c>
      <c r="AE4717" s="10" t="str">
        <f t="shared" si="104"/>
        <v>73/74BNL</v>
      </c>
      <c r="AF4717" s="10"/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13617</v>
      </c>
      <c r="AA4718" s="11">
        <f t="shared" si="105"/>
        <v>111.6</v>
      </c>
      <c r="AB4718" s="5">
        <f>IFERROR(VLOOKUP(C4718,[2]Sheet1!$B:$F,5,FALSE),0)</f>
        <v>111562</v>
      </c>
      <c r="AC4718" s="11">
        <v>0</v>
      </c>
      <c r="AD4718" s="11">
        <v>25</v>
      </c>
      <c r="AE4718" s="10" t="str">
        <f t="shared" si="104"/>
        <v>73/74BNT</v>
      </c>
      <c r="AF4718" s="10"/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1460.3</v>
      </c>
      <c r="AA4719" s="11">
        <f t="shared" si="105"/>
        <v>146</v>
      </c>
      <c r="AB4719" s="5">
        <f>IFERROR(VLOOKUP(C4719,[2]Sheet1!$B:$F,5,FALSE),0)</f>
        <v>11224597.99</v>
      </c>
      <c r="AC4719" s="11">
        <v>0</v>
      </c>
      <c r="AD4719" s="11">
        <v>21.05</v>
      </c>
      <c r="AE4719" s="10" t="str">
        <f t="shared" si="104"/>
        <v>73/74HDL</v>
      </c>
      <c r="AF4719" s="10"/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0</v>
      </c>
      <c r="AA4720" s="11">
        <f t="shared" si="105"/>
        <v>0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04"/>
        <v>73/74UNL</v>
      </c>
      <c r="AF4720" s="10"/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15800.1</v>
      </c>
      <c r="AA4721" s="11">
        <f t="shared" si="105"/>
        <v>25.8</v>
      </c>
      <c r="AB4721" s="5">
        <f>IFERROR(VLOOKUP(C4721,[2]Sheet1!$B:$F,5,FALSE),0)</f>
        <v>179687.38</v>
      </c>
      <c r="AC4721" s="11">
        <v>0</v>
      </c>
      <c r="AD4721" s="11">
        <v>20</v>
      </c>
      <c r="AE4721" s="10" t="str">
        <f t="shared" si="104"/>
        <v>74/75BNL</v>
      </c>
      <c r="AF4721" s="10"/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13617</v>
      </c>
      <c r="AA4722" s="11">
        <f t="shared" si="105"/>
        <v>18.399999999999999</v>
      </c>
      <c r="AB4722" s="5">
        <f>IFERROR(VLOOKUP(C4722,[2]Sheet1!$B:$F,5,FALSE),0)</f>
        <v>111562</v>
      </c>
      <c r="AC4722" s="11">
        <v>0</v>
      </c>
      <c r="AD4722" s="11">
        <v>40</v>
      </c>
      <c r="AE4722" s="10" t="str">
        <f t="shared" si="104"/>
        <v>74/75BNT</v>
      </c>
      <c r="AF4722" s="10"/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1460.3</v>
      </c>
      <c r="AA4723" s="11">
        <f t="shared" si="105"/>
        <v>56.2</v>
      </c>
      <c r="AB4723" s="5">
        <f>IFERROR(VLOOKUP(C4723,[2]Sheet1!$B:$F,5,FALSE),0)</f>
        <v>11224597.99</v>
      </c>
      <c r="AC4723" s="11">
        <v>0</v>
      </c>
      <c r="AD4723" s="11">
        <v>68.42</v>
      </c>
      <c r="AE4723" s="10" t="str">
        <f t="shared" si="104"/>
        <v>74/75HDL</v>
      </c>
      <c r="AF4723" s="10"/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0</v>
      </c>
      <c r="AA4724" s="11">
        <f t="shared" si="105"/>
        <v>0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04"/>
        <v>74/75UNL</v>
      </c>
      <c r="AF4724" s="10"/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15800.1</v>
      </c>
      <c r="AA4725" s="11">
        <f t="shared" si="105"/>
        <v>-92.4</v>
      </c>
      <c r="AB4725" s="5">
        <f>IFERROR(VLOOKUP(C4725,[2]Sheet1!$B:$F,5,FALSE),0)</f>
        <v>179687.38</v>
      </c>
      <c r="AC4725" s="11">
        <v>0</v>
      </c>
      <c r="AD4725" s="11">
        <v>20</v>
      </c>
      <c r="AE4725" s="10" t="str">
        <f t="shared" si="104"/>
        <v>74/75BNL</v>
      </c>
      <c r="AF4725" s="10"/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13617</v>
      </c>
      <c r="AA4726" s="11">
        <f t="shared" si="105"/>
        <v>-83.5</v>
      </c>
      <c r="AB4726" s="5">
        <f>IFERROR(VLOOKUP(C4726,[2]Sheet1!$B:$F,5,FALSE),0)</f>
        <v>111562</v>
      </c>
      <c r="AC4726" s="11">
        <v>0</v>
      </c>
      <c r="AD4726" s="11">
        <v>40</v>
      </c>
      <c r="AE4726" s="10" t="str">
        <f t="shared" si="104"/>
        <v>74/75BNT</v>
      </c>
      <c r="AF4726" s="10"/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1460.3</v>
      </c>
      <c r="AA4727" s="11">
        <f t="shared" si="105"/>
        <v>26.6</v>
      </c>
      <c r="AB4727" s="5">
        <f>IFERROR(VLOOKUP(C4727,[2]Sheet1!$B:$F,5,FALSE),0)</f>
        <v>11224597.99</v>
      </c>
      <c r="AC4727" s="11">
        <v>0</v>
      </c>
      <c r="AD4727" s="11">
        <v>68.42</v>
      </c>
      <c r="AE4727" s="10" t="str">
        <f t="shared" si="104"/>
        <v>74/75HDL</v>
      </c>
      <c r="AF4727" s="10"/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0</v>
      </c>
      <c r="AA4728" s="11">
        <f t="shared" si="105"/>
        <v>0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04"/>
        <v>74/75UNL</v>
      </c>
      <c r="AF4728" s="10"/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507</v>
      </c>
      <c r="AA4729" s="11">
        <f t="shared" si="105"/>
        <v>16.899999999999999</v>
      </c>
      <c r="AB4729" s="5">
        <f>IFERROR(VLOOKUP(C4729,[2]Sheet1!$B:$F,5,FALSE),0)</f>
        <v>50270000</v>
      </c>
      <c r="AC4729" s="11">
        <v>0</v>
      </c>
      <c r="AD4729" s="11">
        <v>15.78</v>
      </c>
      <c r="AE4729" s="10" t="str">
        <f t="shared" si="104"/>
        <v>74/75SHIVM</v>
      </c>
      <c r="AF4729" s="10"/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15800.1</v>
      </c>
      <c r="AA4730" s="11">
        <f t="shared" si="105"/>
        <v>83.6</v>
      </c>
      <c r="AB4730" s="5">
        <f>IFERROR(VLOOKUP(C4730,[2]Sheet1!$B:$F,5,FALSE),0)</f>
        <v>179687.38</v>
      </c>
      <c r="AC4730" s="11">
        <v>0</v>
      </c>
      <c r="AD4730" s="11">
        <v>20</v>
      </c>
      <c r="AE4730" s="10" t="str">
        <f t="shared" si="104"/>
        <v>74/75BNL</v>
      </c>
      <c r="AF4730" s="10"/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13617</v>
      </c>
      <c r="AA4731" s="11">
        <f t="shared" si="105"/>
        <v>62.8</v>
      </c>
      <c r="AB4731" s="5">
        <f>IFERROR(VLOOKUP(C4731,[2]Sheet1!$B:$F,5,FALSE),0)</f>
        <v>111562</v>
      </c>
      <c r="AC4731" s="11">
        <v>0</v>
      </c>
      <c r="AD4731" s="11">
        <v>40</v>
      </c>
      <c r="AE4731" s="10" t="str">
        <f t="shared" si="104"/>
        <v>74/75BNT</v>
      </c>
      <c r="AF4731" s="10"/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1460.3</v>
      </c>
      <c r="AA4732" s="11">
        <f t="shared" si="105"/>
        <v>21.8</v>
      </c>
      <c r="AB4732" s="5">
        <f>IFERROR(VLOOKUP(C4732,[2]Sheet1!$B:$F,5,FALSE),0)</f>
        <v>11224597.99</v>
      </c>
      <c r="AC4732" s="11">
        <v>0</v>
      </c>
      <c r="AD4732" s="11">
        <v>68.42</v>
      </c>
      <c r="AE4732" s="10" t="str">
        <f t="shared" si="104"/>
        <v>74/75HDL</v>
      </c>
      <c r="AF4732" s="10"/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0</v>
      </c>
      <c r="AA4733" s="11">
        <f t="shared" si="105"/>
        <v>0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04"/>
        <v>74/75UNL</v>
      </c>
      <c r="AF4733" s="10"/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507</v>
      </c>
      <c r="AA4734" s="11">
        <f t="shared" si="105"/>
        <v>15.8</v>
      </c>
      <c r="AB4734" s="5">
        <f>IFERROR(VLOOKUP(C4734,[2]Sheet1!$B:$F,5,FALSE),0)</f>
        <v>50270000</v>
      </c>
      <c r="AC4734" s="11">
        <v>0</v>
      </c>
      <c r="AD4734" s="11">
        <v>15.78</v>
      </c>
      <c r="AE4734" s="10" t="str">
        <f t="shared" ref="AE4734:AE4797" si="106">B4734&amp;C4734</f>
        <v>74/75SHIVM</v>
      </c>
      <c r="AF4734" s="10"/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15800.1</v>
      </c>
      <c r="AA4735" s="11">
        <f t="shared" si="105"/>
        <v>51.1</v>
      </c>
      <c r="AB4735" s="5">
        <f>IFERROR(VLOOKUP(C4735,[2]Sheet1!$B:$F,5,FALSE),0)</f>
        <v>179687.38</v>
      </c>
      <c r="AC4735" s="11">
        <v>0</v>
      </c>
      <c r="AD4735" s="11">
        <v>20</v>
      </c>
      <c r="AE4735" s="10" t="str">
        <f t="shared" si="106"/>
        <v>74/75BNL</v>
      </c>
      <c r="AF4735" s="10"/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13617</v>
      </c>
      <c r="AA4736" s="11">
        <f t="shared" si="105"/>
        <v>42</v>
      </c>
      <c r="AB4736" s="5">
        <f>IFERROR(VLOOKUP(C4736,[2]Sheet1!$B:$F,5,FALSE),0)</f>
        <v>111562</v>
      </c>
      <c r="AC4736" s="11">
        <v>0</v>
      </c>
      <c r="AD4736" s="11">
        <v>40</v>
      </c>
      <c r="AE4736" s="10" t="str">
        <f t="shared" si="106"/>
        <v>74/75BNT</v>
      </c>
      <c r="AF4736" s="10"/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1460.3</v>
      </c>
      <c r="AA4737" s="11">
        <f t="shared" si="105"/>
        <v>18.5</v>
      </c>
      <c r="AB4737" s="5">
        <f>IFERROR(VLOOKUP(C4737,[2]Sheet1!$B:$F,5,FALSE),0)</f>
        <v>11224597.99</v>
      </c>
      <c r="AC4737" s="11">
        <v>0</v>
      </c>
      <c r="AD4737" s="11">
        <v>68.42</v>
      </c>
      <c r="AE4737" s="10" t="str">
        <f t="shared" si="106"/>
        <v>74/75HDL</v>
      </c>
      <c r="AF4737" s="10"/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0</v>
      </c>
      <c r="AA4738" s="11">
        <f t="shared" si="105"/>
        <v>0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06"/>
        <v>74/75UNL</v>
      </c>
      <c r="AF4738" s="10"/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507</v>
      </c>
      <c r="AA4739" s="11">
        <f t="shared" ref="AA4739:AA4802" si="107">ROUND(IFERROR(Z4739/M4739,0),1)</f>
        <v>16.899999999999999</v>
      </c>
      <c r="AB4739" s="5">
        <f>IFERROR(VLOOKUP(C4739,[2]Sheet1!$B:$F,5,FALSE),0)</f>
        <v>50270000</v>
      </c>
      <c r="AC4739" s="11">
        <v>0</v>
      </c>
      <c r="AD4739" s="11">
        <v>15.78</v>
      </c>
      <c r="AE4739" s="10" t="str">
        <f t="shared" si="106"/>
        <v>74/75SHIVM</v>
      </c>
      <c r="AF4739" s="10"/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15800.1</v>
      </c>
      <c r="AA4740" s="11">
        <f t="shared" si="107"/>
        <v>26.2</v>
      </c>
      <c r="AB4740" s="5">
        <f>IFERROR(VLOOKUP(C4740,[2]Sheet1!$B:$F,5,FALSE),0)</f>
        <v>179687.38</v>
      </c>
      <c r="AC4740" s="11">
        <v>0</v>
      </c>
      <c r="AD4740" s="11">
        <v>0</v>
      </c>
      <c r="AE4740" s="10" t="str">
        <f t="shared" si="106"/>
        <v>75/76BNL</v>
      </c>
      <c r="AF4740" s="10"/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13617</v>
      </c>
      <c r="AA4741" s="11">
        <f t="shared" si="107"/>
        <v>15</v>
      </c>
      <c r="AB4741" s="5">
        <f>IFERROR(VLOOKUP(C4741,[2]Sheet1!$B:$F,5,FALSE),0)</f>
        <v>111562</v>
      </c>
      <c r="AC4741" s="11">
        <v>0</v>
      </c>
      <c r="AD4741" s="11">
        <v>0</v>
      </c>
      <c r="AE4741" s="10" t="str">
        <f t="shared" si="106"/>
        <v>75/76BNT</v>
      </c>
      <c r="AF4741" s="10"/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1460.3</v>
      </c>
      <c r="AA4742" s="11">
        <f t="shared" si="107"/>
        <v>21.8</v>
      </c>
      <c r="AB4742" s="5">
        <f>IFERROR(VLOOKUP(C4742,[2]Sheet1!$B:$F,5,FALSE),0)</f>
        <v>11224597.99</v>
      </c>
      <c r="AC4742" s="11">
        <v>50</v>
      </c>
      <c r="AD4742" s="11">
        <v>52.63</v>
      </c>
      <c r="AE4742" s="10" t="str">
        <f t="shared" si="106"/>
        <v>75/76HDL</v>
      </c>
      <c r="AF4742" s="10"/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0</v>
      </c>
      <c r="AA4743" s="11">
        <f t="shared" si="107"/>
        <v>0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06"/>
        <v>75/76UNL</v>
      </c>
      <c r="AF4743" s="10"/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507</v>
      </c>
      <c r="AA4744" s="11">
        <f t="shared" si="107"/>
        <v>13.3</v>
      </c>
      <c r="AB4744" s="5">
        <f>IFERROR(VLOOKUP(C4744,[2]Sheet1!$B:$F,5,FALSE),0)</f>
        <v>50270000</v>
      </c>
      <c r="AC4744" s="11">
        <v>0</v>
      </c>
      <c r="AD4744" s="11">
        <v>15.78</v>
      </c>
      <c r="AE4744" s="10" t="str">
        <f t="shared" si="106"/>
        <v>75/76SHIVM</v>
      </c>
      <c r="AF4744" s="10"/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15800.1</v>
      </c>
      <c r="AA4745" s="11">
        <f t="shared" si="107"/>
        <v>94.6</v>
      </c>
      <c r="AB4745" s="5">
        <f>IFERROR(VLOOKUP(C4745,[2]Sheet1!$B:$F,5,FALSE),0)</f>
        <v>179687.38</v>
      </c>
      <c r="AC4745" s="11">
        <v>0</v>
      </c>
      <c r="AD4745" s="11">
        <v>0</v>
      </c>
      <c r="AE4745" s="10" t="str">
        <f t="shared" si="106"/>
        <v>75/76BNL</v>
      </c>
      <c r="AF4745" s="10"/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13617</v>
      </c>
      <c r="AA4746" s="11">
        <f t="shared" si="107"/>
        <v>39.200000000000003</v>
      </c>
      <c r="AB4746" s="5">
        <f>IFERROR(VLOOKUP(C4746,[2]Sheet1!$B:$F,5,FALSE),0)</f>
        <v>111562</v>
      </c>
      <c r="AC4746" s="11">
        <v>0</v>
      </c>
      <c r="AD4746" s="11">
        <v>0</v>
      </c>
      <c r="AE4746" s="10" t="str">
        <f t="shared" si="106"/>
        <v>75/76BNT</v>
      </c>
      <c r="AF4746" s="10"/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1460.3</v>
      </c>
      <c r="AA4747" s="11">
        <f t="shared" si="107"/>
        <v>15.2</v>
      </c>
      <c r="AB4747" s="5">
        <f>IFERROR(VLOOKUP(C4747,[2]Sheet1!$B:$F,5,FALSE),0)</f>
        <v>11224597.99</v>
      </c>
      <c r="AC4747" s="11">
        <v>50</v>
      </c>
      <c r="AD4747" s="11">
        <v>52.63</v>
      </c>
      <c r="AE4747" s="10" t="str">
        <f t="shared" si="106"/>
        <v>75/76HDL</v>
      </c>
      <c r="AF4747" s="10"/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0</v>
      </c>
      <c r="AA4748" s="11">
        <f t="shared" si="107"/>
        <v>0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06"/>
        <v>75/76UNL</v>
      </c>
      <c r="AF4748" s="10"/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507</v>
      </c>
      <c r="AA4749" s="11">
        <f t="shared" si="107"/>
        <v>14.9</v>
      </c>
      <c r="AB4749" s="5">
        <f>IFERROR(VLOOKUP(C4749,[2]Sheet1!$B:$F,5,FALSE),0)</f>
        <v>50270000</v>
      </c>
      <c r="AC4749" s="11">
        <v>0</v>
      </c>
      <c r="AD4749" s="11">
        <v>15.78</v>
      </c>
      <c r="AE4749" s="10" t="str">
        <f t="shared" si="106"/>
        <v>75/76SHIVM</v>
      </c>
      <c r="AF4749" s="10"/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15800.1</v>
      </c>
      <c r="AA4750" s="11">
        <f t="shared" si="107"/>
        <v>83.6</v>
      </c>
      <c r="AB4750" s="5">
        <f>IFERROR(VLOOKUP(C4750,[2]Sheet1!$B:$F,5,FALSE),0)</f>
        <v>179687.38</v>
      </c>
      <c r="AC4750" s="11">
        <v>0</v>
      </c>
      <c r="AD4750" s="11">
        <v>0</v>
      </c>
      <c r="AE4750" s="10" t="str">
        <f t="shared" si="106"/>
        <v>75/76BNL</v>
      </c>
      <c r="AF4750" s="10"/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13617</v>
      </c>
      <c r="AA4751" s="11">
        <f t="shared" si="107"/>
        <v>63.9</v>
      </c>
      <c r="AB4751" s="5">
        <f>IFERROR(VLOOKUP(C4751,[2]Sheet1!$B:$F,5,FALSE),0)</f>
        <v>111562</v>
      </c>
      <c r="AC4751" s="11">
        <v>0</v>
      </c>
      <c r="AD4751" s="11">
        <v>0</v>
      </c>
      <c r="AE4751" s="10" t="str">
        <f t="shared" si="106"/>
        <v>75/76BNT</v>
      </c>
      <c r="AF4751" s="10"/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1460.3</v>
      </c>
      <c r="AA4752" s="11">
        <f t="shared" si="107"/>
        <v>12.9</v>
      </c>
      <c r="AB4752" s="5">
        <f>IFERROR(VLOOKUP(C4752,[2]Sheet1!$B:$F,5,FALSE),0)</f>
        <v>11224597.99</v>
      </c>
      <c r="AC4752" s="11">
        <v>50</v>
      </c>
      <c r="AD4752" s="11">
        <v>52.63</v>
      </c>
      <c r="AE4752" s="10" t="str">
        <f t="shared" si="106"/>
        <v>75/76HDL</v>
      </c>
      <c r="AF4752" s="10"/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0</v>
      </c>
      <c r="AA4753" s="11">
        <f t="shared" si="107"/>
        <v>0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06"/>
        <v>75/76UNL</v>
      </c>
      <c r="AF4753" s="10"/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507</v>
      </c>
      <c r="AA4754" s="11">
        <f t="shared" si="107"/>
        <v>15.8</v>
      </c>
      <c r="AB4754" s="5">
        <f>IFERROR(VLOOKUP(C4754,[2]Sheet1!$B:$F,5,FALSE),0)</f>
        <v>50270000</v>
      </c>
      <c r="AC4754" s="11">
        <v>0</v>
      </c>
      <c r="AD4754" s="11">
        <v>15.78</v>
      </c>
      <c r="AE4754" s="10" t="str">
        <f t="shared" si="106"/>
        <v>75/76SHIVM</v>
      </c>
      <c r="AF4754" s="10"/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15800.1</v>
      </c>
      <c r="AA4755" s="11">
        <f t="shared" si="107"/>
        <v>49.1</v>
      </c>
      <c r="AB4755" s="5">
        <f>IFERROR(VLOOKUP(C4755,[2]Sheet1!$B:$F,5,FALSE),0)</f>
        <v>179687.38</v>
      </c>
      <c r="AC4755" s="11">
        <v>0</v>
      </c>
      <c r="AD4755" s="11">
        <v>0</v>
      </c>
      <c r="AE4755" s="10" t="str">
        <f t="shared" si="106"/>
        <v>75/76BNL</v>
      </c>
      <c r="AF4755" s="10"/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13617</v>
      </c>
      <c r="AA4756" s="11">
        <f t="shared" si="107"/>
        <v>47.6</v>
      </c>
      <c r="AB4756" s="5">
        <f>IFERROR(VLOOKUP(C4756,[2]Sheet1!$B:$F,5,FALSE),0)</f>
        <v>111562</v>
      </c>
      <c r="AC4756" s="11">
        <v>0</v>
      </c>
      <c r="AD4756" s="11">
        <v>0</v>
      </c>
      <c r="AE4756" s="10" t="str">
        <f t="shared" si="106"/>
        <v>75/76BNT</v>
      </c>
      <c r="AF4756" s="10"/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1460.3</v>
      </c>
      <c r="AA4757" s="11">
        <f t="shared" si="107"/>
        <v>10.9</v>
      </c>
      <c r="AB4757" s="5">
        <f>IFERROR(VLOOKUP(C4757,[2]Sheet1!$B:$F,5,FALSE),0)</f>
        <v>11224597.99</v>
      </c>
      <c r="AC4757" s="11">
        <v>50</v>
      </c>
      <c r="AD4757" s="11">
        <v>52.63</v>
      </c>
      <c r="AE4757" s="10" t="str">
        <f t="shared" si="106"/>
        <v>75/76HDL</v>
      </c>
      <c r="AF4757" s="10"/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0</v>
      </c>
      <c r="AA4758" s="11">
        <f t="shared" si="107"/>
        <v>0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06"/>
        <v>75/76UNL</v>
      </c>
      <c r="AF4758" s="10"/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507</v>
      </c>
      <c r="AA4759" s="11">
        <f t="shared" si="107"/>
        <v>14.9</v>
      </c>
      <c r="AB4759" s="5">
        <f>IFERROR(VLOOKUP(C4759,[2]Sheet1!$B:$F,5,FALSE),0)</f>
        <v>50270000</v>
      </c>
      <c r="AC4759" s="11">
        <v>0</v>
      </c>
      <c r="AD4759" s="11">
        <v>15.78</v>
      </c>
      <c r="AE4759" s="10" t="str">
        <f t="shared" si="106"/>
        <v>75/76SHIVM</v>
      </c>
      <c r="AF4759" s="10"/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15800.1</v>
      </c>
      <c r="AA4760" s="11">
        <f t="shared" si="107"/>
        <v>22.7</v>
      </c>
      <c r="AB4760" s="5">
        <f>IFERROR(VLOOKUP(C4760,[2]Sheet1!$B:$F,5,FALSE),0)</f>
        <v>179687.38</v>
      </c>
      <c r="AC4760" s="11">
        <v>0</v>
      </c>
      <c r="AD4760" s="11">
        <v>0</v>
      </c>
      <c r="AE4760" s="10" t="str">
        <f t="shared" si="106"/>
        <v>76/77BNL</v>
      </c>
      <c r="AF4760" s="10"/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13617</v>
      </c>
      <c r="AA4761" s="11">
        <f t="shared" si="107"/>
        <v>13.7</v>
      </c>
      <c r="AB4761" s="5">
        <f>IFERROR(VLOOKUP(C4761,[2]Sheet1!$B:$F,5,FALSE),0)</f>
        <v>111562</v>
      </c>
      <c r="AC4761" s="11">
        <v>0</v>
      </c>
      <c r="AD4761" s="11">
        <v>0</v>
      </c>
      <c r="AE4761" s="10" t="str">
        <f t="shared" si="106"/>
        <v>76/77BNT</v>
      </c>
      <c r="AF4761" s="10"/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1460.3</v>
      </c>
      <c r="AA4762" s="11">
        <f t="shared" si="107"/>
        <v>21.8</v>
      </c>
      <c r="AB4762" s="5">
        <f>IFERROR(VLOOKUP(C4762,[2]Sheet1!$B:$F,5,FALSE),0)</f>
        <v>11224597.99</v>
      </c>
      <c r="AC4762" s="11">
        <v>50</v>
      </c>
      <c r="AD4762" s="11">
        <v>50</v>
      </c>
      <c r="AE4762" s="10" t="str">
        <f t="shared" si="106"/>
        <v>76/77HDL</v>
      </c>
      <c r="AF4762" s="10"/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0</v>
      </c>
      <c r="AA4763" s="11">
        <f t="shared" si="107"/>
        <v>0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06"/>
        <v>76/77UNL</v>
      </c>
      <c r="AF4763" s="10"/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507</v>
      </c>
      <c r="AA4764" s="11">
        <f t="shared" si="107"/>
        <v>28.2</v>
      </c>
      <c r="AB4764" s="5">
        <f>IFERROR(VLOOKUP(C4764,[2]Sheet1!$B:$F,5,FALSE),0)</f>
        <v>50270000</v>
      </c>
      <c r="AC4764" s="11">
        <v>0</v>
      </c>
      <c r="AD4764" s="11">
        <v>24.21</v>
      </c>
      <c r="AE4764" s="10" t="str">
        <f t="shared" si="106"/>
        <v>76/77SHIVM</v>
      </c>
      <c r="AF4764" s="10"/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15800.1</v>
      </c>
      <c r="AA4765" s="11">
        <f t="shared" si="107"/>
        <v>66.099999999999994</v>
      </c>
      <c r="AB4765" s="5">
        <f>IFERROR(VLOOKUP(C4765,[2]Sheet1!$B:$F,5,FALSE),0)</f>
        <v>179687.38</v>
      </c>
      <c r="AC4765" s="11">
        <v>0</v>
      </c>
      <c r="AD4765" s="11">
        <v>0</v>
      </c>
      <c r="AE4765" s="10" t="str">
        <f t="shared" si="106"/>
        <v>76/77BNL</v>
      </c>
      <c r="AF4765" s="10"/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13617</v>
      </c>
      <c r="AA4766" s="11">
        <f t="shared" si="107"/>
        <v>33.9</v>
      </c>
      <c r="AB4766" s="5">
        <f>IFERROR(VLOOKUP(C4766,[2]Sheet1!$B:$F,5,FALSE),0)</f>
        <v>111562</v>
      </c>
      <c r="AC4766" s="11">
        <v>0</v>
      </c>
      <c r="AD4766" s="11">
        <v>0</v>
      </c>
      <c r="AE4766" s="10" t="str">
        <f t="shared" si="106"/>
        <v>76/77BNT</v>
      </c>
      <c r="AF4766" s="10"/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1460.3</v>
      </c>
      <c r="AA4767" s="11">
        <f t="shared" si="107"/>
        <v>16.600000000000001</v>
      </c>
      <c r="AB4767" s="5">
        <f>IFERROR(VLOOKUP(C4767,[2]Sheet1!$B:$F,5,FALSE),0)</f>
        <v>11224597.99</v>
      </c>
      <c r="AC4767" s="11">
        <v>50</v>
      </c>
      <c r="AD4767" s="11">
        <v>50</v>
      </c>
      <c r="AE4767" s="10" t="str">
        <f t="shared" si="106"/>
        <v>76/77HDL</v>
      </c>
      <c r="AF4767" s="10"/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0</v>
      </c>
      <c r="AA4768" s="11">
        <f t="shared" si="107"/>
        <v>0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06"/>
        <v>76/77UNL</v>
      </c>
      <c r="AF4768" s="10"/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507</v>
      </c>
      <c r="AA4769" s="11">
        <f t="shared" si="107"/>
        <v>24.1</v>
      </c>
      <c r="AB4769" s="5">
        <f>IFERROR(VLOOKUP(C4769,[2]Sheet1!$B:$F,5,FALSE),0)</f>
        <v>50270000</v>
      </c>
      <c r="AC4769" s="11">
        <v>0</v>
      </c>
      <c r="AD4769" s="11">
        <v>24.21</v>
      </c>
      <c r="AE4769" s="10" t="str">
        <f t="shared" si="106"/>
        <v>76/77SHIVM</v>
      </c>
      <c r="AF4769" s="10"/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15800.1</v>
      </c>
      <c r="AA4770" s="11">
        <f t="shared" si="107"/>
        <v>-1316.7</v>
      </c>
      <c r="AB4770" s="5">
        <f>IFERROR(VLOOKUP(C4770,[2]Sheet1!$B:$F,5,FALSE),0)</f>
        <v>179687.38</v>
      </c>
      <c r="AC4770" s="11">
        <v>0</v>
      </c>
      <c r="AD4770" s="11">
        <v>0</v>
      </c>
      <c r="AE4770" s="10" t="str">
        <f t="shared" si="106"/>
        <v>76/77BNL</v>
      </c>
      <c r="AF4770" s="10"/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13617</v>
      </c>
      <c r="AA4771" s="11">
        <f t="shared" si="107"/>
        <v>378.3</v>
      </c>
      <c r="AB4771" s="5">
        <f>IFERROR(VLOOKUP(C4771,[2]Sheet1!$B:$F,5,FALSE),0)</f>
        <v>111562</v>
      </c>
      <c r="AC4771" s="11">
        <v>0</v>
      </c>
      <c r="AD4771" s="11">
        <v>0</v>
      </c>
      <c r="AE4771" s="10" t="str">
        <f t="shared" si="106"/>
        <v>76/77BNT</v>
      </c>
      <c r="AF4771" s="10"/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1460.3</v>
      </c>
      <c r="AA4772" s="11">
        <f t="shared" si="107"/>
        <v>14.5</v>
      </c>
      <c r="AB4772" s="5">
        <f>IFERROR(VLOOKUP(C4772,[2]Sheet1!$B:$F,5,FALSE),0)</f>
        <v>11224597.99</v>
      </c>
      <c r="AC4772" s="11">
        <v>50</v>
      </c>
      <c r="AD4772" s="11">
        <v>50</v>
      </c>
      <c r="AE4772" s="10" t="str">
        <f t="shared" si="106"/>
        <v>76/77HDL</v>
      </c>
      <c r="AF4772" s="10"/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0</v>
      </c>
      <c r="AA4773" s="11">
        <f t="shared" si="107"/>
        <v>0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06"/>
        <v>76/77UNL</v>
      </c>
      <c r="AF4773" s="10"/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507</v>
      </c>
      <c r="AA4774" s="11">
        <f t="shared" si="107"/>
        <v>21.1</v>
      </c>
      <c r="AB4774" s="5">
        <f>IFERROR(VLOOKUP(C4774,[2]Sheet1!$B:$F,5,FALSE),0)</f>
        <v>50270000</v>
      </c>
      <c r="AC4774" s="11">
        <v>0</v>
      </c>
      <c r="AD4774" s="11">
        <v>24.21</v>
      </c>
      <c r="AE4774" s="10" t="str">
        <f t="shared" si="106"/>
        <v>76/77SHIVM</v>
      </c>
      <c r="AF4774" s="10"/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15800.1</v>
      </c>
      <c r="AA4775" s="11">
        <f t="shared" si="107"/>
        <v>-658.3</v>
      </c>
      <c r="AB4775" s="5">
        <f>IFERROR(VLOOKUP(C4775,[2]Sheet1!$B:$F,5,FALSE),0)</f>
        <v>179687.38</v>
      </c>
      <c r="AC4775" s="11">
        <v>0</v>
      </c>
      <c r="AD4775" s="11">
        <v>0</v>
      </c>
      <c r="AE4775" s="10" t="str">
        <f t="shared" si="106"/>
        <v>76/77BNL</v>
      </c>
      <c r="AF4775" s="10"/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13617</v>
      </c>
      <c r="AA4776" s="11">
        <f t="shared" si="107"/>
        <v>-1513</v>
      </c>
      <c r="AB4776" s="5">
        <f>IFERROR(VLOOKUP(C4776,[2]Sheet1!$B:$F,5,FALSE),0)</f>
        <v>111562</v>
      </c>
      <c r="AC4776" s="11">
        <v>0</v>
      </c>
      <c r="AD4776" s="11">
        <v>0</v>
      </c>
      <c r="AE4776" s="10" t="str">
        <f t="shared" si="106"/>
        <v>76/77BNT</v>
      </c>
      <c r="AF4776" s="10"/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1460.3</v>
      </c>
      <c r="AA4777" s="11">
        <f t="shared" si="107"/>
        <v>18</v>
      </c>
      <c r="AB4777" s="5">
        <f>IFERROR(VLOOKUP(C4777,[2]Sheet1!$B:$F,5,FALSE),0)</f>
        <v>11224597.99</v>
      </c>
      <c r="AC4777" s="11">
        <v>50</v>
      </c>
      <c r="AD4777" s="11">
        <v>50</v>
      </c>
      <c r="AE4777" s="10" t="str">
        <f t="shared" si="106"/>
        <v>76/77HDL</v>
      </c>
      <c r="AF4777" s="10"/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5">
        <f>IFERROR(VLOOKUP(C4778,[2]Sheet1!$B:$F,5,FALSE),0)</f>
        <v>198029.16</v>
      </c>
      <c r="AC4778" s="11">
        <v>0</v>
      </c>
      <c r="AD4778" s="11">
        <v>10</v>
      </c>
      <c r="AE4778" s="10" t="str">
        <f t="shared" si="106"/>
        <v>76/77NLO</v>
      </c>
      <c r="AF4778" s="10"/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0</v>
      </c>
      <c r="AA4779" s="11">
        <f t="shared" si="107"/>
        <v>0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06"/>
        <v>76/77UNL</v>
      </c>
      <c r="AF4779" s="10"/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507</v>
      </c>
      <c r="AA4780" s="11">
        <f t="shared" si="107"/>
        <v>21.1</v>
      </c>
      <c r="AB4780" s="5">
        <f>IFERROR(VLOOKUP(C4780,[2]Sheet1!$B:$F,5,FALSE),0)</f>
        <v>50270000</v>
      </c>
      <c r="AC4780" s="11">
        <v>0</v>
      </c>
      <c r="AD4780" s="11">
        <v>24.21</v>
      </c>
      <c r="AE4780" s="10" t="str">
        <f t="shared" si="106"/>
        <v>76/77SHIVM</v>
      </c>
      <c r="AF4780" s="10"/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15800.1</v>
      </c>
      <c r="AA4781" s="11">
        <f t="shared" si="107"/>
        <v>22</v>
      </c>
      <c r="AB4781" s="5">
        <f>IFERROR(VLOOKUP(C4781,[2]Sheet1!$B:$F,5,FALSE),0)</f>
        <v>179687.38</v>
      </c>
      <c r="AC4781" s="11">
        <v>0</v>
      </c>
      <c r="AD4781" s="11">
        <v>0</v>
      </c>
      <c r="AE4781" s="10" t="str">
        <f t="shared" si="106"/>
        <v>77/78BNL</v>
      </c>
      <c r="AF4781" s="10"/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13617</v>
      </c>
      <c r="AA4782" s="11">
        <f t="shared" si="107"/>
        <v>14.4</v>
      </c>
      <c r="AB4782" s="5">
        <f>IFERROR(VLOOKUP(C4782,[2]Sheet1!$B:$F,5,FALSE),0)</f>
        <v>111562</v>
      </c>
      <c r="AC4782" s="11">
        <v>0</v>
      </c>
      <c r="AD4782" s="11">
        <v>0</v>
      </c>
      <c r="AE4782" s="10" t="str">
        <f t="shared" si="106"/>
        <v>77/78BNT</v>
      </c>
      <c r="AF4782" s="10"/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1460.3</v>
      </c>
      <c r="AA4783" s="11">
        <f t="shared" si="107"/>
        <v>11.2</v>
      </c>
      <c r="AB4783" s="5">
        <f>IFERROR(VLOOKUP(C4783,[2]Sheet1!$B:$F,5,FALSE),0)</f>
        <v>11224597.99</v>
      </c>
      <c r="AC4783" s="11">
        <v>75</v>
      </c>
      <c r="AD4783" s="11">
        <v>25</v>
      </c>
      <c r="AE4783" s="10" t="str">
        <f t="shared" si="106"/>
        <v>77/78HDL</v>
      </c>
      <c r="AF4783" s="10"/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0</v>
      </c>
      <c r="AA4784" s="11">
        <f t="shared" si="107"/>
        <v>0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06"/>
        <v>77/78UNL</v>
      </c>
      <c r="AF4784" s="10"/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507</v>
      </c>
      <c r="AA4785" s="11">
        <f t="shared" si="107"/>
        <v>19.5</v>
      </c>
      <c r="AB4785" s="5">
        <f>IFERROR(VLOOKUP(C4785,[2]Sheet1!$B:$F,5,FALSE),0)</f>
        <v>50270000</v>
      </c>
      <c r="AC4785" s="11">
        <v>0</v>
      </c>
      <c r="AD4785" s="11">
        <v>29</v>
      </c>
      <c r="AE4785" s="10" t="str">
        <f t="shared" si="106"/>
        <v>77/78SHIVM</v>
      </c>
      <c r="AF4785" s="10"/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15800.1</v>
      </c>
      <c r="AA4786" s="11">
        <f t="shared" si="107"/>
        <v>-1215.4000000000001</v>
      </c>
      <c r="AB4786" s="5">
        <f>IFERROR(VLOOKUP(C4786,[2]Sheet1!$B:$F,5,FALSE),0)</f>
        <v>179687.38</v>
      </c>
      <c r="AC4786" s="11">
        <v>0</v>
      </c>
      <c r="AD4786" s="11">
        <v>0</v>
      </c>
      <c r="AE4786" s="10" t="str">
        <f t="shared" si="106"/>
        <v>77/78BNL</v>
      </c>
      <c r="AF4786" s="10"/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13617</v>
      </c>
      <c r="AA4787" s="11">
        <f t="shared" si="107"/>
        <v>368</v>
      </c>
      <c r="AB4787" s="5">
        <f>IFERROR(VLOOKUP(C4787,[2]Sheet1!$B:$F,5,FALSE),0)</f>
        <v>111562</v>
      </c>
      <c r="AC4787" s="11">
        <v>0</v>
      </c>
      <c r="AD4787" s="11">
        <v>0</v>
      </c>
      <c r="AE4787" s="10" t="str">
        <f t="shared" si="106"/>
        <v>77/78BNT</v>
      </c>
      <c r="AF4787" s="10"/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1460.3</v>
      </c>
      <c r="AA4788" s="11">
        <f t="shared" si="107"/>
        <v>15.9</v>
      </c>
      <c r="AB4788" s="5">
        <f>IFERROR(VLOOKUP(C4788,[2]Sheet1!$B:$F,5,FALSE),0)</f>
        <v>11224597.99</v>
      </c>
      <c r="AC4788" s="11">
        <v>75</v>
      </c>
      <c r="AD4788" s="11">
        <v>25</v>
      </c>
      <c r="AE4788" s="10" t="str">
        <f t="shared" si="106"/>
        <v>77/78HDL</v>
      </c>
      <c r="AF4788" s="10"/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5">
        <f>IFERROR(VLOOKUP(C4789,[2]Sheet1!$B:$F,5,FALSE),0)</f>
        <v>198029.16</v>
      </c>
      <c r="AC4789" s="11">
        <v>30</v>
      </c>
      <c r="AD4789" s="11">
        <v>5</v>
      </c>
      <c r="AE4789" s="10" t="str">
        <f t="shared" si="106"/>
        <v>77/78NLO</v>
      </c>
      <c r="AF4789" s="10"/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0</v>
      </c>
      <c r="AA4790" s="11">
        <f t="shared" si="107"/>
        <v>0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06"/>
        <v>77/78UNL</v>
      </c>
      <c r="AF4790" s="10"/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507</v>
      </c>
      <c r="AA4791" s="11">
        <f t="shared" si="107"/>
        <v>18.8</v>
      </c>
      <c r="AB4791" s="5">
        <f>IFERROR(VLOOKUP(C4791,[2]Sheet1!$B:$F,5,FALSE),0)</f>
        <v>50270000</v>
      </c>
      <c r="AC4791" s="11">
        <v>0</v>
      </c>
      <c r="AD4791" s="11">
        <v>29</v>
      </c>
      <c r="AE4791" s="10" t="str">
        <f t="shared" si="106"/>
        <v>77/78SHIVM</v>
      </c>
      <c r="AF4791" s="10"/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15800.1</v>
      </c>
      <c r="AA4792" s="11">
        <f t="shared" si="107"/>
        <v>75.2</v>
      </c>
      <c r="AB4792" s="5">
        <f>IFERROR(VLOOKUP(C4792,[2]Sheet1!$B:$F,5,FALSE),0)</f>
        <v>179687.38</v>
      </c>
      <c r="AC4792" s="11">
        <v>0</v>
      </c>
      <c r="AD4792" s="11">
        <v>0</v>
      </c>
      <c r="AE4792" s="10" t="str">
        <f t="shared" si="106"/>
        <v>77/78BNL</v>
      </c>
      <c r="AF4792" s="10"/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13617</v>
      </c>
      <c r="AA4793" s="11">
        <f t="shared" si="107"/>
        <v>35.4</v>
      </c>
      <c r="AB4793" s="5">
        <f>IFERROR(VLOOKUP(C4793,[2]Sheet1!$B:$F,5,FALSE),0)</f>
        <v>111562</v>
      </c>
      <c r="AC4793" s="11">
        <v>0</v>
      </c>
      <c r="AD4793" s="11">
        <v>0</v>
      </c>
      <c r="AE4793" s="10" t="str">
        <f t="shared" si="106"/>
        <v>77/78BNT</v>
      </c>
      <c r="AF4793" s="10"/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1460.3</v>
      </c>
      <c r="AA4794" s="11">
        <f t="shared" si="107"/>
        <v>14.2</v>
      </c>
      <c r="AB4794" s="5">
        <f>IFERROR(VLOOKUP(C4794,[2]Sheet1!$B:$F,5,FALSE),0)</f>
        <v>11224597.99</v>
      </c>
      <c r="AC4794" s="11">
        <v>75</v>
      </c>
      <c r="AD4794" s="11">
        <v>25</v>
      </c>
      <c r="AE4794" s="10" t="str">
        <f t="shared" si="106"/>
        <v>77/78HDL</v>
      </c>
      <c r="AF4794" s="10"/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0</v>
      </c>
      <c r="AA4795" s="11">
        <f t="shared" si="107"/>
        <v>0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06"/>
        <v>77/78UNL</v>
      </c>
      <c r="AF4795" s="10"/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507</v>
      </c>
      <c r="AA4796" s="11">
        <f t="shared" si="107"/>
        <v>15.4</v>
      </c>
      <c r="AB4796" s="5">
        <f>IFERROR(VLOOKUP(C4796,[2]Sheet1!$B:$F,5,FALSE),0)</f>
        <v>50270000</v>
      </c>
      <c r="AC4796" s="11">
        <v>0</v>
      </c>
      <c r="AD4796" s="11">
        <v>29</v>
      </c>
      <c r="AE4796" s="10" t="str">
        <f t="shared" si="106"/>
        <v>77/78SHIVM</v>
      </c>
      <c r="AF4796" s="10"/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15800.1</v>
      </c>
      <c r="AA4797" s="11">
        <f t="shared" si="107"/>
        <v>68.400000000000006</v>
      </c>
      <c r="AB4797" s="5">
        <f>IFERROR(VLOOKUP(C4797,[2]Sheet1!$B:$F,5,FALSE),0)</f>
        <v>179687.38</v>
      </c>
      <c r="AC4797" s="11">
        <v>0</v>
      </c>
      <c r="AD4797" s="11">
        <v>0</v>
      </c>
      <c r="AE4797" s="10" t="str">
        <f t="shared" si="106"/>
        <v>77/78BNL</v>
      </c>
      <c r="AF4797" s="10"/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13617</v>
      </c>
      <c r="AA4798" s="11">
        <f t="shared" si="107"/>
        <v>38.700000000000003</v>
      </c>
      <c r="AB4798" s="5">
        <f>IFERROR(VLOOKUP(C4798,[2]Sheet1!$B:$F,5,FALSE),0)</f>
        <v>111562</v>
      </c>
      <c r="AC4798" s="11">
        <v>0</v>
      </c>
      <c r="AD4798" s="11">
        <v>0</v>
      </c>
      <c r="AE4798" s="10" t="str">
        <f t="shared" ref="AE4798:AE4861" si="108">B4798&amp;C4798</f>
        <v>77/78BNT</v>
      </c>
      <c r="AF4798" s="10"/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1460.3</v>
      </c>
      <c r="AA4799" s="11">
        <f t="shared" si="107"/>
        <v>12.2</v>
      </c>
      <c r="AB4799" s="5">
        <f>IFERROR(VLOOKUP(C4799,[2]Sheet1!$B:$F,5,FALSE),0)</f>
        <v>11224597.99</v>
      </c>
      <c r="AC4799" s="11">
        <v>75</v>
      </c>
      <c r="AD4799" s="11">
        <v>25</v>
      </c>
      <c r="AE4799" s="10" t="str">
        <f t="shared" si="108"/>
        <v>77/78HDL</v>
      </c>
      <c r="AF4799" s="10"/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5">
        <f>IFERROR(VLOOKUP(C4800,[2]Sheet1!$B:$F,5,FALSE),0)</f>
        <v>198029.16</v>
      </c>
      <c r="AC4800" s="11">
        <v>30</v>
      </c>
      <c r="AD4800" s="11">
        <v>5</v>
      </c>
      <c r="AE4800" s="10" t="str">
        <f t="shared" si="108"/>
        <v>77/78NLO</v>
      </c>
      <c r="AF4800" s="10"/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0</v>
      </c>
      <c r="AA4801" s="11">
        <f t="shared" si="107"/>
        <v>0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08"/>
        <v>77/78UNL</v>
      </c>
      <c r="AF4801" s="10"/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507</v>
      </c>
      <c r="AA4802" s="11">
        <f t="shared" si="107"/>
        <v>15.8</v>
      </c>
      <c r="AB4802" s="5">
        <f>IFERROR(VLOOKUP(C4802,[2]Sheet1!$B:$F,5,FALSE),0)</f>
        <v>50270000</v>
      </c>
      <c r="AC4802" s="11">
        <v>0</v>
      </c>
      <c r="AD4802" s="11">
        <v>29</v>
      </c>
      <c r="AE4802" s="10" t="str">
        <f t="shared" si="108"/>
        <v>77/78SHIVM</v>
      </c>
      <c r="AF4802" s="10"/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15800.1</v>
      </c>
      <c r="AA4803" s="11">
        <f t="shared" ref="AA4803:AA4866" si="109">ROUND(IFERROR(Z4803/M4803,0),1)</f>
        <v>16.399999999999999</v>
      </c>
      <c r="AB4803" s="5">
        <f>IFERROR(VLOOKUP(C4803,[2]Sheet1!$B:$F,5,FALSE),0)</f>
        <v>179687.38</v>
      </c>
      <c r="AC4803" s="11">
        <v>0</v>
      </c>
      <c r="AD4803" s="11">
        <v>20</v>
      </c>
      <c r="AE4803" s="10" t="str">
        <f t="shared" si="108"/>
        <v>78/79BNL</v>
      </c>
      <c r="AF4803" s="10"/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13617</v>
      </c>
      <c r="AA4804" s="11">
        <f t="shared" si="109"/>
        <v>10.8</v>
      </c>
      <c r="AB4804" s="5">
        <f>IFERROR(VLOOKUP(C4804,[2]Sheet1!$B:$F,5,FALSE),0)</f>
        <v>111562</v>
      </c>
      <c r="AC4804" s="11">
        <v>0</v>
      </c>
      <c r="AD4804" s="11">
        <v>60</v>
      </c>
      <c r="AE4804" s="10" t="str">
        <f t="shared" si="108"/>
        <v>78/79BNT</v>
      </c>
      <c r="AF4804" s="10"/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1460.3</v>
      </c>
      <c r="AA4805" s="11">
        <f t="shared" si="109"/>
        <v>15.1</v>
      </c>
      <c r="AB4805" s="5">
        <f>IFERROR(VLOOKUP(C4805,[2]Sheet1!$B:$F,5,FALSE),0)</f>
        <v>11224597.99</v>
      </c>
      <c r="AC4805" s="11">
        <v>60</v>
      </c>
      <c r="AD4805" s="11">
        <v>10</v>
      </c>
      <c r="AE4805" s="10" t="str">
        <f t="shared" si="108"/>
        <v>78/79HDL</v>
      </c>
      <c r="AF4805" s="10"/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5">
        <f>IFERROR(VLOOKUP(C4806,[2]Sheet1!$B:$F,5,FALSE),0)</f>
        <v>198029.16</v>
      </c>
      <c r="AC4806" s="11">
        <v>25</v>
      </c>
      <c r="AD4806" s="11">
        <v>5</v>
      </c>
      <c r="AE4806" s="10" t="str">
        <f t="shared" si="108"/>
        <v>78/79NLO</v>
      </c>
      <c r="AF4806" s="10"/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0</v>
      </c>
      <c r="AA4807" s="11">
        <f t="shared" si="109"/>
        <v>0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08"/>
        <v>78/79UNL</v>
      </c>
      <c r="AF4807" s="10"/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507</v>
      </c>
      <c r="AA4808" s="11">
        <f t="shared" si="109"/>
        <v>26.7</v>
      </c>
      <c r="AB4808" s="5">
        <f>IFERROR(VLOOKUP(C4808,[2]Sheet1!$B:$F,5,FALSE),0)</f>
        <v>50270000</v>
      </c>
      <c r="AC4808" s="11">
        <v>0</v>
      </c>
      <c r="AD4808" s="11">
        <v>10.53</v>
      </c>
      <c r="AE4808" s="10" t="str">
        <f t="shared" si="108"/>
        <v>78/79SHIVM</v>
      </c>
      <c r="AF4808" s="10"/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15800.1</v>
      </c>
      <c r="AA4809" s="11">
        <f t="shared" si="109"/>
        <v>42.9</v>
      </c>
      <c r="AB4809" s="5">
        <f>IFERROR(VLOOKUP(C4809,[2]Sheet1!$B:$F,5,FALSE),0)</f>
        <v>179687.38</v>
      </c>
      <c r="AC4809" s="11">
        <v>0</v>
      </c>
      <c r="AD4809" s="11">
        <v>20</v>
      </c>
      <c r="AE4809" s="10" t="str">
        <f t="shared" si="108"/>
        <v>78/79BNL</v>
      </c>
      <c r="AF4809" s="10"/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13617</v>
      </c>
      <c r="AA4810" s="11">
        <f t="shared" si="109"/>
        <v>27.2</v>
      </c>
      <c r="AB4810" s="5">
        <f>IFERROR(VLOOKUP(C4810,[2]Sheet1!$B:$F,5,FALSE),0)</f>
        <v>111562</v>
      </c>
      <c r="AC4810" s="11">
        <v>0</v>
      </c>
      <c r="AD4810" s="11">
        <v>60</v>
      </c>
      <c r="AE4810" s="10" t="str">
        <f t="shared" si="108"/>
        <v>78/79BNT</v>
      </c>
      <c r="AF4810" s="10"/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1460.3</v>
      </c>
      <c r="AA4811" s="11">
        <f t="shared" si="109"/>
        <v>23.9</v>
      </c>
      <c r="AB4811" s="5">
        <f>IFERROR(VLOOKUP(C4811,[2]Sheet1!$B:$F,5,FALSE),0)</f>
        <v>11224597.99</v>
      </c>
      <c r="AC4811" s="11">
        <v>60</v>
      </c>
      <c r="AD4811" s="11">
        <v>10</v>
      </c>
      <c r="AE4811" s="10" t="str">
        <f t="shared" si="108"/>
        <v>78/79HDL</v>
      </c>
      <c r="AF4811" s="10"/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5">
        <f>IFERROR(VLOOKUP(C4812,[2]Sheet1!$B:$F,5,FALSE),0)</f>
        <v>198029.16</v>
      </c>
      <c r="AC4812" s="11">
        <v>25</v>
      </c>
      <c r="AD4812" s="11">
        <v>5</v>
      </c>
      <c r="AE4812" s="10" t="str">
        <f t="shared" si="108"/>
        <v>78/79NLO</v>
      </c>
      <c r="AF4812" s="10"/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0</v>
      </c>
      <c r="AA4813" s="11">
        <f t="shared" si="109"/>
        <v>0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08"/>
        <v>78/79UNL</v>
      </c>
      <c r="AF4813" s="10"/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507</v>
      </c>
      <c r="AA4814" s="11">
        <f t="shared" si="109"/>
        <v>26.7</v>
      </c>
      <c r="AB4814" s="5">
        <f>IFERROR(VLOOKUP(C4814,[2]Sheet1!$B:$F,5,FALSE),0)</f>
        <v>50270000</v>
      </c>
      <c r="AC4814" s="11">
        <v>0</v>
      </c>
      <c r="AD4814" s="11">
        <v>10.53</v>
      </c>
      <c r="AE4814" s="10" t="str">
        <f t="shared" si="108"/>
        <v>78/79SHIVM</v>
      </c>
      <c r="AF4814" s="10"/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2105</v>
      </c>
      <c r="AA4815" s="11">
        <f t="shared" si="109"/>
        <v>39.700000000000003</v>
      </c>
      <c r="AB4815" s="5">
        <f>IFERROR(VLOOKUP(C4815,[2]Sheet1!$B:$F,5,FALSE),0)</f>
        <v>10627500</v>
      </c>
      <c r="AC4815" s="11">
        <v>22.06</v>
      </c>
      <c r="AD4815" s="11">
        <v>1.1599999999999999</v>
      </c>
      <c r="AE4815" s="10" t="str">
        <f t="shared" si="108"/>
        <v>73/74CIT</v>
      </c>
      <c r="AF4815" s="10"/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165.5</v>
      </c>
      <c r="AA4816" s="11">
        <f t="shared" si="109"/>
        <v>41.4</v>
      </c>
      <c r="AB4816" s="5">
        <f>IFERROR(VLOOKUP(C4816,[2]Sheet1!$B:$F,5,FALSE),0)</f>
        <v>45551598.759999998</v>
      </c>
      <c r="AC4816" s="11">
        <v>0</v>
      </c>
      <c r="AD4816" s="11">
        <v>5</v>
      </c>
      <c r="AE4816" s="10" t="str">
        <f t="shared" si="108"/>
        <v>73/74HIDCL</v>
      </c>
      <c r="AF4816" s="10"/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165.5</v>
      </c>
      <c r="AA4817" s="11">
        <f t="shared" si="109"/>
        <v>33.1</v>
      </c>
      <c r="AB4817" s="5">
        <f>IFERROR(VLOOKUP(C4817,[2]Sheet1!$B:$F,5,FALSE),0)</f>
        <v>45551598.759999998</v>
      </c>
      <c r="AC4817" s="11">
        <v>0</v>
      </c>
      <c r="AD4817" s="11">
        <v>5</v>
      </c>
      <c r="AE4817" s="10" t="str">
        <f t="shared" si="108"/>
        <v>73/74HIDCL</v>
      </c>
      <c r="AF4817" s="10"/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2105</v>
      </c>
      <c r="AA4818" s="11">
        <f t="shared" si="109"/>
        <v>55.4</v>
      </c>
      <c r="AB4818" s="5">
        <f>IFERROR(VLOOKUP(C4818,[2]Sheet1!$B:$F,5,FALSE),0)</f>
        <v>10627500</v>
      </c>
      <c r="AC4818" s="11">
        <v>22.06</v>
      </c>
      <c r="AD4818" s="11">
        <v>1.1599999999999999</v>
      </c>
      <c r="AE4818" s="10" t="str">
        <f t="shared" si="108"/>
        <v>73/74CIT</v>
      </c>
      <c r="AF4818" s="10"/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165.5</v>
      </c>
      <c r="AA4819" s="11">
        <f t="shared" si="109"/>
        <v>33.1</v>
      </c>
      <c r="AB4819" s="5">
        <f>IFERROR(VLOOKUP(C4819,[2]Sheet1!$B:$F,5,FALSE),0)</f>
        <v>45551598.759999998</v>
      </c>
      <c r="AC4819" s="11">
        <v>0</v>
      </c>
      <c r="AD4819" s="11">
        <v>5</v>
      </c>
      <c r="AE4819" s="10" t="str">
        <f t="shared" si="108"/>
        <v>73/74HIDCL</v>
      </c>
      <c r="AF4819" s="10"/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2105</v>
      </c>
      <c r="AA4820" s="11">
        <f t="shared" si="109"/>
        <v>49</v>
      </c>
      <c r="AB4820" s="5">
        <f>IFERROR(VLOOKUP(C4820,[2]Sheet1!$B:$F,5,FALSE),0)</f>
        <v>10627500</v>
      </c>
      <c r="AC4820" s="11">
        <v>22</v>
      </c>
      <c r="AD4820" s="11">
        <v>1.1599999999999999</v>
      </c>
      <c r="AE4820" s="10" t="str">
        <f t="shared" si="108"/>
        <v>74/75CIT</v>
      </c>
      <c r="AF4820" s="10"/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165.5</v>
      </c>
      <c r="AA4821" s="11">
        <f t="shared" si="109"/>
        <v>20.7</v>
      </c>
      <c r="AB4821" s="5">
        <f>IFERROR(VLOOKUP(C4821,[2]Sheet1!$B:$F,5,FALSE),0)</f>
        <v>45551598.759999998</v>
      </c>
      <c r="AC4821" s="11">
        <v>10</v>
      </c>
      <c r="AD4821" s="11">
        <v>0</v>
      </c>
      <c r="AE4821" s="10" t="str">
        <f t="shared" si="108"/>
        <v>74/75HIDCL</v>
      </c>
      <c r="AF4821" s="10"/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2105</v>
      </c>
      <c r="AA4822" s="11">
        <f t="shared" si="109"/>
        <v>52.6</v>
      </c>
      <c r="AB4822" s="5">
        <f>IFERROR(VLOOKUP(C4822,[2]Sheet1!$B:$F,5,FALSE),0)</f>
        <v>10627500</v>
      </c>
      <c r="AC4822" s="11">
        <v>22</v>
      </c>
      <c r="AD4822" s="11">
        <v>1.1599999999999999</v>
      </c>
      <c r="AE4822" s="10" t="str">
        <f t="shared" si="108"/>
        <v>74/75CIT</v>
      </c>
      <c r="AF4822" s="10"/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165.5</v>
      </c>
      <c r="AA4823" s="11">
        <f t="shared" si="109"/>
        <v>20.7</v>
      </c>
      <c r="AB4823" s="5">
        <f>IFERROR(VLOOKUP(C4823,[2]Sheet1!$B:$F,5,FALSE),0)</f>
        <v>45551598.759999998</v>
      </c>
      <c r="AC4823" s="11">
        <v>10</v>
      </c>
      <c r="AD4823" s="11">
        <v>0</v>
      </c>
      <c r="AE4823" s="10" t="str">
        <f t="shared" si="108"/>
        <v>74/75HIDCL</v>
      </c>
      <c r="AF4823" s="10"/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2105</v>
      </c>
      <c r="AA4824" s="11">
        <f t="shared" si="109"/>
        <v>39.700000000000003</v>
      </c>
      <c r="AB4824" s="5">
        <f>IFERROR(VLOOKUP(C4824,[2]Sheet1!$B:$F,5,FALSE),0)</f>
        <v>10627500</v>
      </c>
      <c r="AC4824" s="11">
        <v>22</v>
      </c>
      <c r="AD4824" s="11">
        <v>1.1599999999999999</v>
      </c>
      <c r="AE4824" s="10" t="str">
        <f t="shared" si="108"/>
        <v>74/75CIT</v>
      </c>
      <c r="AF4824" s="10"/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165.5</v>
      </c>
      <c r="AA4825" s="11">
        <f t="shared" si="109"/>
        <v>20.7</v>
      </c>
      <c r="AB4825" s="5">
        <f>IFERROR(VLOOKUP(C4825,[2]Sheet1!$B:$F,5,FALSE),0)</f>
        <v>45551598.759999998</v>
      </c>
      <c r="AC4825" s="11">
        <v>10</v>
      </c>
      <c r="AD4825" s="11">
        <v>0</v>
      </c>
      <c r="AE4825" s="10" t="str">
        <f t="shared" si="108"/>
        <v>74/75HIDCL</v>
      </c>
      <c r="AF4825" s="10"/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2105</v>
      </c>
      <c r="AA4826" s="11">
        <f t="shared" si="109"/>
        <v>52.6</v>
      </c>
      <c r="AB4826" s="5">
        <f>IFERROR(VLOOKUP(C4826,[2]Sheet1!$B:$F,5,FALSE),0)</f>
        <v>10627500</v>
      </c>
      <c r="AC4826" s="11">
        <v>22</v>
      </c>
      <c r="AD4826" s="11">
        <v>1.1599999999999999</v>
      </c>
      <c r="AE4826" s="10" t="str">
        <f t="shared" si="108"/>
        <v>74/75CIT</v>
      </c>
      <c r="AF4826" s="10"/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165.5</v>
      </c>
      <c r="AA4827" s="11">
        <f t="shared" si="109"/>
        <v>20.7</v>
      </c>
      <c r="AB4827" s="5">
        <f>IFERROR(VLOOKUP(C4827,[2]Sheet1!$B:$F,5,FALSE),0)</f>
        <v>45551598.759999998</v>
      </c>
      <c r="AC4827" s="11">
        <v>10</v>
      </c>
      <c r="AD4827" s="11">
        <v>0</v>
      </c>
      <c r="AE4827" s="10" t="str">
        <f t="shared" si="108"/>
        <v>74/75HIDCL</v>
      </c>
      <c r="AF4827" s="10"/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2105</v>
      </c>
      <c r="AA4828" s="11">
        <f t="shared" si="109"/>
        <v>55.4</v>
      </c>
      <c r="AB4828" s="5">
        <f>IFERROR(VLOOKUP(C4828,[2]Sheet1!$B:$F,5,FALSE),0)</f>
        <v>10627500</v>
      </c>
      <c r="AC4828" s="11">
        <v>22</v>
      </c>
      <c r="AD4828" s="11">
        <v>1.1599999999999999</v>
      </c>
      <c r="AE4828" s="10" t="str">
        <f t="shared" si="108"/>
        <v>75/76CIT</v>
      </c>
      <c r="AF4828" s="10"/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165.5</v>
      </c>
      <c r="AA4829" s="11">
        <f t="shared" si="109"/>
        <v>15</v>
      </c>
      <c r="AB4829" s="5">
        <f>IFERROR(VLOOKUP(C4829,[2]Sheet1!$B:$F,5,FALSE),0)</f>
        <v>45551598.759999998</v>
      </c>
      <c r="AC4829" s="11">
        <v>0</v>
      </c>
      <c r="AD4829" s="11">
        <v>12</v>
      </c>
      <c r="AE4829" s="10" t="str">
        <f t="shared" si="108"/>
        <v>75/76HIDCL</v>
      </c>
      <c r="AF4829" s="10"/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2105</v>
      </c>
      <c r="AA4830" s="11">
        <f t="shared" si="109"/>
        <v>60.1</v>
      </c>
      <c r="AB4830" s="5">
        <f>IFERROR(VLOOKUP(C4830,[2]Sheet1!$B:$F,5,FALSE),0)</f>
        <v>10627500</v>
      </c>
      <c r="AC4830" s="11">
        <v>22</v>
      </c>
      <c r="AD4830" s="11">
        <v>1.1599999999999999</v>
      </c>
      <c r="AE4830" s="10" t="str">
        <f t="shared" si="108"/>
        <v>75/76CIT</v>
      </c>
      <c r="AF4830" s="10"/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165.5</v>
      </c>
      <c r="AA4831" s="11">
        <f t="shared" si="109"/>
        <v>16.600000000000001</v>
      </c>
      <c r="AB4831" s="5">
        <f>IFERROR(VLOOKUP(C4831,[2]Sheet1!$B:$F,5,FALSE),0)</f>
        <v>45551598.759999998</v>
      </c>
      <c r="AC4831" s="11">
        <v>0</v>
      </c>
      <c r="AD4831" s="11">
        <v>12</v>
      </c>
      <c r="AE4831" s="10" t="str">
        <f t="shared" si="108"/>
        <v>75/76HIDCL</v>
      </c>
      <c r="AF4831" s="10"/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2105</v>
      </c>
      <c r="AA4832" s="11">
        <f t="shared" si="109"/>
        <v>60.1</v>
      </c>
      <c r="AB4832" s="5">
        <f>IFERROR(VLOOKUP(C4832,[2]Sheet1!$B:$F,5,FALSE),0)</f>
        <v>10627500</v>
      </c>
      <c r="AC4832" s="11">
        <v>22</v>
      </c>
      <c r="AD4832" s="11">
        <v>1.1599999999999999</v>
      </c>
      <c r="AE4832" s="10" t="str">
        <f t="shared" si="108"/>
        <v>75/76CIT</v>
      </c>
      <c r="AF4832" s="10"/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165.5</v>
      </c>
      <c r="AA4833" s="11">
        <f t="shared" si="109"/>
        <v>16.600000000000001</v>
      </c>
      <c r="AB4833" s="5">
        <f>IFERROR(VLOOKUP(C4833,[2]Sheet1!$B:$F,5,FALSE),0)</f>
        <v>45551598.759999998</v>
      </c>
      <c r="AC4833" s="11">
        <v>0</v>
      </c>
      <c r="AD4833" s="11">
        <v>12</v>
      </c>
      <c r="AE4833" s="10" t="str">
        <f t="shared" si="108"/>
        <v>75/76HIDCL</v>
      </c>
      <c r="AF4833" s="10"/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198.6</v>
      </c>
      <c r="AA4834" s="11">
        <f t="shared" si="109"/>
        <v>33.1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08"/>
        <v>75/76NIFRA</v>
      </c>
      <c r="AF4834" s="10"/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2105</v>
      </c>
      <c r="AA4835" s="11">
        <f t="shared" si="109"/>
        <v>54</v>
      </c>
      <c r="AB4835" s="5">
        <f>IFERROR(VLOOKUP(C4835,[2]Sheet1!$B:$F,5,FALSE),0)</f>
        <v>10627500</v>
      </c>
      <c r="AC4835" s="11">
        <v>22</v>
      </c>
      <c r="AD4835" s="11">
        <v>1.1599999999999999</v>
      </c>
      <c r="AE4835" s="10" t="str">
        <f t="shared" si="108"/>
        <v>75/76CIT</v>
      </c>
      <c r="AF4835" s="10"/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165.5</v>
      </c>
      <c r="AA4836" s="11">
        <f t="shared" si="109"/>
        <v>16.600000000000001</v>
      </c>
      <c r="AB4836" s="5">
        <f>IFERROR(VLOOKUP(C4836,[2]Sheet1!$B:$F,5,FALSE),0)</f>
        <v>45551598.759999998</v>
      </c>
      <c r="AC4836" s="11">
        <v>0</v>
      </c>
      <c r="AD4836" s="11">
        <v>12</v>
      </c>
      <c r="AE4836" s="10" t="str">
        <f t="shared" si="108"/>
        <v>75/76HIDCL</v>
      </c>
      <c r="AF4836" s="10"/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198.6</v>
      </c>
      <c r="AA4837" s="11">
        <f t="shared" si="109"/>
        <v>33.1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08"/>
        <v>75/76NIFRA</v>
      </c>
      <c r="AF4837" s="10"/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2105</v>
      </c>
      <c r="AA4838" s="11">
        <f t="shared" si="109"/>
        <v>47.8</v>
      </c>
      <c r="AB4838" s="5">
        <f>IFERROR(VLOOKUP(C4838,[2]Sheet1!$B:$F,5,FALSE),0)</f>
        <v>10627500</v>
      </c>
      <c r="AC4838" s="11">
        <v>9</v>
      </c>
      <c r="AD4838" s="11">
        <v>8.8947000000000003</v>
      </c>
      <c r="AE4838" s="10" t="str">
        <f t="shared" si="108"/>
        <v>76/77CIT</v>
      </c>
      <c r="AF4838" s="10"/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165.5</v>
      </c>
      <c r="AA4839" s="11">
        <f t="shared" si="109"/>
        <v>16.600000000000001</v>
      </c>
      <c r="AB4839" s="5">
        <f>IFERROR(VLOOKUP(C4839,[2]Sheet1!$B:$F,5,FALSE),0)</f>
        <v>45551598.759999998</v>
      </c>
      <c r="AC4839" s="11">
        <v>0</v>
      </c>
      <c r="AD4839" s="11">
        <v>0</v>
      </c>
      <c r="AE4839" s="10" t="str">
        <f t="shared" si="108"/>
        <v>76/77HIDCL</v>
      </c>
      <c r="AF4839" s="10"/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198.6</v>
      </c>
      <c r="AA4840" s="11">
        <f t="shared" si="109"/>
        <v>33.1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08"/>
        <v>76/77NIFRA</v>
      </c>
      <c r="AF4840" s="10"/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509</v>
      </c>
      <c r="AA4841" s="11">
        <f t="shared" si="109"/>
        <v>509</v>
      </c>
      <c r="AB4841" s="5">
        <f>IFERROR(VLOOKUP(C4841,[2]Sheet1!$B:$F,5,FALSE),0)</f>
        <v>12232117</v>
      </c>
      <c r="AC4841" s="11">
        <v>2.85</v>
      </c>
      <c r="AD4841" s="11">
        <v>0.15</v>
      </c>
      <c r="AE4841" s="10" t="str">
        <f t="shared" si="108"/>
        <v>76/77NRN</v>
      </c>
      <c r="AF4841" s="10"/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2105</v>
      </c>
      <c r="AA4842" s="11">
        <f t="shared" si="109"/>
        <v>55.4</v>
      </c>
      <c r="AB4842" s="5">
        <f>IFERROR(VLOOKUP(C4842,[2]Sheet1!$B:$F,5,FALSE),0)</f>
        <v>10627500</v>
      </c>
      <c r="AC4842" s="11">
        <v>9</v>
      </c>
      <c r="AD4842" s="11">
        <v>8.8947000000000003</v>
      </c>
      <c r="AE4842" s="10" t="str">
        <f t="shared" si="108"/>
        <v>76/77CIT</v>
      </c>
      <c r="AF4842" s="10"/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165.5</v>
      </c>
      <c r="AA4843" s="11">
        <f t="shared" si="109"/>
        <v>16.600000000000001</v>
      </c>
      <c r="AB4843" s="5">
        <f>IFERROR(VLOOKUP(C4843,[2]Sheet1!$B:$F,5,FALSE),0)</f>
        <v>45551598.759999998</v>
      </c>
      <c r="AC4843" s="11">
        <v>0</v>
      </c>
      <c r="AD4843" s="11">
        <v>0</v>
      </c>
      <c r="AE4843" s="10" t="str">
        <f t="shared" si="108"/>
        <v>76/77HIDCL</v>
      </c>
      <c r="AF4843" s="10"/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198.6</v>
      </c>
      <c r="AA4844" s="11">
        <f t="shared" si="109"/>
        <v>28.4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08"/>
        <v>76/77NIFRA</v>
      </c>
      <c r="AF4844" s="10"/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509</v>
      </c>
      <c r="AA4845" s="11">
        <f t="shared" si="109"/>
        <v>509</v>
      </c>
      <c r="AB4845" s="5">
        <f>IFERROR(VLOOKUP(C4845,[2]Sheet1!$B:$F,5,FALSE),0)</f>
        <v>12232117</v>
      </c>
      <c r="AC4845" s="11">
        <v>2.85</v>
      </c>
      <c r="AD4845" s="11">
        <v>0.15</v>
      </c>
      <c r="AE4845" s="10" t="str">
        <f t="shared" si="108"/>
        <v>76/77NRN</v>
      </c>
      <c r="AF4845" s="10"/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2105</v>
      </c>
      <c r="AA4846" s="11">
        <f t="shared" si="109"/>
        <v>55.4</v>
      </c>
      <c r="AB4846" s="5">
        <f>IFERROR(VLOOKUP(C4846,[2]Sheet1!$B:$F,5,FALSE),0)</f>
        <v>10627500</v>
      </c>
      <c r="AC4846" s="11">
        <v>9</v>
      </c>
      <c r="AD4846" s="11">
        <v>8.8947000000000003</v>
      </c>
      <c r="AE4846" s="10" t="str">
        <f t="shared" si="108"/>
        <v>76/77CIT</v>
      </c>
      <c r="AF4846" s="10"/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165.5</v>
      </c>
      <c r="AA4847" s="11">
        <f t="shared" si="109"/>
        <v>16.600000000000001</v>
      </c>
      <c r="AB4847" s="5">
        <f>IFERROR(VLOOKUP(C4847,[2]Sheet1!$B:$F,5,FALSE),0)</f>
        <v>45551598.759999998</v>
      </c>
      <c r="AC4847" s="11">
        <v>0</v>
      </c>
      <c r="AD4847" s="11">
        <v>0</v>
      </c>
      <c r="AE4847" s="10" t="str">
        <f t="shared" si="108"/>
        <v>76/77HIDCL</v>
      </c>
      <c r="AF4847" s="10"/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198.6</v>
      </c>
      <c r="AA4848" s="11">
        <f t="shared" si="109"/>
        <v>28.4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08"/>
        <v>76/77NIFRA</v>
      </c>
      <c r="AF4848" s="10"/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2105</v>
      </c>
      <c r="AA4849" s="11">
        <f t="shared" si="109"/>
        <v>63.8</v>
      </c>
      <c r="AB4849" s="5">
        <f>IFERROR(VLOOKUP(C4849,[2]Sheet1!$B:$F,5,FALSE),0)</f>
        <v>10627500</v>
      </c>
      <c r="AC4849" s="11">
        <v>9</v>
      </c>
      <c r="AD4849" s="11">
        <v>8.8947000000000003</v>
      </c>
      <c r="AE4849" s="10" t="str">
        <f t="shared" si="108"/>
        <v>76/77CIT</v>
      </c>
      <c r="AF4849" s="10"/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165.5</v>
      </c>
      <c r="AA4850" s="11">
        <f t="shared" si="109"/>
        <v>27.6</v>
      </c>
      <c r="AB4850" s="5">
        <f>IFERROR(VLOOKUP(C4850,[2]Sheet1!$B:$F,5,FALSE),0)</f>
        <v>45551598.759999998</v>
      </c>
      <c r="AC4850" s="11">
        <v>0</v>
      </c>
      <c r="AD4850" s="11">
        <v>0</v>
      </c>
      <c r="AE4850" s="10" t="str">
        <f t="shared" si="108"/>
        <v>76/77HIDCL</v>
      </c>
      <c r="AF4850" s="10"/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198.6</v>
      </c>
      <c r="AA4851" s="11">
        <f t="shared" si="109"/>
        <v>28.4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08"/>
        <v>76/77NIFRA</v>
      </c>
      <c r="AF4851" s="10"/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509</v>
      </c>
      <c r="AA4852" s="11">
        <f t="shared" si="109"/>
        <v>254.5</v>
      </c>
      <c r="AB4852" s="5">
        <f>IFERROR(VLOOKUP(C4852,[2]Sheet1!$B:$F,5,FALSE),0)</f>
        <v>12232117</v>
      </c>
      <c r="AC4852" s="11">
        <v>2.85</v>
      </c>
      <c r="AD4852" s="11">
        <v>0.15</v>
      </c>
      <c r="AE4852" s="10" t="str">
        <f t="shared" si="108"/>
        <v>76/77NRN</v>
      </c>
      <c r="AF4852" s="10"/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749</v>
      </c>
      <c r="AA4853" s="11">
        <f t="shared" si="109"/>
        <v>57.6</v>
      </c>
      <c r="AB4853" s="5">
        <f>IFERROR(VLOOKUP(C4853,[2]Sheet1!$B:$F,5,FALSE),0)</f>
        <v>2518230</v>
      </c>
      <c r="AC4853" s="11">
        <v>0</v>
      </c>
      <c r="AD4853" s="11">
        <v>0</v>
      </c>
      <c r="AE4853" s="10" t="str">
        <f t="shared" si="108"/>
        <v>76/77CHDC</v>
      </c>
      <c r="AF4853" s="10"/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2105</v>
      </c>
      <c r="AA4854" s="11">
        <f t="shared" si="109"/>
        <v>58.5</v>
      </c>
      <c r="AB4854" s="5">
        <f>IFERROR(VLOOKUP(C4854,[2]Sheet1!$B:$F,5,FALSE),0)</f>
        <v>10627500</v>
      </c>
      <c r="AC4854" s="11">
        <v>30</v>
      </c>
      <c r="AD4854" s="11">
        <v>1.5789</v>
      </c>
      <c r="AE4854" s="10" t="str">
        <f t="shared" si="108"/>
        <v>77/78CIT</v>
      </c>
      <c r="AF4854" s="10"/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165.5</v>
      </c>
      <c r="AA4855" s="11">
        <f t="shared" si="109"/>
        <v>33.1</v>
      </c>
      <c r="AB4855" s="5">
        <f>IFERROR(VLOOKUP(C4855,[2]Sheet1!$B:$F,5,FALSE),0)</f>
        <v>45551598.759999998</v>
      </c>
      <c r="AC4855" s="11">
        <v>8</v>
      </c>
      <c r="AD4855" s="11">
        <v>0.42099999999999999</v>
      </c>
      <c r="AE4855" s="10" t="str">
        <f t="shared" si="108"/>
        <v>77/78HIDCL</v>
      </c>
      <c r="AF4855" s="10"/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198.6</v>
      </c>
      <c r="AA4856" s="11">
        <f t="shared" si="109"/>
        <v>33.1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08"/>
        <v>77/78NIFRA</v>
      </c>
      <c r="AF4856" s="10"/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509</v>
      </c>
      <c r="AA4857" s="11">
        <f t="shared" si="109"/>
        <v>509</v>
      </c>
      <c r="AB4857" s="5">
        <f>IFERROR(VLOOKUP(C4857,[2]Sheet1!$B:$F,5,FALSE),0)</f>
        <v>12232117</v>
      </c>
      <c r="AC4857" s="11">
        <v>5</v>
      </c>
      <c r="AD4857" s="11">
        <v>0.26</v>
      </c>
      <c r="AE4857" s="10" t="str">
        <f t="shared" si="108"/>
        <v>77/78NRN</v>
      </c>
      <c r="AF4857" s="10"/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2105</v>
      </c>
      <c r="AA4858" s="11">
        <f t="shared" si="109"/>
        <v>54</v>
      </c>
      <c r="AB4858" s="5">
        <f>IFERROR(VLOOKUP(C4858,[2]Sheet1!$B:$F,5,FALSE),0)</f>
        <v>10627500</v>
      </c>
      <c r="AC4858" s="11">
        <v>30</v>
      </c>
      <c r="AD4858" s="11">
        <v>1.5789</v>
      </c>
      <c r="AE4858" s="10" t="str">
        <f t="shared" si="108"/>
        <v>77/78CIT</v>
      </c>
      <c r="AF4858" s="10"/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165.5</v>
      </c>
      <c r="AA4859" s="11">
        <f t="shared" si="109"/>
        <v>33.1</v>
      </c>
      <c r="AB4859" s="5">
        <f>IFERROR(VLOOKUP(C4859,[2]Sheet1!$B:$F,5,FALSE),0)</f>
        <v>45551598.759999998</v>
      </c>
      <c r="AC4859" s="11">
        <v>8</v>
      </c>
      <c r="AD4859" s="11">
        <v>0.42099999999999999</v>
      </c>
      <c r="AE4859" s="10" t="str">
        <f t="shared" si="108"/>
        <v>77/78HIDCL</v>
      </c>
      <c r="AF4859" s="10"/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198.6</v>
      </c>
      <c r="AA4860" s="11">
        <f t="shared" si="109"/>
        <v>33.1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08"/>
        <v>77/78NIFRA</v>
      </c>
      <c r="AF4860" s="10"/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509</v>
      </c>
      <c r="AA4861" s="11">
        <f t="shared" si="109"/>
        <v>254.5</v>
      </c>
      <c r="AB4861" s="5">
        <f>IFERROR(VLOOKUP(C4861,[2]Sheet1!$B:$F,5,FALSE),0)</f>
        <v>12232117</v>
      </c>
      <c r="AC4861" s="11">
        <v>5</v>
      </c>
      <c r="AD4861" s="11">
        <v>0.26</v>
      </c>
      <c r="AE4861" s="10" t="str">
        <f t="shared" si="108"/>
        <v>77/78NRN</v>
      </c>
      <c r="AF4861" s="10"/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2105</v>
      </c>
      <c r="AA4862" s="11">
        <f t="shared" si="109"/>
        <v>81</v>
      </c>
      <c r="AB4862" s="5">
        <f>IFERROR(VLOOKUP(C4862,[2]Sheet1!$B:$F,5,FALSE),0)</f>
        <v>10627500</v>
      </c>
      <c r="AC4862" s="11">
        <v>30</v>
      </c>
      <c r="AD4862" s="11">
        <v>1.5789</v>
      </c>
      <c r="AE4862" s="10" t="str">
        <f t="shared" ref="AE4862:AE4925" si="110">B4862&amp;C4862</f>
        <v>77/78CIT</v>
      </c>
      <c r="AF4862" s="10"/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165.5</v>
      </c>
      <c r="AA4863" s="11">
        <f t="shared" si="109"/>
        <v>33.1</v>
      </c>
      <c r="AB4863" s="5">
        <f>IFERROR(VLOOKUP(C4863,[2]Sheet1!$B:$F,5,FALSE),0)</f>
        <v>45551598.759999998</v>
      </c>
      <c r="AC4863" s="11">
        <v>8</v>
      </c>
      <c r="AD4863" s="11">
        <v>0.42099999999999999</v>
      </c>
      <c r="AE4863" s="10" t="str">
        <f t="shared" si="110"/>
        <v>77/78HIDCL</v>
      </c>
      <c r="AF4863" s="10"/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198.6</v>
      </c>
      <c r="AA4864" s="11">
        <f t="shared" si="109"/>
        <v>49.7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10"/>
        <v>77/78NIFRA</v>
      </c>
      <c r="AF4864" s="10"/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509</v>
      </c>
      <c r="AA4865" s="11">
        <f t="shared" si="109"/>
        <v>254.5</v>
      </c>
      <c r="AB4865" s="5">
        <f>IFERROR(VLOOKUP(C4865,[2]Sheet1!$B:$F,5,FALSE),0)</f>
        <v>12232117</v>
      </c>
      <c r="AC4865" s="11">
        <v>5</v>
      </c>
      <c r="AD4865" s="11">
        <v>0.26</v>
      </c>
      <c r="AE4865" s="10" t="str">
        <f t="shared" si="110"/>
        <v>77/78NRN</v>
      </c>
      <c r="AF4865" s="10"/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2105</v>
      </c>
      <c r="AA4866" s="11">
        <f t="shared" si="109"/>
        <v>95.7</v>
      </c>
      <c r="AB4866" s="5">
        <f>IFERROR(VLOOKUP(C4866,[2]Sheet1!$B:$F,5,FALSE),0)</f>
        <v>10627500</v>
      </c>
      <c r="AC4866" s="11">
        <v>30</v>
      </c>
      <c r="AD4866" s="11">
        <v>1.5789</v>
      </c>
      <c r="AE4866" s="10" t="str">
        <f t="shared" si="110"/>
        <v>77/78CIT</v>
      </c>
      <c r="AF4866" s="10"/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165.5</v>
      </c>
      <c r="AA4867" s="11">
        <f t="shared" ref="AA4867:AA4930" si="111">ROUND(IFERROR(Z4867/M4867,0),1)</f>
        <v>33.1</v>
      </c>
      <c r="AB4867" s="5">
        <f>IFERROR(VLOOKUP(C4867,[2]Sheet1!$B:$F,5,FALSE),0)</f>
        <v>45551598.759999998</v>
      </c>
      <c r="AC4867" s="11">
        <v>8</v>
      </c>
      <c r="AD4867" s="11">
        <v>0.42099999999999999</v>
      </c>
      <c r="AE4867" s="10" t="str">
        <f t="shared" si="110"/>
        <v>77/78HIDCL</v>
      </c>
      <c r="AF4867" s="10"/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198.6</v>
      </c>
      <c r="AA4868" s="11">
        <f t="shared" si="111"/>
        <v>49.7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10"/>
        <v>77/78NIFRA</v>
      </c>
      <c r="AF4868" s="10"/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509</v>
      </c>
      <c r="AA4869" s="11">
        <f t="shared" si="111"/>
        <v>56.6</v>
      </c>
      <c r="AB4869" s="5">
        <f>IFERROR(VLOOKUP(C4869,[2]Sheet1!$B:$F,5,FALSE),0)</f>
        <v>12232117</v>
      </c>
      <c r="AC4869" s="11">
        <v>5</v>
      </c>
      <c r="AD4869" s="11">
        <v>0.26</v>
      </c>
      <c r="AE4869" s="10" t="str">
        <f t="shared" si="110"/>
        <v>77/78NRN</v>
      </c>
      <c r="AF4869" s="10"/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749</v>
      </c>
      <c r="AA4870" s="11">
        <f t="shared" si="111"/>
        <v>39.4</v>
      </c>
      <c r="AB4870" s="5">
        <f>IFERROR(VLOOKUP(C4870,[2]Sheet1!$B:$F,5,FALSE),0)</f>
        <v>2518230</v>
      </c>
      <c r="AC4870" s="11">
        <v>0</v>
      </c>
      <c r="AD4870" s="11">
        <v>0</v>
      </c>
      <c r="AE4870" s="10" t="str">
        <f t="shared" si="110"/>
        <v>77/78CHDC</v>
      </c>
      <c r="AF4870" s="10"/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2105</v>
      </c>
      <c r="AA4871" s="11">
        <f t="shared" si="111"/>
        <v>87.7</v>
      </c>
      <c r="AB4871" s="5">
        <f>IFERROR(VLOOKUP(C4871,[2]Sheet1!$B:$F,5,FALSE),0)</f>
        <v>10627500</v>
      </c>
      <c r="AC4871" s="11">
        <v>25</v>
      </c>
      <c r="AD4871" s="11">
        <v>1.3158000000000001</v>
      </c>
      <c r="AE4871" s="10" t="str">
        <f t="shared" si="110"/>
        <v>78/79CIT</v>
      </c>
      <c r="AF4871" s="10"/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165.5</v>
      </c>
      <c r="AA4872" s="11">
        <f t="shared" si="111"/>
        <v>33.1</v>
      </c>
      <c r="AB4872" s="5">
        <f>IFERROR(VLOOKUP(C4872,[2]Sheet1!$B:$F,5,FALSE),0)</f>
        <v>45551598.759999998</v>
      </c>
      <c r="AC4872" s="11">
        <v>5</v>
      </c>
      <c r="AD4872" s="11">
        <v>0.26300000000000001</v>
      </c>
      <c r="AE4872" s="10" t="str">
        <f t="shared" si="110"/>
        <v>78/79HIDCL</v>
      </c>
      <c r="AF4872" s="10"/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198.6</v>
      </c>
      <c r="AA4873" s="11">
        <f t="shared" si="111"/>
        <v>39.700000000000003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10"/>
        <v>78/79NIFRA</v>
      </c>
      <c r="AF4873" s="10"/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509</v>
      </c>
      <c r="AA4874" s="11">
        <f t="shared" si="111"/>
        <v>169.7</v>
      </c>
      <c r="AB4874" s="5">
        <f>IFERROR(VLOOKUP(C4874,[2]Sheet1!$B:$F,5,FALSE),0)</f>
        <v>12232117</v>
      </c>
      <c r="AC4874" s="11">
        <v>0</v>
      </c>
      <c r="AD4874" s="11">
        <v>5.26</v>
      </c>
      <c r="AE4874" s="10" t="str">
        <f t="shared" si="110"/>
        <v>78/79NRN</v>
      </c>
      <c r="AF4874" s="10"/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749</v>
      </c>
      <c r="AA4875" s="11">
        <f t="shared" si="111"/>
        <v>37.5</v>
      </c>
      <c r="AB4875" s="5">
        <f>IFERROR(VLOOKUP(C4875,[2]Sheet1!$B:$F,5,FALSE),0)</f>
        <v>2518230</v>
      </c>
      <c r="AC4875" s="11">
        <v>0</v>
      </c>
      <c r="AD4875" s="11">
        <v>0</v>
      </c>
      <c r="AE4875" s="10" t="str">
        <f t="shared" si="110"/>
        <v>78/79CHDC</v>
      </c>
      <c r="AF4875" s="10"/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2105</v>
      </c>
      <c r="AA4876" s="11">
        <f t="shared" si="111"/>
        <v>87.7</v>
      </c>
      <c r="AB4876" s="5">
        <f>IFERROR(VLOOKUP(C4876,[2]Sheet1!$B:$F,5,FALSE),0)</f>
        <v>10627500</v>
      </c>
      <c r="AC4876" s="11">
        <v>25</v>
      </c>
      <c r="AD4876" s="11">
        <v>1.3158000000000001</v>
      </c>
      <c r="AE4876" s="10" t="str">
        <f t="shared" si="110"/>
        <v>78/79CIT</v>
      </c>
      <c r="AF4876" s="10"/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165.5</v>
      </c>
      <c r="AA4877" s="11">
        <f t="shared" si="111"/>
        <v>41.4</v>
      </c>
      <c r="AB4877" s="5">
        <f>IFERROR(VLOOKUP(C4877,[2]Sheet1!$B:$F,5,FALSE),0)</f>
        <v>45551598.759999998</v>
      </c>
      <c r="AC4877" s="11">
        <v>5</v>
      </c>
      <c r="AD4877" s="11">
        <v>0.26300000000000001</v>
      </c>
      <c r="AE4877" s="10" t="str">
        <f t="shared" si="110"/>
        <v>78/79HIDCL</v>
      </c>
      <c r="AF4877" s="10"/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198.6</v>
      </c>
      <c r="AA4878" s="11">
        <f t="shared" si="111"/>
        <v>49.7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10"/>
        <v>78/79NIFRA</v>
      </c>
      <c r="AF4878" s="10"/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790.1</v>
      </c>
      <c r="AA4879" s="11">
        <f t="shared" si="111"/>
        <v>0</v>
      </c>
      <c r="AB4879" s="5">
        <f>IFERROR(VLOOKUP(C4879,[2]Sheet1!$B:$F,5,FALSE),0)</f>
        <v>555600.07999999996</v>
      </c>
      <c r="AC4879" s="11">
        <v>0</v>
      </c>
      <c r="AD4879" s="11">
        <v>0</v>
      </c>
      <c r="AE4879" s="10" t="str">
        <f t="shared" si="110"/>
        <v>78/79ENL</v>
      </c>
      <c r="AF4879" s="10"/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509</v>
      </c>
      <c r="AA4880" s="11">
        <f t="shared" si="111"/>
        <v>169.7</v>
      </c>
      <c r="AB4880" s="5">
        <f>IFERROR(VLOOKUP(C4880,[2]Sheet1!$B:$F,5,FALSE),0)</f>
        <v>12232117</v>
      </c>
      <c r="AC4880" s="11">
        <v>0</v>
      </c>
      <c r="AD4880" s="11">
        <v>5.26</v>
      </c>
      <c r="AE4880" s="10" t="str">
        <f t="shared" si="110"/>
        <v>78/79NRN</v>
      </c>
      <c r="AF4880" s="10"/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749</v>
      </c>
      <c r="AA4881" s="11">
        <f t="shared" si="111"/>
        <v>44.1</v>
      </c>
      <c r="AB4881" s="5">
        <f>IFERROR(VLOOKUP(C4881,[2]Sheet1!$B:$F,5,FALSE),0)</f>
        <v>2518230</v>
      </c>
      <c r="AC4881" s="11">
        <v>0</v>
      </c>
      <c r="AD4881" s="11">
        <v>0</v>
      </c>
      <c r="AE4881" s="10" t="str">
        <f t="shared" si="110"/>
        <v>78/79CHDC</v>
      </c>
      <c r="AF4881" s="10"/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198.6</v>
      </c>
      <c r="AA4882" s="11">
        <f t="shared" si="111"/>
        <v>49.7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10"/>
        <v>78/79NIFRA</v>
      </c>
      <c r="AF4882" s="10"/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790.1</v>
      </c>
      <c r="AA4883" s="11">
        <f t="shared" si="111"/>
        <v>395.1</v>
      </c>
      <c r="AB4883" s="5">
        <f>IFERROR(VLOOKUP(C4883,[2]Sheet1!$B:$F,5,FALSE),0)</f>
        <v>555600.07999999996</v>
      </c>
      <c r="AC4883" s="11">
        <v>0</v>
      </c>
      <c r="AD4883" s="11">
        <v>0</v>
      </c>
      <c r="AE4883" s="10" t="str">
        <f t="shared" si="110"/>
        <v>78/79ENL</v>
      </c>
      <c r="AF4883" s="10"/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4390</v>
      </c>
      <c r="AA4884" s="11">
        <f t="shared" si="111"/>
        <v>125.4</v>
      </c>
      <c r="AB4884" s="5">
        <f>IFERROR(VLOOKUP(C4884,[2]Sheet1!$B:$F,5,FALSE),0)</f>
        <v>2195935.0499999998</v>
      </c>
      <c r="AC4884" s="11">
        <v>25</v>
      </c>
      <c r="AD4884" s="11">
        <v>10</v>
      </c>
      <c r="AE4884" s="10" t="str">
        <f t="shared" si="110"/>
        <v>75/76STC</v>
      </c>
      <c r="AF4884" s="10"/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4390</v>
      </c>
      <c r="AA4885" s="11">
        <f t="shared" si="111"/>
        <v>292.7</v>
      </c>
      <c r="AB4885" s="5">
        <f>IFERROR(VLOOKUP(C4885,[2]Sheet1!$B:$F,5,FALSE),0)</f>
        <v>2195935.0499999998</v>
      </c>
      <c r="AC4885" s="11">
        <v>25</v>
      </c>
      <c r="AD4885" s="11">
        <v>10</v>
      </c>
      <c r="AE4885" s="10" t="str">
        <f t="shared" si="110"/>
        <v>75/76STC</v>
      </c>
      <c r="AF4885" s="10"/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4390</v>
      </c>
      <c r="AA4886" s="11">
        <f t="shared" si="111"/>
        <v>156.80000000000001</v>
      </c>
      <c r="AB4886" s="5">
        <f>IFERROR(VLOOKUP(C4886,[2]Sheet1!$B:$F,5,FALSE),0)</f>
        <v>2195935.0499999998</v>
      </c>
      <c r="AC4886" s="11">
        <v>20</v>
      </c>
      <c r="AD4886" s="11">
        <v>5</v>
      </c>
      <c r="AE4886" s="10" t="str">
        <f t="shared" si="110"/>
        <v>76/77STC</v>
      </c>
      <c r="AF4886" s="10"/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4390</v>
      </c>
      <c r="AA4887" s="11">
        <f t="shared" si="111"/>
        <v>141.6</v>
      </c>
      <c r="AB4887" s="5">
        <f>IFERROR(VLOOKUP(C4887,[2]Sheet1!$B:$F,5,FALSE),0)</f>
        <v>2195935.0499999998</v>
      </c>
      <c r="AC4887" s="11">
        <v>20</v>
      </c>
      <c r="AD4887" s="11">
        <v>5</v>
      </c>
      <c r="AE4887" s="10" t="str">
        <f t="shared" si="110"/>
        <v>76/77STC</v>
      </c>
      <c r="AF4887" s="10"/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4390</v>
      </c>
      <c r="AA4888" s="11">
        <f t="shared" si="111"/>
        <v>121.9</v>
      </c>
      <c r="AB4888" s="5">
        <f>IFERROR(VLOOKUP(C4888,[2]Sheet1!$B:$F,5,FALSE),0)</f>
        <v>2195935.0499999998</v>
      </c>
      <c r="AC4888" s="11">
        <v>20</v>
      </c>
      <c r="AD4888" s="11">
        <v>5</v>
      </c>
      <c r="AE4888" s="10" t="str">
        <f t="shared" si="110"/>
        <v>76/77STC</v>
      </c>
      <c r="AF4888" s="10"/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3691</v>
      </c>
      <c r="AA4889" s="11">
        <f t="shared" si="111"/>
        <v>14</v>
      </c>
      <c r="AB4889" s="5">
        <f>IFERROR(VLOOKUP(C4889,[2]Sheet1!$B:$F,5,FALSE),0)</f>
        <v>418967.64</v>
      </c>
      <c r="AC4889" s="11">
        <v>0</v>
      </c>
      <c r="AD4889" s="11">
        <v>0</v>
      </c>
      <c r="AE4889" s="10" t="str">
        <f t="shared" si="110"/>
        <v>76/77BBC</v>
      </c>
      <c r="AF4889" s="10"/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4390</v>
      </c>
      <c r="AA4890" s="11">
        <f t="shared" si="111"/>
        <v>78.400000000000006</v>
      </c>
      <c r="AB4890" s="5">
        <f>IFERROR(VLOOKUP(C4890,[2]Sheet1!$B:$F,5,FALSE),0)</f>
        <v>2195935.0499999998</v>
      </c>
      <c r="AC4890" s="11">
        <v>20</v>
      </c>
      <c r="AD4890" s="11">
        <v>5</v>
      </c>
      <c r="AE4890" s="10" t="str">
        <f t="shared" si="110"/>
        <v>76/77STC</v>
      </c>
      <c r="AF4890" s="10"/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3691</v>
      </c>
      <c r="AA4891" s="11">
        <f t="shared" si="111"/>
        <v>14.5</v>
      </c>
      <c r="AB4891" s="5">
        <f>IFERROR(VLOOKUP(C4891,[2]Sheet1!$B:$F,5,FALSE),0)</f>
        <v>418967.64</v>
      </c>
      <c r="AC4891" s="11">
        <v>0</v>
      </c>
      <c r="AD4891" s="11">
        <v>0</v>
      </c>
      <c r="AE4891" s="10" t="str">
        <f t="shared" si="110"/>
        <v>77/78BBC</v>
      </c>
      <c r="AF4891" s="10"/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4390</v>
      </c>
      <c r="AA4892" s="11">
        <f t="shared" si="111"/>
        <v>151.4</v>
      </c>
      <c r="AB4892" s="5">
        <f>IFERROR(VLOOKUP(C4892,[2]Sheet1!$B:$F,5,FALSE),0)</f>
        <v>2195935.0499999998</v>
      </c>
      <c r="AC4892" s="11">
        <v>10</v>
      </c>
      <c r="AD4892" s="11">
        <v>0.5</v>
      </c>
      <c r="AE4892" s="10" t="str">
        <f t="shared" si="110"/>
        <v>77/78STC</v>
      </c>
      <c r="AF4892" s="10"/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3691</v>
      </c>
      <c r="AA4893" s="11">
        <f t="shared" si="111"/>
        <v>14.8</v>
      </c>
      <c r="AB4893" s="5">
        <f>IFERROR(VLOOKUP(C4893,[2]Sheet1!$B:$F,5,FALSE),0)</f>
        <v>418967.64</v>
      </c>
      <c r="AC4893" s="11">
        <v>0</v>
      </c>
      <c r="AD4893" s="11">
        <v>0</v>
      </c>
      <c r="AE4893" s="10" t="str">
        <f t="shared" si="110"/>
        <v>77/78BBC</v>
      </c>
      <c r="AF4893" s="10"/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4390</v>
      </c>
      <c r="AA4894" s="11">
        <f t="shared" si="111"/>
        <v>168.8</v>
      </c>
      <c r="AB4894" s="5">
        <f>IFERROR(VLOOKUP(C4894,[2]Sheet1!$B:$F,5,FALSE),0)</f>
        <v>2195935.0499999998</v>
      </c>
      <c r="AC4894" s="11">
        <v>10</v>
      </c>
      <c r="AD4894" s="11">
        <v>0.5</v>
      </c>
      <c r="AE4894" s="10" t="str">
        <f t="shared" si="110"/>
        <v>77/78STC</v>
      </c>
      <c r="AF4894" s="10"/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4390</v>
      </c>
      <c r="AA4895" s="11">
        <f t="shared" si="111"/>
        <v>151.4</v>
      </c>
      <c r="AB4895" s="5">
        <f>IFERROR(VLOOKUP(C4895,[2]Sheet1!$B:$F,5,FALSE),0)</f>
        <v>2195935.0499999998</v>
      </c>
      <c r="AC4895" s="11">
        <v>10</v>
      </c>
      <c r="AD4895" s="11">
        <v>0.5</v>
      </c>
      <c r="AE4895" s="10" t="str">
        <f t="shared" si="110"/>
        <v>77/78STC</v>
      </c>
      <c r="AF4895" s="10"/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4390</v>
      </c>
      <c r="AA4896" s="11">
        <f t="shared" si="111"/>
        <v>209</v>
      </c>
      <c r="AB4896" s="5">
        <f>IFERROR(VLOOKUP(C4896,[2]Sheet1!$B:$F,5,FALSE),0)</f>
        <v>2195935.0499999998</v>
      </c>
      <c r="AC4896" s="11">
        <v>10</v>
      </c>
      <c r="AD4896" s="11">
        <v>0.5</v>
      </c>
      <c r="AE4896" s="10" t="str">
        <f t="shared" si="110"/>
        <v>77/78STC</v>
      </c>
      <c r="AF4896" s="10"/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4390</v>
      </c>
      <c r="AA4897" s="11">
        <f t="shared" si="111"/>
        <v>548.79999999999995</v>
      </c>
      <c r="AB4897" s="5">
        <f>IFERROR(VLOOKUP(C4897,[2]Sheet1!$B:$F,5,FALSE),0)</f>
        <v>2195935.0499999998</v>
      </c>
      <c r="AC4897" s="11">
        <v>10</v>
      </c>
      <c r="AD4897" s="11">
        <v>5</v>
      </c>
      <c r="AE4897" s="10" t="str">
        <f t="shared" si="110"/>
        <v>78/79STC</v>
      </c>
      <c r="AF4897" s="10"/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4390</v>
      </c>
      <c r="AA4898" s="11">
        <f t="shared" si="111"/>
        <v>399.1</v>
      </c>
      <c r="AB4898" s="5">
        <f>IFERROR(VLOOKUP(C4898,[2]Sheet1!$B:$F,5,FALSE),0)</f>
        <v>2195935.0499999998</v>
      </c>
      <c r="AC4898" s="11">
        <v>10</v>
      </c>
      <c r="AD4898" s="11">
        <v>5</v>
      </c>
      <c r="AE4898" s="10" t="str">
        <f t="shared" si="110"/>
        <v>78/79STC</v>
      </c>
      <c r="AF4898" s="10"/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736</v>
      </c>
      <c r="AA4899" s="11">
        <f t="shared" si="111"/>
        <v>-61.3</v>
      </c>
      <c r="AB4899" s="5">
        <f>IFERROR(VLOOKUP(C4899,[2]Sheet1!$B:$F,5,FALSE),0)</f>
        <v>3384271.2</v>
      </c>
      <c r="AC4899" s="11">
        <v>0</v>
      </c>
      <c r="AD4899" s="11">
        <v>0</v>
      </c>
      <c r="AE4899" s="10" t="str">
        <f t="shared" si="110"/>
        <v>78/79OHL</v>
      </c>
      <c r="AF4899" s="10"/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440</v>
      </c>
      <c r="AA4900" s="11">
        <f t="shared" si="111"/>
        <v>220</v>
      </c>
      <c r="AB4900" s="5">
        <f>IFERROR(VLOOKUP(C4900,[2]Sheet1!$B:$F,5,FALSE),0)</f>
        <v>28797164.48</v>
      </c>
      <c r="AC4900" s="11">
        <v>5</v>
      </c>
      <c r="AD4900" s="11">
        <v>21.315799999999999</v>
      </c>
      <c r="AE4900" s="10" t="str">
        <f t="shared" si="110"/>
        <v>78/79SHL</v>
      </c>
      <c r="AF4900" s="10"/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719</v>
      </c>
      <c r="AA4901" s="11">
        <f t="shared" si="111"/>
        <v>239.7</v>
      </c>
      <c r="AB4901" s="5">
        <f>IFERROR(VLOOKUP(C4901,[2]Sheet1!$B:$F,5,FALSE),0)</f>
        <v>8437116.6899999995</v>
      </c>
      <c r="AC4901" s="11">
        <v>0</v>
      </c>
      <c r="AD4901" s="11">
        <v>8.42</v>
      </c>
      <c r="AE4901" s="10" t="str">
        <f t="shared" si="110"/>
        <v>78/79TRH</v>
      </c>
      <c r="AF4901" s="10"/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780.1</v>
      </c>
      <c r="AA4902" s="11">
        <f t="shared" si="111"/>
        <v>-260</v>
      </c>
      <c r="AB4902" s="5">
        <f>IFERROR(VLOOKUP(C4902,[2]Sheet1!$B:$F,5,FALSE),0)</f>
        <v>15340910.08</v>
      </c>
      <c r="AC4902" s="11">
        <v>0</v>
      </c>
      <c r="AD4902" s="11">
        <v>0</v>
      </c>
      <c r="AE4902" s="10" t="str">
        <f t="shared" si="110"/>
        <v>78/79CGH</v>
      </c>
      <c r="AF4902" s="10"/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736</v>
      </c>
      <c r="AA4903" s="11">
        <f t="shared" si="111"/>
        <v>-245.3</v>
      </c>
      <c r="AB4903" s="5">
        <f>IFERROR(VLOOKUP(C4903,[2]Sheet1!$B:$F,5,FALSE),0)</f>
        <v>3384271.2</v>
      </c>
      <c r="AC4903" s="11">
        <v>0</v>
      </c>
      <c r="AD4903" s="11">
        <v>0</v>
      </c>
      <c r="AE4903" s="10" t="str">
        <f t="shared" si="110"/>
        <v>78/79OHL</v>
      </c>
      <c r="AF4903" s="10"/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440</v>
      </c>
      <c r="AA4904" s="11">
        <f t="shared" si="111"/>
        <v>110</v>
      </c>
      <c r="AB4904" s="5">
        <f>IFERROR(VLOOKUP(C4904,[2]Sheet1!$B:$F,5,FALSE),0)</f>
        <v>28797164.48</v>
      </c>
      <c r="AC4904" s="11">
        <v>5</v>
      </c>
      <c r="AD4904" s="11">
        <v>21.315799999999999</v>
      </c>
      <c r="AE4904" s="10" t="str">
        <f t="shared" si="110"/>
        <v>78/79SHL</v>
      </c>
      <c r="AF4904" s="10"/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719</v>
      </c>
      <c r="AA4905" s="11">
        <f t="shared" si="111"/>
        <v>71.900000000000006</v>
      </c>
      <c r="AB4905" s="5">
        <f>IFERROR(VLOOKUP(C4905,[2]Sheet1!$B:$F,5,FALSE),0)</f>
        <v>8437116.6899999995</v>
      </c>
      <c r="AC4905" s="11">
        <v>0</v>
      </c>
      <c r="AD4905" s="11">
        <v>8.42</v>
      </c>
      <c r="AE4905" s="10" t="str">
        <f t="shared" si="110"/>
        <v>78/79TRH</v>
      </c>
      <c r="AF4905" s="10"/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780.1</v>
      </c>
      <c r="AA4906" s="11">
        <f t="shared" si="111"/>
        <v>390.1</v>
      </c>
      <c r="AB4906" s="5">
        <f>IFERROR(VLOOKUP(C4906,[2]Sheet1!$B:$F,5,FALSE),0)</f>
        <v>15340910.08</v>
      </c>
      <c r="AC4906" s="11">
        <v>0</v>
      </c>
      <c r="AD4906" s="11">
        <v>0</v>
      </c>
      <c r="AE4906" s="10" t="str">
        <f t="shared" si="110"/>
        <v>78/79CGH</v>
      </c>
      <c r="AF4906" s="10"/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736</v>
      </c>
      <c r="AA4907" s="11">
        <f t="shared" si="111"/>
        <v>184</v>
      </c>
      <c r="AB4907" s="5">
        <f>IFERROR(VLOOKUP(C4907,[2]Sheet1!$B:$F,5,FALSE),0)</f>
        <v>3384271.2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10"/>
        <v>79/80OHL</v>
      </c>
      <c r="AF4907" s="10"/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440</v>
      </c>
      <c r="AA4908" s="11">
        <f t="shared" si="111"/>
        <v>88</v>
      </c>
      <c r="AB4908" s="5">
        <f>IFERROR(VLOOKUP(C4908,[2]Sheet1!$B:$F,5,FALSE),0)</f>
        <v>28797164.48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10"/>
        <v>79/80SHL</v>
      </c>
      <c r="AF4908" s="10"/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719</v>
      </c>
      <c r="AA4909" s="11">
        <f t="shared" si="111"/>
        <v>143.80000000000001</v>
      </c>
      <c r="AB4909" s="5">
        <f>IFERROR(VLOOKUP(C4909,[2]Sheet1!$B:$F,5,FALSE),0)</f>
        <v>8437116.6899999995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10"/>
        <v>79/80TRH</v>
      </c>
      <c r="AF4909" s="10"/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780.1</v>
      </c>
      <c r="AA4910" s="11">
        <f t="shared" si="111"/>
        <v>260</v>
      </c>
      <c r="AB4910" s="5">
        <f>IFERROR(VLOOKUP(C4910,[2]Sheet1!$B:$F,5,FALSE),0)</f>
        <v>15340910.08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10"/>
        <v>79/80CGH</v>
      </c>
      <c r="AF4910" s="10"/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736</v>
      </c>
      <c r="AA4911" s="11">
        <f t="shared" si="111"/>
        <v>122.7</v>
      </c>
      <c r="AB4911" s="5">
        <f>IFERROR(VLOOKUP(C4911,[2]Sheet1!$B:$F,5,FALSE),0)</f>
        <v>3384271.2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10"/>
        <v>79/80OHL</v>
      </c>
      <c r="AF4911" s="10"/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440</v>
      </c>
      <c r="AA4912" s="11">
        <f t="shared" si="111"/>
        <v>73.3</v>
      </c>
      <c r="AB4912" s="5">
        <f>IFERROR(VLOOKUP(C4912,[2]Sheet1!$B:$F,5,FALSE),0)</f>
        <v>28797164.48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10"/>
        <v>79/80SHL</v>
      </c>
      <c r="AF4912" s="10"/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719</v>
      </c>
      <c r="AA4913" s="11">
        <f t="shared" si="111"/>
        <v>65.400000000000006</v>
      </c>
      <c r="AB4913" s="5">
        <f>IFERROR(VLOOKUP(C4913,[2]Sheet1!$B:$F,5,FALSE),0)</f>
        <v>8437116.6899999995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10"/>
        <v>79/80TRH</v>
      </c>
      <c r="AF4913" s="10"/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780.1</v>
      </c>
      <c r="AA4914" s="11">
        <f t="shared" si="111"/>
        <v>111.4</v>
      </c>
      <c r="AB4914" s="5">
        <f>IFERROR(VLOOKUP(C4914,[2]Sheet1!$B:$F,5,FALSE),0)</f>
        <v>15340910.08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10"/>
        <v>79/80CGH</v>
      </c>
      <c r="AF4914" s="10"/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15800.1</v>
      </c>
      <c r="AA4915" s="11">
        <f t="shared" si="111"/>
        <v>48</v>
      </c>
      <c r="AB4915" s="5">
        <f>IFERROR(VLOOKUP(C4915,[2]Sheet1!$B:$F,5,FALSE),0)</f>
        <v>179687.38</v>
      </c>
      <c r="AC4915" s="11">
        <v>0</v>
      </c>
      <c r="AD4915" s="11">
        <v>20</v>
      </c>
      <c r="AE4915" s="10" t="str">
        <f t="shared" si="110"/>
        <v>78/79BNL</v>
      </c>
      <c r="AF4915" s="10"/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13617</v>
      </c>
      <c r="AA4916" s="11">
        <f t="shared" si="111"/>
        <v>24.4</v>
      </c>
      <c r="AB4916" s="5">
        <f>IFERROR(VLOOKUP(C4916,[2]Sheet1!$B:$F,5,FALSE),0)</f>
        <v>111562</v>
      </c>
      <c r="AC4916" s="11">
        <v>0</v>
      </c>
      <c r="AD4916" s="11">
        <v>60</v>
      </c>
      <c r="AE4916" s="10" t="str">
        <f t="shared" si="110"/>
        <v>78/79BNT</v>
      </c>
      <c r="AF4916" s="10"/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1460.3</v>
      </c>
      <c r="AA4917" s="11">
        <f t="shared" si="111"/>
        <v>21.2</v>
      </c>
      <c r="AB4917" s="5">
        <f>IFERROR(VLOOKUP(C4917,[2]Sheet1!$B:$F,5,FALSE),0)</f>
        <v>11224597.99</v>
      </c>
      <c r="AC4917" s="11">
        <v>60</v>
      </c>
      <c r="AD4917" s="11">
        <v>10</v>
      </c>
      <c r="AE4917" s="10" t="str">
        <f t="shared" si="110"/>
        <v>78/79HDL</v>
      </c>
      <c r="AF4917" s="10"/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5">
        <f>IFERROR(VLOOKUP(C4918,[2]Sheet1!$B:$F,5,FALSE),0)</f>
        <v>198029.16</v>
      </c>
      <c r="AC4918" s="11">
        <v>25</v>
      </c>
      <c r="AD4918" s="11">
        <v>5</v>
      </c>
      <c r="AE4918" s="10" t="str">
        <f t="shared" si="110"/>
        <v>78/79NLO</v>
      </c>
      <c r="AF4918" s="10"/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0</v>
      </c>
      <c r="AA4919" s="11">
        <f t="shared" si="111"/>
        <v>0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10"/>
        <v>78/79UNL</v>
      </c>
      <c r="AF4919" s="10"/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507</v>
      </c>
      <c r="AA4920" s="11">
        <f t="shared" si="111"/>
        <v>25.4</v>
      </c>
      <c r="AB4920" s="5">
        <f>IFERROR(VLOOKUP(C4920,[2]Sheet1!$B:$F,5,FALSE),0)</f>
        <v>50270000</v>
      </c>
      <c r="AC4920" s="11">
        <v>0</v>
      </c>
      <c r="AD4920" s="11">
        <v>10.53</v>
      </c>
      <c r="AE4920" s="10" t="str">
        <f t="shared" si="110"/>
        <v>78/79SHIVM</v>
      </c>
      <c r="AF4920" s="10"/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15800.1</v>
      </c>
      <c r="AA4921" s="11">
        <f t="shared" si="111"/>
        <v>35.1</v>
      </c>
      <c r="AB4921" s="5">
        <f>IFERROR(VLOOKUP(C4921,[2]Sheet1!$B:$F,5,FALSE),0)</f>
        <v>179687.38</v>
      </c>
      <c r="AC4921" s="11">
        <v>0</v>
      </c>
      <c r="AD4921" s="11">
        <v>20</v>
      </c>
      <c r="AE4921" s="10" t="str">
        <f t="shared" si="110"/>
        <v>78/79BNL</v>
      </c>
      <c r="AF4921" s="10"/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13617</v>
      </c>
      <c r="AA4922" s="11">
        <f t="shared" si="111"/>
        <v>24.1</v>
      </c>
      <c r="AB4922" s="5">
        <f>IFERROR(VLOOKUP(C4922,[2]Sheet1!$B:$F,5,FALSE),0)</f>
        <v>111562</v>
      </c>
      <c r="AC4922" s="11">
        <v>0</v>
      </c>
      <c r="AD4922" s="11">
        <v>60</v>
      </c>
      <c r="AE4922" s="10" t="str">
        <f t="shared" si="110"/>
        <v>78/79BNT</v>
      </c>
      <c r="AF4922" s="10"/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1460.3</v>
      </c>
      <c r="AA4923" s="11">
        <f t="shared" si="111"/>
        <v>21.2</v>
      </c>
      <c r="AB4923" s="5">
        <f>IFERROR(VLOOKUP(C4923,[2]Sheet1!$B:$F,5,FALSE),0)</f>
        <v>11224597.99</v>
      </c>
      <c r="AC4923" s="11">
        <v>60</v>
      </c>
      <c r="AD4923" s="11">
        <v>10</v>
      </c>
      <c r="AE4923" s="10" t="str">
        <f t="shared" si="110"/>
        <v>78/79HDL</v>
      </c>
      <c r="AF4923" s="10"/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5">
        <f>IFERROR(VLOOKUP(C4924,[2]Sheet1!$B:$F,5,FALSE),0)</f>
        <v>198029.16</v>
      </c>
      <c r="AC4924" s="11">
        <v>25</v>
      </c>
      <c r="AD4924" s="11">
        <v>5</v>
      </c>
      <c r="AE4924" s="10" t="str">
        <f t="shared" si="110"/>
        <v>78/79NLO</v>
      </c>
      <c r="AF4924" s="10"/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0</v>
      </c>
      <c r="AA4925" s="11">
        <f t="shared" si="111"/>
        <v>0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10"/>
        <v>78/79UNL</v>
      </c>
      <c r="AF4925" s="10"/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507</v>
      </c>
      <c r="AA4926" s="11">
        <f t="shared" si="111"/>
        <v>31.7</v>
      </c>
      <c r="AB4926" s="5">
        <f>IFERROR(VLOOKUP(C4926,[2]Sheet1!$B:$F,5,FALSE),0)</f>
        <v>50270000</v>
      </c>
      <c r="AC4926" s="11">
        <v>0</v>
      </c>
      <c r="AD4926" s="11">
        <v>10.53</v>
      </c>
      <c r="AE4926" s="10" t="str">
        <f t="shared" ref="AE4926:AE4989" si="112">B4926&amp;C4926</f>
        <v>78/79SHIVM</v>
      </c>
      <c r="AF4926" s="10"/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15800.1</v>
      </c>
      <c r="AA4927" s="11">
        <f t="shared" si="111"/>
        <v>19.2</v>
      </c>
      <c r="AB4927" s="5">
        <f>IFERROR(VLOOKUP(C4927,[2]Sheet1!$B:$F,5,FALSE),0)</f>
        <v>179687.38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12"/>
        <v>79/80BNL</v>
      </c>
      <c r="AF4927" s="10"/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13617</v>
      </c>
      <c r="AA4928" s="11">
        <f t="shared" si="111"/>
        <v>13</v>
      </c>
      <c r="AB4928" s="5">
        <f>IFERROR(VLOOKUP(C4928,[2]Sheet1!$B:$F,5,FALSE),0)</f>
        <v>111562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12"/>
        <v>79/80BNT</v>
      </c>
      <c r="AF4928" s="10"/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1460.3</v>
      </c>
      <c r="AA4929" s="11">
        <f t="shared" si="111"/>
        <v>40.6</v>
      </c>
      <c r="AB4929" s="5">
        <f>IFERROR(VLOOKUP(C4929,[2]Sheet1!$B:$F,5,FALSE),0)</f>
        <v>11224597.99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12"/>
        <v>79/80HDL</v>
      </c>
      <c r="AF4929" s="10"/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0</v>
      </c>
      <c r="AA4930" s="11">
        <f t="shared" si="111"/>
        <v>0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12"/>
        <v>79/80UNL</v>
      </c>
      <c r="AF4930" s="10"/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507</v>
      </c>
      <c r="AA4931" s="11">
        <f t="shared" ref="AA4931:AA4994" si="113">ROUND(IFERROR(Z4931/M4931,0),1)</f>
        <v>20.3</v>
      </c>
      <c r="AB4931" s="5">
        <f>IFERROR(VLOOKUP(C4931,[2]Sheet1!$B:$F,5,FALSE),0)</f>
        <v>50270000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12"/>
        <v>79/80SHIVM</v>
      </c>
      <c r="AF4931" s="10"/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2105</v>
      </c>
      <c r="AA4932" s="11">
        <f t="shared" si="113"/>
        <v>84.2</v>
      </c>
      <c r="AB4932" s="5">
        <f>IFERROR(VLOOKUP(C4932,[2]Sheet1!$B:$F,5,FALSE),0)</f>
        <v>10627500</v>
      </c>
      <c r="AC4932" s="11">
        <v>25</v>
      </c>
      <c r="AD4932" s="11">
        <v>1.3158000000000001</v>
      </c>
      <c r="AE4932" s="10" t="str">
        <f t="shared" si="112"/>
        <v>78/79CIT</v>
      </c>
      <c r="AF4932" s="10"/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165.5</v>
      </c>
      <c r="AA4933" s="11">
        <f t="shared" si="113"/>
        <v>41.4</v>
      </c>
      <c r="AB4933" s="5">
        <f>IFERROR(VLOOKUP(C4933,[2]Sheet1!$B:$F,5,FALSE),0)</f>
        <v>45551598.759999998</v>
      </c>
      <c r="AC4933" s="11">
        <v>5</v>
      </c>
      <c r="AD4933" s="11">
        <v>0.26300000000000001</v>
      </c>
      <c r="AE4933" s="10" t="str">
        <f t="shared" si="112"/>
        <v>78/79HIDCL</v>
      </c>
      <c r="AF4933" s="10"/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198.6</v>
      </c>
      <c r="AA4934" s="11">
        <f t="shared" si="113"/>
        <v>49.7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12"/>
        <v>78/79NIFRA</v>
      </c>
      <c r="AF4934" s="10"/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790.1</v>
      </c>
      <c r="AA4935" s="11">
        <f t="shared" si="113"/>
        <v>395.1</v>
      </c>
      <c r="AB4935" s="5">
        <f>IFERROR(VLOOKUP(C4935,[2]Sheet1!$B:$F,5,FALSE),0)</f>
        <v>555600.07999999996</v>
      </c>
      <c r="AC4935" s="11">
        <v>0</v>
      </c>
      <c r="AD4935" s="11">
        <v>0</v>
      </c>
      <c r="AE4935" s="10" t="str">
        <f t="shared" si="112"/>
        <v>78/79ENL</v>
      </c>
      <c r="AF4935" s="10"/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509</v>
      </c>
      <c r="AA4936" s="11">
        <f t="shared" si="113"/>
        <v>127.3</v>
      </c>
      <c r="AB4936" s="5">
        <f>IFERROR(VLOOKUP(C4936,[2]Sheet1!$B:$F,5,FALSE),0)</f>
        <v>12232117</v>
      </c>
      <c r="AC4936" s="11">
        <v>0</v>
      </c>
      <c r="AD4936" s="11">
        <v>5.26</v>
      </c>
      <c r="AE4936" s="10" t="str">
        <f t="shared" si="112"/>
        <v>78/79NRN</v>
      </c>
      <c r="AF4936" s="10"/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749</v>
      </c>
      <c r="AA4937" s="11">
        <f t="shared" si="113"/>
        <v>44.1</v>
      </c>
      <c r="AB4937" s="5">
        <f>IFERROR(VLOOKUP(C4937,[2]Sheet1!$B:$F,5,FALSE),0)</f>
        <v>2518230</v>
      </c>
      <c r="AC4937" s="11">
        <v>0</v>
      </c>
      <c r="AD4937" s="11">
        <v>0</v>
      </c>
      <c r="AE4937" s="10" t="str">
        <f t="shared" si="112"/>
        <v>78/79CHDC</v>
      </c>
      <c r="AF4937" s="10"/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2105</v>
      </c>
      <c r="AA4938" s="11">
        <f t="shared" si="113"/>
        <v>100.2</v>
      </c>
      <c r="AB4938" s="5">
        <f>IFERROR(VLOOKUP(C4938,[2]Sheet1!$B:$F,5,FALSE),0)</f>
        <v>10627500</v>
      </c>
      <c r="AC4938" s="11">
        <v>25</v>
      </c>
      <c r="AD4938" s="11">
        <v>1.3158000000000001</v>
      </c>
      <c r="AE4938" s="10" t="str">
        <f t="shared" si="112"/>
        <v>78/79CIT</v>
      </c>
      <c r="AF4938" s="10"/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165.5</v>
      </c>
      <c r="AA4939" s="11">
        <f t="shared" si="113"/>
        <v>33.1</v>
      </c>
      <c r="AB4939" s="5">
        <f>IFERROR(VLOOKUP(C4939,[2]Sheet1!$B:$F,5,FALSE),0)</f>
        <v>45551598.759999998</v>
      </c>
      <c r="AC4939" s="11">
        <v>5</v>
      </c>
      <c r="AD4939" s="11">
        <v>0.26300000000000001</v>
      </c>
      <c r="AE4939" s="10" t="str">
        <f t="shared" si="112"/>
        <v>78/79HIDCL</v>
      </c>
      <c r="AF4939" s="10"/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198.6</v>
      </c>
      <c r="AA4940" s="11">
        <f t="shared" si="113"/>
        <v>39.700000000000003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12"/>
        <v>78/79NIFRA</v>
      </c>
      <c r="AF4940" s="10"/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790.1</v>
      </c>
      <c r="AA4941" s="11">
        <f t="shared" si="113"/>
        <v>395.1</v>
      </c>
      <c r="AB4941" s="5">
        <f>IFERROR(VLOOKUP(C4941,[2]Sheet1!$B:$F,5,FALSE),0)</f>
        <v>555600.07999999996</v>
      </c>
      <c r="AC4941" s="11">
        <v>0</v>
      </c>
      <c r="AD4941" s="11">
        <v>0</v>
      </c>
      <c r="AE4941" s="10" t="str">
        <f t="shared" si="112"/>
        <v>78/79ENL</v>
      </c>
      <c r="AF4941" s="10"/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509</v>
      </c>
      <c r="AA4942" s="11">
        <f t="shared" si="113"/>
        <v>169.7</v>
      </c>
      <c r="AB4942" s="5">
        <f>IFERROR(VLOOKUP(C4942,[2]Sheet1!$B:$F,5,FALSE),0)</f>
        <v>12232117</v>
      </c>
      <c r="AC4942" s="11">
        <v>0</v>
      </c>
      <c r="AD4942" s="11">
        <v>5.26</v>
      </c>
      <c r="AE4942" s="10" t="str">
        <f t="shared" si="112"/>
        <v>78/79NRN</v>
      </c>
      <c r="AF4942" s="10"/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749</v>
      </c>
      <c r="AA4943" s="11">
        <f t="shared" si="113"/>
        <v>57.6</v>
      </c>
      <c r="AB4943" s="5">
        <f>IFERROR(VLOOKUP(C4943,[2]Sheet1!$B:$F,5,FALSE),0)</f>
        <v>2518230</v>
      </c>
      <c r="AC4943" s="11">
        <v>0</v>
      </c>
      <c r="AD4943" s="11">
        <v>0</v>
      </c>
      <c r="AE4943" s="10" t="str">
        <f t="shared" si="112"/>
        <v>78/79CHDC</v>
      </c>
      <c r="AF4943" s="10"/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2105</v>
      </c>
      <c r="AA4944" s="11">
        <f t="shared" si="113"/>
        <v>95.7</v>
      </c>
      <c r="AB4944" s="5">
        <f>IFERROR(VLOOKUP(C4944,[2]Sheet1!$B:$F,5,FALSE),0)</f>
        <v>10627500</v>
      </c>
      <c r="AC4944" s="11">
        <f>IFERROR(VLOOKUP(AE4944,[3]Sheet2!$M:$O,2,FALSE),0)</f>
        <v>0</v>
      </c>
      <c r="AD4944" s="11">
        <f>IFERROR(VLOOKUP(AE4944,[3]Sheet2!$M:$O,3,FALSE),0)</f>
        <v>0</v>
      </c>
      <c r="AE4944" s="10" t="str">
        <f t="shared" si="112"/>
        <v>79/80CIT</v>
      </c>
      <c r="AF4944" s="10"/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165.5</v>
      </c>
      <c r="AA4945" s="11">
        <f t="shared" si="113"/>
        <v>27.6</v>
      </c>
      <c r="AB4945" s="5">
        <f>IFERROR(VLOOKUP(C4945,[2]Sheet1!$B:$F,5,FALSE),0)</f>
        <v>45551598.759999998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12"/>
        <v>79/80HIDCL</v>
      </c>
      <c r="AF4945" s="10"/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198.6</v>
      </c>
      <c r="AA4946" s="11">
        <f t="shared" si="113"/>
        <v>28.4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12"/>
        <v>79/80NIFRA</v>
      </c>
      <c r="AF4946" s="10"/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790.1</v>
      </c>
      <c r="AA4947" s="11">
        <f t="shared" si="113"/>
        <v>395.1</v>
      </c>
      <c r="AB4947" s="5">
        <f>IFERROR(VLOOKUP(C4947,[2]Sheet1!$B:$F,5,FALSE),0)</f>
        <v>555600.07999999996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12"/>
        <v>79/80ENL</v>
      </c>
      <c r="AF4947" s="10"/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509</v>
      </c>
      <c r="AA4948" s="11">
        <f t="shared" si="113"/>
        <v>-509</v>
      </c>
      <c r="AB4948" s="5">
        <f>IFERROR(VLOOKUP(C4948,[2]Sheet1!$B:$F,5,FALSE),0)</f>
        <v>12232117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12"/>
        <v>79/80NRN</v>
      </c>
      <c r="AF4948" s="10"/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749</v>
      </c>
      <c r="AA4949" s="11">
        <f t="shared" si="113"/>
        <v>46.8</v>
      </c>
      <c r="AB4949" s="5">
        <f>IFERROR(VLOOKUP(C4949,[2]Sheet1!$B:$F,5,FALSE),0)</f>
        <v>2518230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12"/>
        <v>79/80CHDC</v>
      </c>
      <c r="AF4949" s="10"/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2105</v>
      </c>
      <c r="AA4950" s="11">
        <f t="shared" si="113"/>
        <v>87.7</v>
      </c>
      <c r="AB4950" s="5">
        <f>IFERROR(VLOOKUP(C4950,[2]Sheet1!$B:$F,5,FALSE),0)</f>
        <v>10627500</v>
      </c>
      <c r="AC4950" s="11">
        <f>IFERROR(VLOOKUP(AE4950,[3]Sheet2!$M:$O,2,FALSE),0)</f>
        <v>0</v>
      </c>
      <c r="AD4950" s="11">
        <f>IFERROR(VLOOKUP(AE4950,[3]Sheet2!$M:$O,3,FALSE),0)</f>
        <v>0</v>
      </c>
      <c r="AE4950" s="10" t="str">
        <f t="shared" si="112"/>
        <v>79/80CIT</v>
      </c>
      <c r="AF4950" s="10"/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165.5</v>
      </c>
      <c r="AA4951" s="11">
        <f t="shared" si="113"/>
        <v>27.6</v>
      </c>
      <c r="AB4951" s="5">
        <f>IFERROR(VLOOKUP(C4951,[2]Sheet1!$B:$F,5,FALSE),0)</f>
        <v>45551598.759999998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12"/>
        <v>79/80HIDCL</v>
      </c>
      <c r="AF4951" s="10"/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198.6</v>
      </c>
      <c r="AA4952" s="11">
        <f t="shared" si="113"/>
        <v>28.4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12"/>
        <v>79/80NIFRA</v>
      </c>
      <c r="AF4952" s="10"/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790.1</v>
      </c>
      <c r="AA4953" s="11">
        <f t="shared" si="113"/>
        <v>197.5</v>
      </c>
      <c r="AB4953" s="5">
        <f>IFERROR(VLOOKUP(C4953,[2]Sheet1!$B:$F,5,FALSE),0)</f>
        <v>555600.07999999996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12"/>
        <v>79/80ENL</v>
      </c>
      <c r="AF4953" s="10"/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509</v>
      </c>
      <c r="AA4954" s="11">
        <f t="shared" si="113"/>
        <v>509</v>
      </c>
      <c r="AB4954" s="5">
        <f>IFERROR(VLOOKUP(C4954,[2]Sheet1!$B:$F,5,FALSE),0)</f>
        <v>12232117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12"/>
        <v>79/80NRN</v>
      </c>
      <c r="AF4954" s="10"/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749</v>
      </c>
      <c r="AA4955" s="11">
        <f t="shared" si="113"/>
        <v>53.5</v>
      </c>
      <c r="AB4955" s="5">
        <f>IFERROR(VLOOKUP(C4955,[2]Sheet1!$B:$F,5,FALSE),0)</f>
        <v>2518230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12"/>
        <v>79/80CHDC</v>
      </c>
      <c r="AF4955" s="10"/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4390</v>
      </c>
      <c r="AA4956" s="11">
        <f t="shared" si="113"/>
        <v>627.1</v>
      </c>
      <c r="AB4956" s="5">
        <f>IFERROR(VLOOKUP(C4956,[2]Sheet1!$B:$F,5,FALSE),0)</f>
        <v>2195935.0499999998</v>
      </c>
      <c r="AC4956" s="11">
        <v>10</v>
      </c>
      <c r="AD4956" s="11">
        <v>5</v>
      </c>
      <c r="AE4956" s="10" t="str">
        <f t="shared" si="112"/>
        <v>78/79STC</v>
      </c>
      <c r="AF4956" s="10"/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4390</v>
      </c>
      <c r="AA4957" s="11">
        <f t="shared" si="113"/>
        <v>292.7</v>
      </c>
      <c r="AB4957" s="5">
        <f>IFERROR(VLOOKUP(C4957,[2]Sheet1!$B:$F,5,FALSE),0)</f>
        <v>2195935.0499999998</v>
      </c>
      <c r="AC4957" s="11">
        <v>10</v>
      </c>
      <c r="AD4957" s="11">
        <v>5</v>
      </c>
      <c r="AE4957" s="10" t="str">
        <f t="shared" si="112"/>
        <v>78/79STC</v>
      </c>
      <c r="AF4957" s="10"/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4390</v>
      </c>
      <c r="AA4958" s="11">
        <f t="shared" si="113"/>
        <v>439</v>
      </c>
      <c r="AB4958" s="5">
        <f>IFERROR(VLOOKUP(C4958,[2]Sheet1!$B:$F,5,FALSE),0)</f>
        <v>2195935.0499999998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12"/>
        <v>79/80STC</v>
      </c>
      <c r="AF4958" s="10"/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4390</v>
      </c>
      <c r="AA4959" s="11">
        <f t="shared" si="113"/>
        <v>292.7</v>
      </c>
      <c r="AB4959" s="5">
        <f>IFERROR(VLOOKUP(C4959,[2]Sheet1!$B:$F,5,FALSE),0)</f>
        <v>2195935.0499999998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12"/>
        <v>79/80STC</v>
      </c>
      <c r="AF4959" s="10"/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820</v>
      </c>
      <c r="AA4960" s="11">
        <f t="shared" si="113"/>
        <v>7.6</v>
      </c>
      <c r="AB4960" s="5">
        <f>IFERROR(VLOOKUP(C4960,[2]Sheet1!$B:$F,5,FALSE),0)</f>
        <v>15264000</v>
      </c>
      <c r="AC4960" s="11">
        <v>0</v>
      </c>
      <c r="AD4960" s="11">
        <v>55</v>
      </c>
      <c r="AE4960" s="10" t="str">
        <f t="shared" si="112"/>
        <v>74/75NTC</v>
      </c>
      <c r="AF4960" s="10"/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820</v>
      </c>
      <c r="AA4961" s="11">
        <f t="shared" si="113"/>
        <v>8.1999999999999993</v>
      </c>
      <c r="AB4961" s="5">
        <f>IFERROR(VLOOKUP(C4961,[2]Sheet1!$B:$F,5,FALSE),0)</f>
        <v>15264000</v>
      </c>
      <c r="AC4961" s="11">
        <v>0</v>
      </c>
      <c r="AD4961" s="11">
        <v>55</v>
      </c>
      <c r="AE4961" s="10" t="str">
        <f t="shared" si="112"/>
        <v>74/75NTC</v>
      </c>
      <c r="AF4961" s="10"/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820</v>
      </c>
      <c r="AA4962" s="11">
        <f t="shared" si="113"/>
        <v>7.8</v>
      </c>
      <c r="AB4962" s="5">
        <f>IFERROR(VLOOKUP(C4962,[2]Sheet1!$B:$F,5,FALSE),0)</f>
        <v>15264000</v>
      </c>
      <c r="AC4962" s="11">
        <v>0</v>
      </c>
      <c r="AD4962" s="11">
        <v>55</v>
      </c>
      <c r="AE4962" s="10" t="str">
        <f t="shared" si="112"/>
        <v>74/75NTC</v>
      </c>
      <c r="AF4962" s="10"/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820</v>
      </c>
      <c r="AA4963" s="11">
        <f t="shared" si="113"/>
        <v>7.9</v>
      </c>
      <c r="AB4963" s="5">
        <f>IFERROR(VLOOKUP(C4963,[2]Sheet1!$B:$F,5,FALSE),0)</f>
        <v>15264000</v>
      </c>
      <c r="AC4963" s="11">
        <v>0</v>
      </c>
      <c r="AD4963" s="11">
        <v>55</v>
      </c>
      <c r="AE4963" s="10" t="str">
        <f t="shared" si="112"/>
        <v>74/75NTC</v>
      </c>
      <c r="AF4963" s="10"/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820</v>
      </c>
      <c r="AA4964" s="11">
        <f t="shared" si="113"/>
        <v>6.8</v>
      </c>
      <c r="AB4964" s="5">
        <f>IFERROR(VLOOKUP(C4964,[2]Sheet1!$B:$F,5,FALSE),0)</f>
        <v>15264000</v>
      </c>
      <c r="AC4964" s="11">
        <v>0</v>
      </c>
      <c r="AD4964" s="11">
        <v>45</v>
      </c>
      <c r="AE4964" s="10" t="str">
        <f t="shared" si="112"/>
        <v>75/76NTC</v>
      </c>
      <c r="AF4964" s="10"/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820</v>
      </c>
      <c r="AA4965" s="11">
        <f t="shared" si="113"/>
        <v>9.6</v>
      </c>
      <c r="AB4965" s="5">
        <f>IFERROR(VLOOKUP(C4965,[2]Sheet1!$B:$F,5,FALSE),0)</f>
        <v>15264000</v>
      </c>
      <c r="AC4965" s="11">
        <v>0</v>
      </c>
      <c r="AD4965" s="11">
        <v>45</v>
      </c>
      <c r="AE4965" s="10" t="str">
        <f t="shared" si="112"/>
        <v>75/76NTC</v>
      </c>
      <c r="AF4965" s="10"/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820</v>
      </c>
      <c r="AA4966" s="11">
        <f t="shared" si="113"/>
        <v>9.1999999999999993</v>
      </c>
      <c r="AB4966" s="5">
        <f>IFERROR(VLOOKUP(C4966,[2]Sheet1!$B:$F,5,FALSE),0)</f>
        <v>15264000</v>
      </c>
      <c r="AC4966" s="11">
        <v>0</v>
      </c>
      <c r="AD4966" s="11">
        <v>45</v>
      </c>
      <c r="AE4966" s="10" t="str">
        <f t="shared" si="112"/>
        <v>75/76NTC</v>
      </c>
      <c r="AF4966" s="10"/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820</v>
      </c>
      <c r="AA4967" s="11">
        <f t="shared" si="113"/>
        <v>12.1</v>
      </c>
      <c r="AB4967" s="5">
        <f>IFERROR(VLOOKUP(C4967,[2]Sheet1!$B:$F,5,FALSE),0)</f>
        <v>15264000</v>
      </c>
      <c r="AC4967" s="11">
        <v>0</v>
      </c>
      <c r="AD4967" s="11">
        <v>45</v>
      </c>
      <c r="AE4967" s="10" t="str">
        <f t="shared" si="112"/>
        <v>75/76NTC</v>
      </c>
      <c r="AF4967" s="10"/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820</v>
      </c>
      <c r="AA4968" s="11">
        <f t="shared" si="113"/>
        <v>9.4</v>
      </c>
      <c r="AB4968" s="5">
        <f>IFERROR(VLOOKUP(C4968,[2]Sheet1!$B:$F,5,FALSE),0)</f>
        <v>15264000</v>
      </c>
      <c r="AC4968" s="11">
        <v>0</v>
      </c>
      <c r="AD4968" s="11">
        <v>40</v>
      </c>
      <c r="AE4968" s="10" t="str">
        <f t="shared" si="112"/>
        <v>76/77NTC</v>
      </c>
      <c r="AF4968" s="10"/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820</v>
      </c>
      <c r="AA4969" s="11">
        <f t="shared" si="113"/>
        <v>12.4</v>
      </c>
      <c r="AB4969" s="5">
        <f>IFERROR(VLOOKUP(C4969,[2]Sheet1!$B:$F,5,FALSE),0)</f>
        <v>15264000</v>
      </c>
      <c r="AC4969" s="11">
        <v>0</v>
      </c>
      <c r="AD4969" s="11">
        <v>40</v>
      </c>
      <c r="AE4969" s="10" t="str">
        <f t="shared" si="112"/>
        <v>76/77NTC</v>
      </c>
      <c r="AF4969" s="10"/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820</v>
      </c>
      <c r="AA4970" s="11">
        <f t="shared" si="113"/>
        <v>12.2</v>
      </c>
      <c r="AB4970" s="5">
        <f>IFERROR(VLOOKUP(C4970,[2]Sheet1!$B:$F,5,FALSE),0)</f>
        <v>15264000</v>
      </c>
      <c r="AC4970" s="11">
        <v>0</v>
      </c>
      <c r="AD4970" s="11">
        <v>40</v>
      </c>
      <c r="AE4970" s="10" t="str">
        <f t="shared" si="112"/>
        <v>76/77NTC</v>
      </c>
      <c r="AF4970" s="10"/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820</v>
      </c>
      <c r="AA4971" s="11">
        <f t="shared" si="113"/>
        <v>14.4</v>
      </c>
      <c r="AB4971" s="5">
        <f>IFERROR(VLOOKUP(C4971,[2]Sheet1!$B:$F,5,FALSE),0)</f>
        <v>15264000</v>
      </c>
      <c r="AC4971" s="11">
        <v>0</v>
      </c>
      <c r="AD4971" s="11">
        <v>40</v>
      </c>
      <c r="AE4971" s="10" t="str">
        <f t="shared" si="112"/>
        <v>76/77NTC</v>
      </c>
      <c r="AF4971" s="10"/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820</v>
      </c>
      <c r="AA4972" s="11">
        <f t="shared" si="113"/>
        <v>20.5</v>
      </c>
      <c r="AB4972" s="5">
        <f>IFERROR(VLOOKUP(C4972,[2]Sheet1!$B:$F,5,FALSE),0)</f>
        <v>15264000</v>
      </c>
      <c r="AC4972" s="11">
        <v>20</v>
      </c>
      <c r="AD4972" s="11">
        <v>20</v>
      </c>
      <c r="AE4972" s="10" t="str">
        <f t="shared" si="112"/>
        <v>77/78NTC</v>
      </c>
      <c r="AF4972" s="10"/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820</v>
      </c>
      <c r="AA4973" s="11">
        <f t="shared" si="113"/>
        <v>18.600000000000001</v>
      </c>
      <c r="AB4973" s="5">
        <f>IFERROR(VLOOKUP(C4973,[2]Sheet1!$B:$F,5,FALSE),0)</f>
        <v>15264000</v>
      </c>
      <c r="AC4973" s="11">
        <v>20</v>
      </c>
      <c r="AD4973" s="11">
        <v>20</v>
      </c>
      <c r="AE4973" s="10" t="str">
        <f t="shared" si="112"/>
        <v>77/78NTC</v>
      </c>
      <c r="AF4973" s="10"/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820</v>
      </c>
      <c r="AA4974" s="11">
        <f t="shared" si="113"/>
        <v>15.8</v>
      </c>
      <c r="AB4974" s="5">
        <f>IFERROR(VLOOKUP(C4974,[2]Sheet1!$B:$F,5,FALSE),0)</f>
        <v>15264000</v>
      </c>
      <c r="AC4974" s="11">
        <v>20</v>
      </c>
      <c r="AD4974" s="11">
        <v>20</v>
      </c>
      <c r="AE4974" s="10" t="str">
        <f t="shared" si="112"/>
        <v>77/78NTC</v>
      </c>
      <c r="AF4974" s="10"/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820</v>
      </c>
      <c r="AA4975" s="11">
        <f t="shared" si="113"/>
        <v>16.399999999999999</v>
      </c>
      <c r="AB4975" s="5">
        <f>IFERROR(VLOOKUP(C4975,[2]Sheet1!$B:$F,5,FALSE),0)</f>
        <v>15264000</v>
      </c>
      <c r="AC4975" s="11">
        <v>20</v>
      </c>
      <c r="AD4975" s="11">
        <v>20</v>
      </c>
      <c r="AE4975" s="10" t="str">
        <f t="shared" si="112"/>
        <v>77/78NTC</v>
      </c>
      <c r="AF4975" s="10"/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820</v>
      </c>
      <c r="AA4976" s="11">
        <f t="shared" si="113"/>
        <v>13.7</v>
      </c>
      <c r="AB4976" s="5">
        <f>IFERROR(VLOOKUP(C4976,[2]Sheet1!$B:$F,5,FALSE),0)</f>
        <v>15264000</v>
      </c>
      <c r="AC4976" s="11">
        <v>0</v>
      </c>
      <c r="AD4976" s="11">
        <v>40</v>
      </c>
      <c r="AE4976" s="10" t="str">
        <f t="shared" si="112"/>
        <v>78/79NTC</v>
      </c>
      <c r="AF4976" s="10"/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13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12"/>
        <v>78/79NFD</v>
      </c>
      <c r="AF4977" s="10"/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820</v>
      </c>
      <c r="AA4978" s="11">
        <f t="shared" si="113"/>
        <v>15.8</v>
      </c>
      <c r="AB4978" s="5">
        <f>IFERROR(VLOOKUP(C4978,[2]Sheet1!$B:$F,5,FALSE),0)</f>
        <v>15264000</v>
      </c>
      <c r="AC4978" s="11">
        <v>0</v>
      </c>
      <c r="AD4978" s="11">
        <v>40</v>
      </c>
      <c r="AE4978" s="10" t="str">
        <f t="shared" si="112"/>
        <v>78/79NTC</v>
      </c>
      <c r="AF4978" s="10"/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820</v>
      </c>
      <c r="AA4979" s="11">
        <f t="shared" si="113"/>
        <v>20.5</v>
      </c>
      <c r="AB4979" s="5">
        <f>IFERROR(VLOOKUP(C4979,[2]Sheet1!$B:$F,5,FALSE),0)</f>
        <v>15264000</v>
      </c>
      <c r="AC4979" s="11">
        <v>0</v>
      </c>
      <c r="AD4979" s="11">
        <v>40</v>
      </c>
      <c r="AE4979" s="10" t="str">
        <f t="shared" si="112"/>
        <v>78/79NTC</v>
      </c>
      <c r="AF4979" s="10"/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820</v>
      </c>
      <c r="AA4980" s="11">
        <f t="shared" si="113"/>
        <v>17.399999999999999</v>
      </c>
      <c r="AB4980" s="5">
        <f>IFERROR(VLOOKUP(C4980,[2]Sheet1!$B:$F,5,FALSE),0)</f>
        <v>15264000</v>
      </c>
      <c r="AC4980" s="11">
        <v>0</v>
      </c>
      <c r="AD4980" s="11">
        <v>40</v>
      </c>
      <c r="AE4980" s="10" t="str">
        <f t="shared" si="112"/>
        <v>78/79NTC</v>
      </c>
      <c r="AF4980" s="10"/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820</v>
      </c>
      <c r="AA4981" s="11">
        <f t="shared" si="113"/>
        <v>16.7</v>
      </c>
      <c r="AB4981" s="5">
        <f>IFERROR(VLOOKUP(C4981,[2]Sheet1!$B:$F,5,FALSE),0)</f>
        <v>15264000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12"/>
        <v>79/80NTC</v>
      </c>
      <c r="AF4981" s="10"/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820</v>
      </c>
      <c r="AA4982" s="11">
        <f t="shared" si="113"/>
        <v>17.399999999999999</v>
      </c>
      <c r="AB4982" s="5">
        <f>IFERROR(VLOOKUP(C4982,[2]Sheet1!$B:$F,5,FALSE),0)</f>
        <v>15264000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12"/>
        <v>79/80NTC</v>
      </c>
      <c r="AF4982" s="10"/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15800.1</v>
      </c>
      <c r="AA4983" s="11">
        <f t="shared" si="113"/>
        <v>52.7</v>
      </c>
      <c r="AB4983" s="5">
        <f>IFERROR(VLOOKUP(C4983,[2]Sheet1!$B:$F,5,FALSE),0)</f>
        <v>179687.38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12"/>
        <v>79/80BNL</v>
      </c>
      <c r="AF4983" s="10"/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13617</v>
      </c>
      <c r="AA4984" s="11">
        <f t="shared" si="113"/>
        <v>53.8</v>
      </c>
      <c r="AB4984" s="5">
        <f>IFERROR(VLOOKUP(C4984,[2]Sheet1!$B:$F,5,FALSE),0)</f>
        <v>111562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12"/>
        <v>79/80BNT</v>
      </c>
      <c r="AF4984" s="10"/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1460.3</v>
      </c>
      <c r="AA4985" s="11">
        <f t="shared" si="113"/>
        <v>60.8</v>
      </c>
      <c r="AB4985" s="5">
        <f>IFERROR(VLOOKUP(C4985,[2]Sheet1!$B:$F,5,FALSE),0)</f>
        <v>11224597.99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12"/>
        <v>79/80HDL</v>
      </c>
      <c r="AF4985" s="10"/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0</v>
      </c>
      <c r="AA4986" s="11">
        <f t="shared" si="113"/>
        <v>0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12"/>
        <v>79/80UNL</v>
      </c>
      <c r="AF4986" s="10"/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507</v>
      </c>
      <c r="AA4987" s="11">
        <f t="shared" si="113"/>
        <v>33.799999999999997</v>
      </c>
      <c r="AB4987" s="5">
        <f>IFERROR(VLOOKUP(C4987,[2]Sheet1!$B:$F,5,FALSE),0)</f>
        <v>50270000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12"/>
        <v>79/80SHIVM</v>
      </c>
      <c r="AF4987" s="10"/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833</v>
      </c>
      <c r="AA4988" s="11">
        <f t="shared" si="113"/>
        <v>20.100000000000001</v>
      </c>
      <c r="AB4988" s="5">
        <f>IFERROR(VLOOKUP(C4988,[2]Sheet1!$B:$F,5,FALSE),0)</f>
        <v>14588143.289999999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12"/>
        <v>79/80CBBL</v>
      </c>
      <c r="AF4988" s="10"/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709</v>
      </c>
      <c r="AA4989" s="11">
        <f t="shared" si="113"/>
        <v>29.2</v>
      </c>
      <c r="AB4989" s="5">
        <f>IFERROR(VLOOKUP(C4989,[2]Sheet1!$B:$F,5,FALSE),0)</f>
        <v>7600332.0300000003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12"/>
        <v>79/80DDBL</v>
      </c>
      <c r="AF4989" s="10"/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634</v>
      </c>
      <c r="AA4990" s="11">
        <f t="shared" si="113"/>
        <v>28.1</v>
      </c>
      <c r="AB4990" s="5">
        <f>IFERROR(VLOOKUP(C4990,[2]Sheet1!$B:$F,5,FALSE),0)</f>
        <v>6045751.8200000003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14">B4990&amp;C4990</f>
        <v>79/80FMDBL</v>
      </c>
      <c r="AF4990" s="10"/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820</v>
      </c>
      <c r="AA4991" s="11">
        <f t="shared" si="113"/>
        <v>64.3</v>
      </c>
      <c r="AB4991" s="5">
        <f>IFERROR(VLOOKUP(C4991,[2]Sheet1!$B:$F,5,FALSE),0)</f>
        <v>1320997.53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14"/>
        <v>79/80KMCDB</v>
      </c>
      <c r="AF4991" s="10"/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zdelist</v>
      </c>
      <c r="Z4992">
        <f>IFERROR(VLOOKUP(C4992,[1]LP!$B:$C,2,FALSE),0)</f>
        <v>0</v>
      </c>
      <c r="AA4992" s="11">
        <f t="shared" si="113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14"/>
        <v>79/80NLBBL</v>
      </c>
      <c r="AF4992" s="10"/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664</v>
      </c>
      <c r="AA4993" s="11">
        <f t="shared" si="113"/>
        <v>296.39999999999998</v>
      </c>
      <c r="AB4993" s="5">
        <f>IFERROR(VLOOKUP(C4993,[2]Sheet1!$B:$F,5,FALSE),0)</f>
        <v>12799190.779999999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14"/>
        <v>79/80NUBL</v>
      </c>
      <c r="AF4993" s="10"/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13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14"/>
        <v>79/80RMDC</v>
      </c>
      <c r="AF4994" s="10"/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815</v>
      </c>
      <c r="AA4995" s="11">
        <f t="shared" ref="AA4995:AA5058" si="115">ROUND(IFERROR(Z4995/M4995,0),1)</f>
        <v>20.5</v>
      </c>
      <c r="AB4995" s="5">
        <f>IFERROR(VLOOKUP(C4995,[2]Sheet1!$B:$F,5,FALSE),0)</f>
        <v>11419121.380000001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14"/>
        <v>79/80SKBBL</v>
      </c>
      <c r="AF4995" s="10"/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691</v>
      </c>
      <c r="AA4996" s="11">
        <f t="shared" si="115"/>
        <v>62.4</v>
      </c>
      <c r="AB4996" s="5">
        <f>IFERROR(VLOOKUP(C4996,[2]Sheet1!$B:$F,5,FALSE),0)</f>
        <v>3288414.49</v>
      </c>
      <c r="AC4996" s="11">
        <f>IFERROR(VLOOKUP(AE4996,[3]Sheet2!$M:$O,2,FALSE),0)</f>
        <v>0.36840000000000001</v>
      </c>
      <c r="AD4996" s="11">
        <f>IFERROR(VLOOKUP(AE4996,[3]Sheet2!$M:$O,3,FALSE),0)</f>
        <v>7.75</v>
      </c>
      <c r="AE4996" s="10" t="str">
        <f t="shared" si="114"/>
        <v>79/80SLBBL</v>
      </c>
      <c r="AF4996" s="10"/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15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14"/>
        <v>79/80SMFDB</v>
      </c>
      <c r="AF4997" s="10"/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756</v>
      </c>
      <c r="AA4998" s="11">
        <f t="shared" si="115"/>
        <v>74.099999999999994</v>
      </c>
      <c r="AB4998" s="5">
        <f>IFERROR(VLOOKUP(C4998,[2]Sheet1!$B:$F,5,FALSE),0)</f>
        <v>4349998.3600000003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14"/>
        <v>79/80SWBBL</v>
      </c>
      <c r="AF4998" s="10"/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1130</v>
      </c>
      <c r="AA4999" s="11">
        <f t="shared" si="115"/>
        <v>68</v>
      </c>
      <c r="AB4999" s="5">
        <f>IFERROR(VLOOKUP(C4999,[2]Sheet1!$B:$F,5,FALSE),0)</f>
        <v>784011.01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14"/>
        <v>79/80MLBBL</v>
      </c>
      <c r="AF4999" s="10"/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944.7</v>
      </c>
      <c r="AA5000" s="11">
        <f t="shared" si="115"/>
        <v>-34.1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14"/>
        <v>79/80LLBS</v>
      </c>
      <c r="AF5000" s="10"/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zdelist</v>
      </c>
      <c r="Z5001">
        <f>IFERROR(VLOOKUP(C5001,[1]LP!$B:$C,2,FALSE),0)</f>
        <v>0</v>
      </c>
      <c r="AA5001" s="11">
        <f t="shared" si="115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14"/>
        <v>79/80MMFDB</v>
      </c>
      <c r="AF5001" s="10"/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1230</v>
      </c>
      <c r="AA5002" s="11">
        <f t="shared" si="115"/>
        <v>434.6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14"/>
        <v>79/80JSLBB</v>
      </c>
      <c r="AF5002" s="10"/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800</v>
      </c>
      <c r="AA5003" s="11">
        <f t="shared" si="115"/>
        <v>1095.9000000000001</v>
      </c>
      <c r="AB5003" s="5">
        <f>IFERROR(VLOOKUP(C5003,[2]Sheet1!$B:$F,5,FALSE),0)</f>
        <v>1908048.36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14"/>
        <v>79/80VLBS</v>
      </c>
      <c r="AF5003" s="10"/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700</v>
      </c>
      <c r="AA5004" s="11">
        <f t="shared" si="115"/>
        <v>53.1</v>
      </c>
      <c r="AB5004" s="5">
        <f>IFERROR(VLOOKUP(C5004,[2]Sheet1!$B:$F,5,FALSE),0)</f>
        <v>3777404.26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14"/>
        <v>79/80RSDC</v>
      </c>
      <c r="AF5004" s="10"/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635</v>
      </c>
      <c r="AA5005" s="11">
        <f t="shared" si="115"/>
        <v>272.5</v>
      </c>
      <c r="AB5005" s="5">
        <f>IFERROR(VLOOKUP(C5005,[2]Sheet1!$B:$F,5,FALSE),0)</f>
        <v>2164347.4500000002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14"/>
        <v>79/80NMBMF</v>
      </c>
      <c r="AF5005" s="10"/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693</v>
      </c>
      <c r="AA5006" s="11">
        <f t="shared" si="115"/>
        <v>525</v>
      </c>
      <c r="AB5006" s="5">
        <f>IFERROR(VLOOKUP(C5006,[2]Sheet1!$B:$F,5,FALSE),0)</f>
        <v>4039202.89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14"/>
        <v>79/80MERO</v>
      </c>
      <c r="AF5006" s="10"/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770</v>
      </c>
      <c r="AA5007" s="11">
        <f t="shared" si="115"/>
        <v>538.5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14"/>
        <v>79/80NADEP</v>
      </c>
      <c r="AF5007" s="10"/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819</v>
      </c>
      <c r="AA5008" s="11">
        <f t="shared" si="115"/>
        <v>71</v>
      </c>
      <c r="AB5008" s="5">
        <f>IFERROR(VLOOKUP(C5008,[2]Sheet1!$B:$F,5,FALSE),0)</f>
        <v>2085252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14"/>
        <v>79/80ALBSL</v>
      </c>
      <c r="AF5008" s="10"/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1198</v>
      </c>
      <c r="AA5009" s="11">
        <f t="shared" si="115"/>
        <v>25.9</v>
      </c>
      <c r="AB5009" s="5">
        <f>IFERROR(VLOOKUP(C5009,[2]Sheet1!$B:$F,5,FALSE),0)</f>
        <v>3026859.21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14"/>
        <v>79/80NMFBS</v>
      </c>
      <c r="AF5009" s="10"/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1180</v>
      </c>
      <c r="AA5010" s="11">
        <f t="shared" si="115"/>
        <v>89.9</v>
      </c>
      <c r="AB5010" s="5">
        <f>IFERROR(VLOOKUP(C5010,[2]Sheet1!$B:$F,5,FALSE),0)</f>
        <v>490582.02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14"/>
        <v>79/80GMFBS</v>
      </c>
      <c r="AF5010" s="10"/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15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14"/>
        <v>79/80CLBSL</v>
      </c>
      <c r="AF5011" s="10"/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1152.0999999999999</v>
      </c>
      <c r="AA5012" s="11">
        <f t="shared" si="115"/>
        <v>209.1</v>
      </c>
      <c r="AB5012" s="5">
        <f>IFERROR(VLOOKUP(C5012,[2]Sheet1!$B:$F,5,FALSE),0)</f>
        <v>3166691.2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14"/>
        <v>79/80FOWAD</v>
      </c>
      <c r="AF5012" s="10"/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803</v>
      </c>
      <c r="AA5013" s="11">
        <f t="shared" si="115"/>
        <v>305.3</v>
      </c>
      <c r="AB5013" s="5">
        <f>IFERROR(VLOOKUP(C5013,[2]Sheet1!$B:$F,5,FALSE),0)</f>
        <v>1182467.46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14"/>
        <v>79/80SMATA</v>
      </c>
      <c r="AF5013" s="10"/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1085</v>
      </c>
      <c r="AA5014" s="11">
        <f t="shared" si="115"/>
        <v>70.5</v>
      </c>
      <c r="AB5014" s="5">
        <f>IFERROR(VLOOKUP(C5014,[2]Sheet1!$B:$F,5,FALSE),0)</f>
        <v>1856700.13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14"/>
        <v>79/80GILB</v>
      </c>
      <c r="AF5014" s="10"/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1490</v>
      </c>
      <c r="AA5015" s="11">
        <f t="shared" si="115"/>
        <v>168.4</v>
      </c>
      <c r="AB5015" s="5">
        <f>IFERROR(VLOOKUP(C5015,[2]Sheet1!$B:$F,5,FALSE),0)</f>
        <v>285714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14"/>
        <v>79/80SMB</v>
      </c>
      <c r="AF5015" s="10"/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670.1</v>
      </c>
      <c r="AA5016" s="11">
        <f t="shared" si="115"/>
        <v>83.8</v>
      </c>
      <c r="AB5016" s="5">
        <f>IFERROR(VLOOKUP(C5016,[2]Sheet1!$B:$F,5,FALSE),0)</f>
        <v>2940622.5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14"/>
        <v>79/80GBLBS</v>
      </c>
      <c r="AF5016" s="10"/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1779</v>
      </c>
      <c r="AA5017" s="11">
        <f t="shared" si="115"/>
        <v>23.2</v>
      </c>
      <c r="AB5017" s="5">
        <f>IFERROR(VLOOKUP(C5017,[2]Sheet1!$B:$F,5,FALSE),0)</f>
        <v>828750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14"/>
        <v>79/80NESDO</v>
      </c>
      <c r="AF5017" s="10"/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1736</v>
      </c>
      <c r="AA5018" s="11">
        <f t="shared" si="115"/>
        <v>54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14"/>
        <v>79/80MLBSL</v>
      </c>
      <c r="AF5018" s="10"/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995</v>
      </c>
      <c r="AA5019" s="11">
        <f t="shared" si="115"/>
        <v>-261.2</v>
      </c>
      <c r="AB5019" s="5">
        <f>IFERROR(VLOOKUP(C5019,[2]Sheet1!$B:$F,5,FALSE),0)</f>
        <v>475130.92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14"/>
        <v>79/80MKLB</v>
      </c>
      <c r="AF5019" s="10"/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1946</v>
      </c>
      <c r="AA5020" s="11">
        <f t="shared" si="115"/>
        <v>-269.89999999999998</v>
      </c>
      <c r="AB5020" s="5">
        <f>IFERROR(VLOOKUP(C5020,[2]Sheet1!$B:$F,5,FALSE),0)</f>
        <v>327126.26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14"/>
        <v>79/80GLBSL</v>
      </c>
      <c r="AF5020" s="10"/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676</v>
      </c>
      <c r="AA5021" s="11">
        <f t="shared" si="115"/>
        <v>38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14"/>
        <v>79/80NICLBSL</v>
      </c>
      <c r="AF5021" s="10"/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0</v>
      </c>
      <c r="AA5022" s="11">
        <f t="shared" si="115"/>
        <v>0</v>
      </c>
      <c r="AB5022" s="5">
        <f>IFERROR(VLOOKUP(C5022,[2]Sheet1!$B:$F,5,FALSE),0)</f>
        <v>435600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14"/>
        <v>79/80SLBSL</v>
      </c>
      <c r="AF5022" s="10"/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803</v>
      </c>
      <c r="AA5023" s="11">
        <f t="shared" si="115"/>
        <v>175.7</v>
      </c>
      <c r="AB5023" s="5">
        <f>IFERROR(VLOOKUP(C5023,[2]Sheet1!$B:$F,5,FALSE),0)</f>
        <v>1261452.54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14"/>
        <v>79/80SDLBSL</v>
      </c>
      <c r="AF5023" s="10"/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15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14"/>
        <v>79/80RULB</v>
      </c>
      <c r="AF5024" s="10"/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1620</v>
      </c>
      <c r="AA5025" s="11">
        <f t="shared" si="115"/>
        <v>-22.5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14"/>
        <v>79/80UNLB</v>
      </c>
      <c r="AF5025" s="10"/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1334</v>
      </c>
      <c r="AA5026" s="11">
        <f t="shared" si="115"/>
        <v>35.9</v>
      </c>
      <c r="AB5026" s="5">
        <f>IFERROR(VLOOKUP(C5026,[2]Sheet1!$B:$F,5,FALSE),0)</f>
        <v>4446785.1900000004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14"/>
        <v>79/80JBLB</v>
      </c>
      <c r="AF5026" s="10"/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1428</v>
      </c>
      <c r="AA5027" s="11">
        <f t="shared" si="115"/>
        <v>747.6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14"/>
        <v>79/80ULBSL</v>
      </c>
      <c r="AF5027" s="10"/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15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14"/>
        <v>79/80ADLB</v>
      </c>
      <c r="AF5028" s="10"/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1318</v>
      </c>
      <c r="AA5029" s="11">
        <f t="shared" si="115"/>
        <v>393.4</v>
      </c>
      <c r="AB5029" s="5">
        <f>IFERROR(VLOOKUP(C5029,[2]Sheet1!$B:$F,5,FALSE),0)</f>
        <v>469246.74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14"/>
        <v>79/80SMFBS</v>
      </c>
      <c r="AF5029" s="10"/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1365</v>
      </c>
      <c r="AA5030" s="11">
        <f t="shared" si="115"/>
        <v>-33.799999999999997</v>
      </c>
      <c r="AB5030" s="5">
        <f>IFERROR(VLOOKUP(C5030,[2]Sheet1!$B:$F,5,FALSE),0)</f>
        <v>237633.9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14"/>
        <v>79/80WNLB</v>
      </c>
      <c r="AF5030" s="10"/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796</v>
      </c>
      <c r="AA5031" s="11">
        <f t="shared" si="115"/>
        <v>103.2</v>
      </c>
      <c r="AB5031" s="5">
        <f>IFERROR(VLOOKUP(C5031,[2]Sheet1!$B:$F,5,FALSE),0)</f>
        <v>1023343.2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14"/>
        <v>79/80SABSL</v>
      </c>
      <c r="AF5031" s="10"/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1215</v>
      </c>
      <c r="AA5032" s="11">
        <f t="shared" si="115"/>
        <v>-228.8</v>
      </c>
      <c r="AB5032" s="5">
        <f>IFERROR(VLOOKUP(C5032,[2]Sheet1!$B:$F,5,FALSE),0)</f>
        <v>427251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14"/>
        <v>79/80DLBS</v>
      </c>
      <c r="AF5032" s="10"/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1997</v>
      </c>
      <c r="AA5033" s="11">
        <f t="shared" si="115"/>
        <v>20.9</v>
      </c>
      <c r="AB5033" s="5">
        <f>IFERROR(VLOOKUP(C5033,[2]Sheet1!$B:$F,5,FALSE),0)</f>
        <v>223749.78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14"/>
        <v>79/80ANLB</v>
      </c>
      <c r="AF5033" s="10"/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1225</v>
      </c>
      <c r="AA5034" s="11">
        <f t="shared" si="115"/>
        <v>-28.9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14"/>
        <v>79/80MLBS</v>
      </c>
      <c r="AF5034" s="10"/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1285.0999999999999</v>
      </c>
      <c r="AA5035" s="11">
        <f t="shared" si="115"/>
        <v>-39.299999999999997</v>
      </c>
      <c r="AB5035" s="5">
        <f>IFERROR(VLOOKUP(C5035,[2]Sheet1!$B:$F,5,FALSE),0)</f>
        <v>596385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14"/>
        <v>79/80JALPA</v>
      </c>
      <c r="AF5035" s="10"/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837</v>
      </c>
      <c r="AA5036" s="11">
        <f t="shared" si="115"/>
        <v>-404.3</v>
      </c>
      <c r="AB5036" s="5">
        <f>IFERROR(VLOOKUP(C5036,[2]Sheet1!$B:$F,5,FALSE),0)</f>
        <v>1468573.64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14"/>
        <v>79/80ACLBSL</v>
      </c>
      <c r="AF5036" s="10"/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2013</v>
      </c>
      <c r="AA5037" s="11">
        <f t="shared" si="115"/>
        <v>-77.3</v>
      </c>
      <c r="AB5037" s="5">
        <f>IFERROR(VLOOKUP(C5037,[2]Sheet1!$B:$F,5,FALSE),0)</f>
        <v>740597.22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14"/>
        <v>79/80USLB</v>
      </c>
      <c r="AF5037" s="10"/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15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14"/>
        <v>79/80NSLB</v>
      </c>
      <c r="AF5038" s="10"/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1550</v>
      </c>
      <c r="AA5039" s="11">
        <f t="shared" si="115"/>
        <v>402.6</v>
      </c>
      <c r="AB5039" s="5">
        <f>IFERROR(VLOOKUP(C5039,[2]Sheet1!$B:$F,5,FALSE),0)</f>
        <v>865879.27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14"/>
        <v>79/80CYCL</v>
      </c>
      <c r="AF5039" s="10"/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919</v>
      </c>
      <c r="AA5040" s="11">
        <f t="shared" si="115"/>
        <v>502.2</v>
      </c>
      <c r="AB5040" s="5">
        <f>IFERROR(VLOOKUP(C5040,[2]Sheet1!$B:$F,5,FALSE),0)</f>
        <v>1664409.36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14"/>
        <v>79/80KLBSL</v>
      </c>
      <c r="AF5040" s="10"/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15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14"/>
        <v>79/80KLBS</v>
      </c>
      <c r="AF5041" s="10"/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778</v>
      </c>
      <c r="AA5042" s="11">
        <f t="shared" si="115"/>
        <v>82.1</v>
      </c>
      <c r="AB5042" s="5">
        <f>IFERROR(VLOOKUP(C5042,[2]Sheet1!$B:$F,5,FALSE),0)</f>
        <v>4462834.3499999996</v>
      </c>
      <c r="AC5042" s="11">
        <f>IFERROR(VLOOKUP(AE5042,[3]Sheet2!$M:$O,2,FALSE),0)</f>
        <v>0</v>
      </c>
      <c r="AD5042" s="11">
        <f>IFERROR(VLOOKUP(AE5042,[3]Sheet2!$M:$O,3,FALSE),0)</f>
        <v>14.077</v>
      </c>
      <c r="AE5042" s="10" t="str">
        <f t="shared" si="114"/>
        <v>79/80SWMF</v>
      </c>
      <c r="AF5042" s="10"/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555.70000000000005</v>
      </c>
      <c r="AA5043" s="11">
        <f t="shared" si="115"/>
        <v>62.3</v>
      </c>
      <c r="AB5043" s="5">
        <f>IFERROR(VLOOKUP(C5043,[2]Sheet1!$B:$F,5,FALSE),0)</f>
        <v>16659197.9</v>
      </c>
      <c r="AC5043" s="11">
        <f>IFERROR(VLOOKUP(AE5043,[3]Sheet2!$M:$O,2,FALSE),0)</f>
        <v>0.4078</v>
      </c>
      <c r="AD5043" s="11">
        <f>IFERROR(VLOOKUP(AE5043,[3]Sheet2!$M:$O,3,FALSE),0)</f>
        <v>4.75</v>
      </c>
      <c r="AE5043" s="10" t="str">
        <f t="shared" si="114"/>
        <v>79/80ALICL</v>
      </c>
      <c r="AF5043" s="10"/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15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14"/>
        <v>79/80GLICL</v>
      </c>
      <c r="AF5044" s="10"/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1315</v>
      </c>
      <c r="AA5045" s="11">
        <f t="shared" si="115"/>
        <v>313.10000000000002</v>
      </c>
      <c r="AB5045" s="5">
        <f>IFERROR(VLOOKUP(C5045,[2]Sheet1!$B:$F,5,FALSE),0)</f>
        <v>7959600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14"/>
        <v>79/80LICN</v>
      </c>
      <c r="AF5045" s="10"/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591.1</v>
      </c>
      <c r="AA5046" s="11">
        <f t="shared" si="115"/>
        <v>81.5</v>
      </c>
      <c r="AB5046" s="5">
        <f>IFERROR(VLOOKUP(C5046,[2]Sheet1!$B:$F,5,FALSE),0)</f>
        <v>40219036.039999999</v>
      </c>
      <c r="AC5046" s="11">
        <f>IFERROR(VLOOKUP(AE5046,[3]Sheet2!$M:$O,2,FALSE),0)</f>
        <v>0</v>
      </c>
      <c r="AD5046" s="11">
        <f>IFERROR(VLOOKUP(AE5046,[3]Sheet2!$M:$O,3,FALSE),0)</f>
        <v>0</v>
      </c>
      <c r="AE5046" s="10" t="str">
        <f t="shared" si="114"/>
        <v>79/80NLIC</v>
      </c>
      <c r="AF5046" s="10"/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541</v>
      </c>
      <c r="AA5047" s="11">
        <f t="shared" si="115"/>
        <v>63.5</v>
      </c>
      <c r="AB5047" s="5">
        <f>IFERROR(VLOOKUP(C5047,[2]Sheet1!$B:$F,5,FALSE),0)</f>
        <v>17540832.440000001</v>
      </c>
      <c r="AC5047" s="11">
        <f>IFERROR(VLOOKUP(AE5047,[3]Sheet2!$M:$O,2,FALSE),0)</f>
        <v>0</v>
      </c>
      <c r="AD5047" s="11">
        <f>IFERROR(VLOOKUP(AE5047,[3]Sheet2!$M:$O,3,FALSE),0)</f>
        <v>0</v>
      </c>
      <c r="AE5047" s="10" t="str">
        <f t="shared" si="114"/>
        <v>79/80NLICL</v>
      </c>
      <c r="AF5047" s="10"/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15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14"/>
        <v>79/80PLIC</v>
      </c>
      <c r="AF5048" s="10"/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5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14"/>
        <v>79/80ULI</v>
      </c>
      <c r="AF5049" s="10"/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15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14"/>
        <v>79/80RLI</v>
      </c>
      <c r="AF5050" s="10"/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15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14"/>
        <v>79/80PLI</v>
      </c>
      <c r="AF5051" s="10"/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416</v>
      </c>
      <c r="AA5052" s="11">
        <f t="shared" si="115"/>
        <v>56</v>
      </c>
      <c r="AB5052" s="5">
        <f>IFERROR(VLOOKUP(C5052,[2]Sheet1!$B:$F,5,FALSE),0)</f>
        <v>22273303.289999999</v>
      </c>
      <c r="AC5052" s="11">
        <f>IFERROR(VLOOKUP(AE5052,[3]Sheet2!$M:$O,2,FALSE),0)</f>
        <v>24.74</v>
      </c>
      <c r="AD5052" s="11">
        <f>IFERROR(VLOOKUP(AE5052,[3]Sheet2!$M:$O,3,FALSE),0)</f>
        <v>0</v>
      </c>
      <c r="AE5052" s="10" t="str">
        <f t="shared" si="114"/>
        <v>79/80SJLIC</v>
      </c>
      <c r="AF5052" s="10"/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5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14"/>
        <v>79/80LGIL</v>
      </c>
      <c r="AF5053" s="10"/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838.1</v>
      </c>
      <c r="AA5054" s="11">
        <f t="shared" si="115"/>
        <v>32.799999999999997</v>
      </c>
      <c r="AB5054" s="5">
        <f>IFERROR(VLOOKUP(C5054,[2]Sheet1!$B:$F,5,FALSE),0)</f>
        <v>8078158.4900000002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16">B5054&amp;C5054</f>
        <v>79/80NICL</v>
      </c>
      <c r="AF5054" s="10"/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798</v>
      </c>
      <c r="AA5055" s="11">
        <f t="shared" si="115"/>
        <v>35.200000000000003</v>
      </c>
      <c r="AB5055" s="5">
        <f>IFERROR(VLOOKUP(C5055,[2]Sheet1!$B:$F,5,FALSE),0)</f>
        <v>8049442.4299999997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16"/>
        <v>79/80NIL</v>
      </c>
      <c r="AF5055" s="10"/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760</v>
      </c>
      <c r="AA5056" s="11">
        <f t="shared" si="115"/>
        <v>46.9</v>
      </c>
      <c r="AB5056" s="5">
        <f>IFERROR(VLOOKUP(C5056,[2]Sheet1!$B:$F,5,FALSE),0)</f>
        <v>7543725.6100000003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16"/>
        <v>79/80NLG</v>
      </c>
      <c r="AF5056" s="10"/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15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16"/>
        <v>79/80PICL</v>
      </c>
      <c r="AF5057" s="10"/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688</v>
      </c>
      <c r="AA5058" s="11">
        <f t="shared" si="115"/>
        <v>39.9</v>
      </c>
      <c r="AB5058" s="5">
        <f>IFERROR(VLOOKUP(C5058,[2]Sheet1!$B:$F,5,FALSE),0)</f>
        <v>13009241.279999999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16"/>
        <v>79/80SICL</v>
      </c>
      <c r="AF5058" s="10"/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17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16"/>
        <v>79/80SIL</v>
      </c>
      <c r="AF5059" s="10"/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17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16"/>
        <v>79/80UIC</v>
      </c>
      <c r="AF5060" s="10"/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166</v>
      </c>
      <c r="AA5061" s="11">
        <f t="shared" si="117"/>
        <v>36.1</v>
      </c>
      <c r="AB5061" s="5">
        <f>IFERROR(VLOOKUP(C5061,[2]Sheet1!$B:$F,5,FALSE),0)</f>
        <v>37359249.329999998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16"/>
        <v>79/80AHPC</v>
      </c>
      <c r="AF5061" s="10"/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296.60000000000002</v>
      </c>
      <c r="AA5062" s="11">
        <f t="shared" si="117"/>
        <v>28.3</v>
      </c>
      <c r="AB5062" s="5">
        <f>IFERROR(VLOOKUP(C5062,[2]Sheet1!$B:$F,5,FALSE),0)</f>
        <v>34098720.810000002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16"/>
        <v>79/80BPCL</v>
      </c>
      <c r="AF5062" s="10"/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435</v>
      </c>
      <c r="AA5063" s="11">
        <f t="shared" si="117"/>
        <v>44.8</v>
      </c>
      <c r="AB5063" s="5">
        <f>IFERROR(VLOOKUP(C5063,[2]Sheet1!$B:$F,5,FALSE),0)</f>
        <v>79839972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16"/>
        <v>79/80CHCL</v>
      </c>
      <c r="AF5063" s="10"/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146.5</v>
      </c>
      <c r="AA5064" s="11">
        <f t="shared" si="117"/>
        <v>-79.2</v>
      </c>
      <c r="AB5064" s="5">
        <f>IFERROR(VLOOKUP(C5064,[2]Sheet1!$B:$F,5,FALSE),0)</f>
        <v>24671629.120000001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16"/>
        <v>79/80NHPC</v>
      </c>
      <c r="AF5064" s="10"/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327.7</v>
      </c>
      <c r="AA5065" s="11">
        <f t="shared" si="117"/>
        <v>21.2</v>
      </c>
      <c r="AB5065" s="5">
        <f>IFERROR(VLOOKUP(C5065,[2]Sheet1!$B:$F,5,FALSE),0)</f>
        <v>30892510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16"/>
        <v>79/80SHPC</v>
      </c>
      <c r="AF5065" s="10"/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287.60000000000002</v>
      </c>
      <c r="AA5066" s="11">
        <f t="shared" si="117"/>
        <v>-47.4</v>
      </c>
      <c r="AB5066" s="5">
        <f>IFERROR(VLOOKUP(C5066,[2]Sheet1!$B:$F,5,FALSE),0)</f>
        <v>9900000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16"/>
        <v>79/80HURJA</v>
      </c>
      <c r="AF5066" s="10"/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168.5</v>
      </c>
      <c r="AA5067" s="11">
        <f t="shared" si="117"/>
        <v>18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16"/>
        <v>79/80AKPL</v>
      </c>
      <c r="AF5067" s="10"/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231.5</v>
      </c>
      <c r="AA5068" s="11">
        <f t="shared" si="117"/>
        <v>65.599999999999994</v>
      </c>
      <c r="AB5068" s="5">
        <f>IFERROR(VLOOKUP(C5068,[2]Sheet1!$B:$F,5,FALSE),0)</f>
        <v>5358150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16"/>
        <v>79/80BARUN</v>
      </c>
      <c r="AF5068" s="10"/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169</v>
      </c>
      <c r="AA5069" s="11">
        <f t="shared" si="117"/>
        <v>105</v>
      </c>
      <c r="AB5069" s="5">
        <f>IFERROR(VLOOKUP(C5069,[2]Sheet1!$B:$F,5,FALSE),0)</f>
        <v>57865979.100000001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16"/>
        <v>79/80API</v>
      </c>
      <c r="AF5069" s="10"/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310.7</v>
      </c>
      <c r="AA5070" s="11">
        <f t="shared" si="117"/>
        <v>86.5</v>
      </c>
      <c r="AB5070" s="5">
        <f>IFERROR(VLOOKUP(C5070,[2]Sheet1!$B:$F,5,FALSE),0)</f>
        <v>18512792.23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16"/>
        <v>79/80NGPL</v>
      </c>
      <c r="AF5070" s="10"/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406</v>
      </c>
      <c r="AA5071" s="11">
        <f t="shared" si="117"/>
        <v>128.5</v>
      </c>
      <c r="AB5071" s="5">
        <f>IFERROR(VLOOKUP(C5071,[2]Sheet1!$B:$F,5,FALSE),0)</f>
        <v>1847905.96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16"/>
        <v>79/80MHL</v>
      </c>
      <c r="AF5071" s="10"/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Non Converted</v>
      </c>
      <c r="Z5072">
        <f>IFERROR(VLOOKUP(C5072,[1]LP!$B:$C,2,FALSE),0)</f>
        <v>291.89999999999998</v>
      </c>
      <c r="AA5072" s="11">
        <f t="shared" si="117"/>
        <v>-20.7</v>
      </c>
      <c r="AB5072" s="5">
        <f>IFERROR(VLOOKUP(C5072,[2]Sheet1!$B:$F,5,FALSE),0)</f>
        <v>4050000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16"/>
        <v>79/80NYADI</v>
      </c>
      <c r="AF5072" s="10"/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271</v>
      </c>
      <c r="AA5073" s="11">
        <f t="shared" si="117"/>
        <v>-423.4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16"/>
        <v>79/80SJCL</v>
      </c>
      <c r="AF5073" s="10"/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267</v>
      </c>
      <c r="AA5074" s="11">
        <f t="shared" si="117"/>
        <v>-333.8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16"/>
        <v>79/80RHPL</v>
      </c>
      <c r="AF5074" s="10"/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241.8</v>
      </c>
      <c r="AA5075" s="11">
        <f t="shared" si="117"/>
        <v>203.2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16"/>
        <v>79/80UMHL</v>
      </c>
      <c r="AF5075" s="10"/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412</v>
      </c>
      <c r="AA5076" s="11">
        <f t="shared" si="117"/>
        <v>213.5</v>
      </c>
      <c r="AB5076" s="5">
        <f>IFERROR(VLOOKUP(C5076,[2]Sheet1!$B:$F,5,FALSE),0)</f>
        <v>2951929.12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16"/>
        <v>79/80DORDI</v>
      </c>
      <c r="AF5076" s="10"/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295</v>
      </c>
      <c r="AA5077" s="11">
        <f t="shared" si="117"/>
        <v>0</v>
      </c>
      <c r="AB5077" s="5">
        <f>IFERROR(VLOOKUP(C5077,[2]Sheet1!$B:$F,5,FALSE),0)</f>
        <v>8000000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16"/>
        <v>79/80PHCL</v>
      </c>
      <c r="AF5077" s="10"/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196.6</v>
      </c>
      <c r="AA5078" s="11">
        <f t="shared" si="117"/>
        <v>45.5</v>
      </c>
      <c r="AB5078" s="5">
        <f>IFERROR(VLOOKUP(C5078,[2]Sheet1!$B:$F,5,FALSE),0)</f>
        <v>22799299.25</v>
      </c>
      <c r="AC5078" s="11">
        <f>IFERROR(VLOOKUP(AE5078,[3]Sheet2!$M:$O,2,FALSE),0)</f>
        <v>0</v>
      </c>
      <c r="AD5078" s="11">
        <f>IFERROR(VLOOKUP(AE5078,[3]Sheet2!$M:$O,3,FALSE),0)</f>
        <v>0</v>
      </c>
      <c r="AE5078" s="10" t="str">
        <f t="shared" si="116"/>
        <v>79/80UPCL</v>
      </c>
      <c r="AF5078" s="10"/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635</v>
      </c>
      <c r="AA5079" s="11">
        <f t="shared" si="117"/>
        <v>188.4</v>
      </c>
      <c r="AB5079" s="5">
        <f>IFERROR(VLOOKUP(C5079,[2]Sheet1!$B:$F,5,FALSE),0)</f>
        <v>600000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16"/>
        <v>79/80SPL</v>
      </c>
      <c r="AF5079" s="10"/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230</v>
      </c>
      <c r="AA5080" s="11">
        <f t="shared" si="117"/>
        <v>61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16"/>
        <v>79/80SPDL</v>
      </c>
      <c r="AF5080" s="10"/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445.8</v>
      </c>
      <c r="AA5081" s="11">
        <f t="shared" si="117"/>
        <v>132.30000000000001</v>
      </c>
      <c r="AB5081" s="5">
        <f>IFERROR(VLOOKUP(C5081,[2]Sheet1!$B:$F,5,FALSE),0)</f>
        <v>1104429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16"/>
        <v>79/80MKJC</v>
      </c>
      <c r="AF5081" s="10"/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502</v>
      </c>
      <c r="AA5082" s="11">
        <f t="shared" si="117"/>
        <v>49.8</v>
      </c>
      <c r="AB5082" s="5">
        <f>IFERROR(VLOOKUP(C5082,[2]Sheet1!$B:$F,5,FALSE),0)</f>
        <v>10500000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16"/>
        <v>79/80SAHAS</v>
      </c>
      <c r="AF5082" s="10"/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225</v>
      </c>
      <c r="AA5083" s="11">
        <f t="shared" si="117"/>
        <v>192.3</v>
      </c>
      <c r="AB5083" s="5">
        <f>IFERROR(VLOOKUP(C5083,[2]Sheet1!$B:$F,5,FALSE),0)</f>
        <v>4657143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16"/>
        <v>79/80KKHC</v>
      </c>
      <c r="AF5083" s="10"/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208.3</v>
      </c>
      <c r="AA5084" s="11">
        <f t="shared" si="117"/>
        <v>-17.600000000000001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16"/>
        <v>79/80DHPL</v>
      </c>
      <c r="AF5084" s="10"/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508</v>
      </c>
      <c r="AA5085" s="11">
        <f t="shared" si="117"/>
        <v>-99</v>
      </c>
      <c r="AB5085" s="5">
        <f>IFERROR(VLOOKUP(C5085,[2]Sheet1!$B:$F,5,FALSE),0)</f>
        <v>700000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16"/>
        <v>79/80BHPL</v>
      </c>
      <c r="AF5085" s="10"/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233.9</v>
      </c>
      <c r="AA5086" s="11">
        <f t="shared" si="117"/>
        <v>27.9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16"/>
        <v>79/80MHNL</v>
      </c>
      <c r="AF5086" s="10"/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325</v>
      </c>
      <c r="AA5087" s="11">
        <f t="shared" si="117"/>
        <v>-262.10000000000002</v>
      </c>
      <c r="AB5087" s="5">
        <f>IFERROR(VLOOKUP(C5087,[2]Sheet1!$B:$F,5,FALSE),0)</f>
        <v>3869775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16"/>
        <v>79/80CHL</v>
      </c>
      <c r="AF5087" s="10"/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468</v>
      </c>
      <c r="AA5088" s="11">
        <f t="shared" si="117"/>
        <v>136</v>
      </c>
      <c r="AB5088" s="5">
        <f>IFERROR(VLOOKUP(C5088,[2]Sheet1!$B:$F,5,FALSE),0)</f>
        <v>900000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16"/>
        <v>79/80SPHL</v>
      </c>
      <c r="AF5088" s="10"/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422.2</v>
      </c>
      <c r="AA5089" s="11">
        <f t="shared" si="117"/>
        <v>29.9</v>
      </c>
      <c r="AB5089" s="5">
        <f>IFERROR(VLOOKUP(C5089,[2]Sheet1!$B:$F,5,FALSE),0)</f>
        <v>3594413.55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16"/>
        <v>79/80NHDL</v>
      </c>
      <c r="AF5089" s="10"/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232.9</v>
      </c>
      <c r="AA5090" s="11">
        <f t="shared" si="117"/>
        <v>33.9</v>
      </c>
      <c r="AB5090" s="5">
        <f>IFERROR(VLOOKUP(C5090,[2]Sheet1!$B:$F,5,FALSE),0)</f>
        <v>17555888.510000002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16"/>
        <v>79/80RADHI</v>
      </c>
      <c r="AF5090" s="10"/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355</v>
      </c>
      <c r="AA5091" s="11">
        <f t="shared" si="117"/>
        <v>1314.8</v>
      </c>
      <c r="AB5091" s="5">
        <f>IFERROR(VLOOKUP(C5091,[2]Sheet1!$B:$F,5,FALSE),0)</f>
        <v>2941410.24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16"/>
        <v>79/80RHGCL</v>
      </c>
      <c r="AF5091" s="10"/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392.8</v>
      </c>
      <c r="AA5092" s="11">
        <f t="shared" si="117"/>
        <v>33.6</v>
      </c>
      <c r="AB5092" s="5">
        <f>IFERROR(VLOOKUP(C5092,[2]Sheet1!$B:$F,5,FALSE),0)</f>
        <v>8728500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16"/>
        <v>79/80KPCL</v>
      </c>
      <c r="AF5092" s="10"/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370</v>
      </c>
      <c r="AA5093" s="11">
        <f t="shared" si="117"/>
        <v>-154.80000000000001</v>
      </c>
      <c r="AB5093" s="5">
        <f>IFERROR(VLOOKUP(C5093,[2]Sheet1!$B:$F,5,FALSE),0)</f>
        <v>9997500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16"/>
        <v>79/80TAMOR</v>
      </c>
      <c r="AF5093" s="10"/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150</v>
      </c>
      <c r="AA5094" s="11">
        <f t="shared" si="117"/>
        <v>-39.9</v>
      </c>
      <c r="AB5094" s="5">
        <f>IFERROR(VLOOKUP(C5094,[2]Sheet1!$B:$F,5,FALSE),0)</f>
        <v>13282276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16"/>
        <v>79/80GHL</v>
      </c>
      <c r="AF5094" s="10"/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329</v>
      </c>
      <c r="AA5095" s="11">
        <f t="shared" si="117"/>
        <v>-186.9</v>
      </c>
      <c r="AB5095" s="5">
        <f>IFERROR(VLOOKUP(C5095,[2]Sheet1!$B:$F,5,FALSE),0)</f>
        <v>3400000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16"/>
        <v>79/80MKHC</v>
      </c>
      <c r="AF5095" s="10"/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227</v>
      </c>
      <c r="AA5096" s="11">
        <f t="shared" si="117"/>
        <v>163.30000000000001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16"/>
        <v>79/80PMHPL</v>
      </c>
      <c r="AF5096" s="10"/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Non Converted</v>
      </c>
      <c r="Z5097">
        <f>IFERROR(VLOOKUP(C5097,[1]LP!$B:$C,2,FALSE),0)</f>
        <v>299</v>
      </c>
      <c r="AA5097" s="11">
        <f t="shared" si="117"/>
        <v>-279.39999999999998</v>
      </c>
      <c r="AB5097" s="5">
        <f>IFERROR(VLOOKUP(C5097,[2]Sheet1!$B:$F,5,FALSE),0)</f>
        <v>29400000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16"/>
        <v>79/80MBJC</v>
      </c>
      <c r="AF5097" s="10"/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205</v>
      </c>
      <c r="AA5098" s="11">
        <f t="shared" si="117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16"/>
        <v>79/80GLH</v>
      </c>
      <c r="AF5098" s="10"/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373</v>
      </c>
      <c r="AA5099" s="11">
        <f t="shared" si="117"/>
        <v>348.6</v>
      </c>
      <c r="AB5099" s="5">
        <f>IFERROR(VLOOKUP(C5099,[2]Sheet1!$B:$F,5,FALSE),0)</f>
        <v>3307500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16"/>
        <v>79/80USHEC</v>
      </c>
      <c r="AF5099" s="10"/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211.9</v>
      </c>
      <c r="AA5100" s="11">
        <f t="shared" si="117"/>
        <v>147.19999999999999</v>
      </c>
      <c r="AB5100" s="5">
        <f>IFERROR(VLOOKUP(C5100,[2]Sheet1!$B:$F,5,FALSE),0)</f>
        <v>8000000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16"/>
        <v>79/80AKJCL</v>
      </c>
      <c r="AF5100" s="10"/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Non Converted</v>
      </c>
      <c r="Z5101">
        <f>IFERROR(VLOOKUP(C5101,[1]LP!$B:$C,2,FALSE),0)</f>
        <v>485</v>
      </c>
      <c r="AA5101" s="11">
        <f t="shared" si="117"/>
        <v>-52.3</v>
      </c>
      <c r="AB5101" s="5">
        <f>IFERROR(VLOOKUP(C5101,[2]Sheet1!$B:$F,5,FALSE),0)</f>
        <v>1200000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16"/>
        <v>79/80TPC</v>
      </c>
      <c r="AF5101" s="10"/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Power</v>
      </c>
      <c r="Z5102">
        <f>IFERROR(VLOOKUP(C5102,[1]LP!$B:$C,2,FALSE),0)</f>
        <v>159</v>
      </c>
      <c r="AA5102" s="11">
        <f t="shared" si="117"/>
        <v>-18.600000000000001</v>
      </c>
      <c r="AB5102" s="5">
        <f>IFERROR(VLOOKUP(C5102,[2]Sheet1!$B:$F,5,FALSE),0)</f>
        <v>5741244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16"/>
        <v>79/80SHEL</v>
      </c>
      <c r="AF5102" s="10"/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239.9</v>
      </c>
      <c r="AA5103" s="11">
        <f t="shared" si="117"/>
        <v>20.100000000000001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16"/>
        <v>79/80PPCL</v>
      </c>
      <c r="AF5103" s="10"/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164.7</v>
      </c>
      <c r="AA5104" s="11">
        <f t="shared" si="117"/>
        <v>-6.5</v>
      </c>
      <c r="AB5104" s="5">
        <f>IFERROR(VLOOKUP(C5104,[2]Sheet1!$B:$F,5,FALSE),0)</f>
        <v>194780470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16"/>
        <v>79/80UPPER</v>
      </c>
      <c r="AF5104" s="10"/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225</v>
      </c>
      <c r="AA5105" s="11">
        <f t="shared" si="117"/>
        <v>73.3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16"/>
        <v>79/80UNHPL</v>
      </c>
      <c r="AF5105" s="10"/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512</v>
      </c>
      <c r="AA5106" s="11">
        <f t="shared" si="117"/>
        <v>-224.6</v>
      </c>
      <c r="AB5106" s="5">
        <f>IFERROR(VLOOKUP(C5106,[2]Sheet1!$B:$F,5,FALSE),0)</f>
        <v>1230000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16"/>
        <v>79/80SPC</v>
      </c>
      <c r="AF5106" s="10"/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320</v>
      </c>
      <c r="AA5107" s="11">
        <f t="shared" si="117"/>
        <v>-64.099999999999994</v>
      </c>
      <c r="AB5107" s="5">
        <f>IFERROR(VLOOKUP(C5107,[2]Sheet1!$B:$F,5,FALSE),0)</f>
        <v>4779000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16"/>
        <v>79/80SGHC</v>
      </c>
      <c r="AF5107" s="10"/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435.2</v>
      </c>
      <c r="AA5108" s="11">
        <f t="shared" si="117"/>
        <v>-44.4</v>
      </c>
      <c r="AB5108" s="5">
        <f>IFERROR(VLOOKUP(C5108,[2]Sheet1!$B:$F,5,FALSE),0)</f>
        <v>1180140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16"/>
        <v>79/80AHL</v>
      </c>
      <c r="AF5108" s="10"/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481</v>
      </c>
      <c r="AA5109" s="11">
        <f t="shared" si="117"/>
        <v>59</v>
      </c>
      <c r="AB5109" s="5">
        <f>IFERROR(VLOOKUP(C5109,[2]Sheet1!$B:$F,5,FALSE),0)</f>
        <v>2625000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16"/>
        <v>79/80BHDC</v>
      </c>
      <c r="AF5109" s="10"/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382</v>
      </c>
      <c r="AA5110" s="11">
        <f t="shared" si="117"/>
        <v>-86.8</v>
      </c>
      <c r="AB5110" s="5">
        <f>IFERROR(VLOOKUP(C5110,[2]Sheet1!$B:$F,5,FALSE),0)</f>
        <v>3531000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16"/>
        <v>79/80MHCL</v>
      </c>
      <c r="AF5110" s="10"/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666</v>
      </c>
      <c r="AA5111" s="11">
        <f t="shared" si="117"/>
        <v>51.7</v>
      </c>
      <c r="AB5111" s="5">
        <f>IFERROR(VLOOKUP(C5111,[2]Sheet1!$B:$F,5,FALSE),0)</f>
        <v>1000000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16"/>
        <v>79/80SMH</v>
      </c>
      <c r="AF5111" s="10"/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355.9</v>
      </c>
      <c r="AA5112" s="11">
        <f t="shared" si="117"/>
        <v>-218.3</v>
      </c>
      <c r="AB5112" s="5">
        <f>IFERROR(VLOOKUP(C5112,[2]Sheet1!$B:$F,5,FALSE),0)</f>
        <v>3430000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16"/>
        <v>79/80RFPL</v>
      </c>
      <c r="AF5112" s="10"/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515.5</v>
      </c>
      <c r="AA5113" s="11">
        <f t="shared" si="117"/>
        <v>28.9</v>
      </c>
      <c r="AB5113" s="5">
        <f>IFERROR(VLOOKUP(C5113,[2]Sheet1!$B:$F,5,FALSE),0)</f>
        <v>22632310.5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16"/>
        <v>79/80MEN</v>
      </c>
      <c r="AF5113" s="10"/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391.2</v>
      </c>
      <c r="AA5114" s="11">
        <f t="shared" si="117"/>
        <v>63.6</v>
      </c>
      <c r="AB5114" s="5">
        <f>IFERROR(VLOOKUP(C5114,[2]Sheet1!$B:$F,5,FALSE),0)</f>
        <v>2000000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16"/>
        <v>79/80UHEWA</v>
      </c>
      <c r="AF5114" s="10"/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356</v>
      </c>
      <c r="AA5115" s="11">
        <f t="shared" si="117"/>
        <v>34.1</v>
      </c>
      <c r="AB5115" s="5">
        <f>IFERROR(VLOOKUP(C5115,[2]Sheet1!$B:$F,5,FALSE),0)</f>
        <v>2250225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16"/>
        <v>79/80HHL</v>
      </c>
      <c r="AF5115" s="10"/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339.7</v>
      </c>
      <c r="AA5116" s="11">
        <f t="shared" si="117"/>
        <v>43.7</v>
      </c>
      <c r="AB5116" s="5">
        <f>IFERROR(VLOOKUP(C5116,[2]Sheet1!$B:$F,5,FALSE),0)</f>
        <v>4431000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16"/>
        <v>79/80UMRH</v>
      </c>
      <c r="AF5116" s="10"/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497.9</v>
      </c>
      <c r="AA5117" s="11">
        <f t="shared" si="117"/>
        <v>53.3</v>
      </c>
      <c r="AB5117" s="5">
        <f>IFERROR(VLOOKUP(C5117,[2]Sheet1!$B:$F,5,FALSE),0)</f>
        <v>2000050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16"/>
        <v>79/80SIKLES</v>
      </c>
      <c r="AF5117" s="10"/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Non Converted</v>
      </c>
      <c r="Z5118">
        <f>IFERROR(VLOOKUP(C5118,[1]LP!$B:$C,2,FALSE),0)</f>
        <v>514.1</v>
      </c>
      <c r="AA5118" s="11">
        <f t="shared" si="117"/>
        <v>28.5</v>
      </c>
      <c r="AB5118" s="5">
        <f>IFERROR(VLOOKUP(C5118,[2]Sheet1!$B:$F,5,FALSE),0)</f>
        <v>986647.31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18">B5118&amp;C5118</f>
        <v>79/80RURU</v>
      </c>
      <c r="AF5118" s="10"/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360</v>
      </c>
      <c r="AA5119" s="11">
        <f t="shared" si="117"/>
        <v>66.7</v>
      </c>
      <c r="AB5119" s="5">
        <f>IFERROR(VLOOKUP(C5119,[2]Sheet1!$B:$F,5,FALSE),0)</f>
        <v>5488000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18"/>
        <v>79/80SMJC</v>
      </c>
      <c r="AF5119" s="10"/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322</v>
      </c>
      <c r="AA5120" s="11">
        <f t="shared" si="117"/>
        <v>-18.600000000000001</v>
      </c>
      <c r="AB5120" s="5">
        <f>IFERROR(VLOOKUP(C5120,[2]Sheet1!$B:$F,5,FALSE),0)</f>
        <v>3655940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18"/>
        <v>79/80BHL</v>
      </c>
      <c r="AF5120" s="10"/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170</v>
      </c>
      <c r="AA5121" s="11">
        <f t="shared" si="117"/>
        <v>459.5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18"/>
        <v>79/80RIDI</v>
      </c>
      <c r="AF5121" s="10"/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436.9</v>
      </c>
      <c r="AA5122" s="11">
        <f t="shared" si="117"/>
        <v>-642.5</v>
      </c>
      <c r="AB5122" s="5">
        <f>IFERROR(VLOOKUP(C5122,[2]Sheet1!$B:$F,5,FALSE),0)</f>
        <v>3150000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18"/>
        <v>79/80SMHL</v>
      </c>
      <c r="AF5122" s="10"/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736</v>
      </c>
      <c r="AA5123" s="11">
        <f t="shared" ref="AA5123:AA5186" si="119">ROUND(IFERROR(Z5123/M5123,0),1)</f>
        <v>103.8</v>
      </c>
      <c r="AB5123" s="5">
        <f>IFERROR(VLOOKUP(C5123,[2]Sheet1!$B:$F,5,FALSE),0)</f>
        <v>3384271.2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18"/>
        <v>79/80OHL</v>
      </c>
      <c r="AF5123" s="10"/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440</v>
      </c>
      <c r="AA5124" s="11">
        <f t="shared" si="119"/>
        <v>78.7</v>
      </c>
      <c r="AB5124" s="5">
        <f>IFERROR(VLOOKUP(C5124,[2]Sheet1!$B:$F,5,FALSE),0)</f>
        <v>28797164.48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18"/>
        <v>79/80SHL</v>
      </c>
      <c r="AF5124" s="10"/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719</v>
      </c>
      <c r="AA5125" s="11">
        <f t="shared" si="119"/>
        <v>42.6</v>
      </c>
      <c r="AB5125" s="5">
        <f>IFERROR(VLOOKUP(C5125,[2]Sheet1!$B:$F,5,FALSE),0)</f>
        <v>8437116.6899999995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18"/>
        <v>79/80TRH</v>
      </c>
      <c r="AF5125" s="10"/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780.1</v>
      </c>
      <c r="AA5126" s="11">
        <f t="shared" si="119"/>
        <v>115.6</v>
      </c>
      <c r="AB5126" s="5">
        <f>IFERROR(VLOOKUP(C5126,[2]Sheet1!$B:$F,5,FALSE),0)</f>
        <v>15340910.08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18"/>
        <v>79/80CGH</v>
      </c>
      <c r="AF5126" s="10"/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778.2</v>
      </c>
      <c r="AA5127" s="11">
        <f t="shared" si="119"/>
        <v>154.4</v>
      </c>
      <c r="AB5127" s="5">
        <f>IFERROR(VLOOKUP(C5127,[2]Sheet1!$B:$F,5,FALSE),0)</f>
        <v>1192738.3400000001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18"/>
        <v>79/80KDL</v>
      </c>
      <c r="AF5127" s="10"/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15800.1</v>
      </c>
      <c r="AA5128" s="11">
        <f t="shared" si="119"/>
        <v>53</v>
      </c>
      <c r="AB5128" s="5">
        <f>IFERROR(VLOOKUP(C5128,[2]Sheet1!$B:$F,5,FALSE),0)</f>
        <v>179687.38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18"/>
        <v>79/80BNL</v>
      </c>
      <c r="AF5128" s="10"/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13617</v>
      </c>
      <c r="AA5129" s="11">
        <f t="shared" si="119"/>
        <v>34.200000000000003</v>
      </c>
      <c r="AB5129" s="5">
        <f>IFERROR(VLOOKUP(C5129,[2]Sheet1!$B:$F,5,FALSE),0)</f>
        <v>111562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18"/>
        <v>79/80BNT</v>
      </c>
      <c r="AF5129" s="10"/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1460.3</v>
      </c>
      <c r="AA5130" s="11">
        <f t="shared" si="119"/>
        <v>46.2</v>
      </c>
      <c r="AB5130" s="5">
        <f>IFERROR(VLOOKUP(C5130,[2]Sheet1!$B:$F,5,FALSE),0)</f>
        <v>11224597.99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18"/>
        <v>79/80HDL</v>
      </c>
      <c r="AF5130" s="10"/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0</v>
      </c>
      <c r="AA5131" s="11">
        <f t="shared" si="119"/>
        <v>0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18"/>
        <v>79/80UNL</v>
      </c>
      <c r="AF5131" s="10"/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507</v>
      </c>
      <c r="AA5132" s="11">
        <f t="shared" si="119"/>
        <v>52.3</v>
      </c>
      <c r="AB5132" s="5">
        <f>IFERROR(VLOOKUP(C5132,[2]Sheet1!$B:$F,5,FALSE),0)</f>
        <v>50270000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18"/>
        <v>79/80SHIVM</v>
      </c>
      <c r="AF5132" s="10"/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2105</v>
      </c>
      <c r="AA5133" s="11">
        <f t="shared" si="119"/>
        <v>86.3</v>
      </c>
      <c r="AB5133" s="5">
        <f>IFERROR(VLOOKUP(C5133,[2]Sheet1!$B:$F,5,FALSE),0)</f>
        <v>10627500</v>
      </c>
      <c r="AC5133" s="11">
        <f>IFERROR(VLOOKUP(AE5133,[3]Sheet2!$M:$O,2,FALSE),0)</f>
        <v>0</v>
      </c>
      <c r="AD5133" s="11">
        <f>IFERROR(VLOOKUP(AE5133,[3]Sheet2!$M:$O,3,FALSE),0)</f>
        <v>0</v>
      </c>
      <c r="AE5133" s="10" t="str">
        <f t="shared" si="118"/>
        <v>79/80CIT</v>
      </c>
      <c r="AF5133" s="10"/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165.5</v>
      </c>
      <c r="AA5134" s="11">
        <f t="shared" si="119"/>
        <v>26.7</v>
      </c>
      <c r="AB5134" s="5">
        <f>IFERROR(VLOOKUP(C5134,[2]Sheet1!$B:$F,5,FALSE),0)</f>
        <v>45551598.759999998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18"/>
        <v>79/80HIDCL</v>
      </c>
      <c r="AF5134" s="10"/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198.6</v>
      </c>
      <c r="AA5135" s="11">
        <f t="shared" si="119"/>
        <v>27.7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18"/>
        <v>79/80NIFRA</v>
      </c>
      <c r="AF5135" s="10"/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790.1</v>
      </c>
      <c r="AA5136" s="11">
        <f t="shared" si="119"/>
        <v>1145.0999999999999</v>
      </c>
      <c r="AB5136" s="5">
        <f>IFERROR(VLOOKUP(C5136,[2]Sheet1!$B:$F,5,FALSE),0)</f>
        <v>555600.07999999996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18"/>
        <v>79/80ENL</v>
      </c>
      <c r="AF5136" s="10"/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509</v>
      </c>
      <c r="AA5137" s="11">
        <f t="shared" si="119"/>
        <v>0</v>
      </c>
      <c r="AB5137" s="5">
        <f>IFERROR(VLOOKUP(C5137,[2]Sheet1!$B:$F,5,FALSE),0)</f>
        <v>12232117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18"/>
        <v>79/80NRN</v>
      </c>
      <c r="AF5137" s="10"/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749</v>
      </c>
      <c r="AA5138" s="11">
        <f t="shared" si="119"/>
        <v>49.9</v>
      </c>
      <c r="AB5138" s="5">
        <f>IFERROR(VLOOKUP(C5138,[2]Sheet1!$B:$F,5,FALSE),0)</f>
        <v>2518230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18"/>
        <v>79/80CHDC</v>
      </c>
      <c r="AF5138" s="10"/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4390</v>
      </c>
      <c r="AA5139" s="11">
        <f t="shared" si="119"/>
        <v>224.9</v>
      </c>
      <c r="AB5139" s="5">
        <f>IFERROR(VLOOKUP(C5139,[2]Sheet1!$B:$F,5,FALSE),0)</f>
        <v>2195935.0499999998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18"/>
        <v>79/80STC</v>
      </c>
      <c r="AF5139" s="10"/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820</v>
      </c>
      <c r="AA5140" s="11">
        <f t="shared" si="119"/>
        <v>20.5</v>
      </c>
      <c r="AB5140" s="5">
        <f>IFERROR(VLOOKUP(C5140,[2]Sheet1!$B:$F,5,FALSE),0)</f>
        <v>15264000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18"/>
        <v>79/80NTC</v>
      </c>
      <c r="AF5140" s="10"/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241</v>
      </c>
      <c r="AA5141" s="11">
        <f t="shared" si="119"/>
        <v>11.7</v>
      </c>
      <c r="AB5141" s="5">
        <f>IFERROR(VLOOKUP(C5141,[2]Sheet1!$B:$F,5,FALSE),0)</f>
        <v>65913203.57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18"/>
        <v>79/80ADBL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155.5</v>
      </c>
      <c r="AA5142" s="11">
        <f t="shared" si="119"/>
        <v>10</v>
      </c>
      <c r="AB5142" s="5">
        <f>IFERROR(VLOOKUP(C5142,[2]Sheet1!$B:$F,5,FALSE),0)</f>
        <v>69595284.469999999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18"/>
        <v>79/80CZBIL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505.4</v>
      </c>
      <c r="AA5143" s="11">
        <f t="shared" si="119"/>
        <v>15.9</v>
      </c>
      <c r="AB5143" s="5">
        <f>IFERROR(VLOOKUP(C5143,[2]Sheet1!$B:$F,5,FALSE),0)</f>
        <v>47977743.060000002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18"/>
        <v>79/80EBL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180</v>
      </c>
      <c r="AA5144" s="11">
        <f t="shared" si="119"/>
        <v>8.9</v>
      </c>
      <c r="AB5144" s="5">
        <f>IFERROR(VLOOKUP(C5144,[2]Sheet1!$B:$F,5,FALSE),0)</f>
        <v>176308400.53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18"/>
        <v>79/80GBIME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176</v>
      </c>
      <c r="AA5145" s="11">
        <f t="shared" si="119"/>
        <v>11.7</v>
      </c>
      <c r="AB5145" s="5">
        <f>IFERROR(VLOOKUP(C5145,[2]Sheet1!$B:$F,5,FALSE),0)</f>
        <v>32484923.449999999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18"/>
        <v>79/80HBL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133</v>
      </c>
      <c r="AA5146" s="11">
        <f t="shared" si="119"/>
        <v>17.8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18"/>
        <v>79/80KBL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166.3</v>
      </c>
      <c r="AA5147" s="11">
        <f t="shared" si="119"/>
        <v>9.1999999999999993</v>
      </c>
      <c r="AB5147" s="5">
        <f>IFERROR(VLOOKUP(C5147,[2]Sheet1!$B:$F,5,FALSE),0)</f>
        <v>56944650.630000003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18"/>
        <v>79/80MBL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429.5</v>
      </c>
      <c r="AA5148" s="11">
        <f t="shared" si="119"/>
        <v>15.4</v>
      </c>
      <c r="AB5148" s="5">
        <f>IFERROR(VLOOKUP(C5148,[2]Sheet1!$B:$F,5,FALSE),0)</f>
        <v>108227988.66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18"/>
        <v>79/80NABIL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200</v>
      </c>
      <c r="AA5149" s="11">
        <f t="shared" si="119"/>
        <v>8.6</v>
      </c>
      <c r="AB5149" s="5">
        <f>IFERROR(VLOOKUP(C5149,[2]Sheet1!$B:$F,5,FALSE),0)</f>
        <v>72000712.349999994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18"/>
        <v>79/80NBL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357</v>
      </c>
      <c r="AA5150" s="11">
        <f t="shared" si="119"/>
        <v>8.9</v>
      </c>
      <c r="AB5150" s="5">
        <f>IFERROR(VLOOKUP(C5150,[2]Sheet1!$B:$F,5,FALSE),0)</f>
        <v>73096077.920000002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18"/>
        <v>79/80NICA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173.6</v>
      </c>
      <c r="AA5151" s="11">
        <f t="shared" si="119"/>
        <v>9.4</v>
      </c>
      <c r="AB5151" s="5">
        <f>IFERROR(VLOOKUP(C5151,[2]Sheet1!$B:$F,5,FALSE),0)</f>
        <v>89996863.319999993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18"/>
        <v>79/80NMB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193</v>
      </c>
      <c r="AA5152" s="11">
        <f t="shared" si="119"/>
        <v>16.600000000000001</v>
      </c>
      <c r="AB5152" s="5">
        <f>IFERROR(VLOOKUP(C5152,[2]Sheet1!$B:$F,5,FALSE),0)</f>
        <v>95072621.010000005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18"/>
        <v>79/80PCBL</v>
      </c>
    </row>
    <row r="5153" spans="1:31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235.5</v>
      </c>
      <c r="AA5153" s="11">
        <f t="shared" si="119"/>
        <v>11.2</v>
      </c>
      <c r="AB5153" s="5">
        <f>IFERROR(VLOOKUP(C5153,[2]Sheet1!$B:$F,5,FALSE),0)</f>
        <v>66549474.509999998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18"/>
        <v>79/80SANIMA</v>
      </c>
    </row>
    <row r="5154" spans="1:31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281</v>
      </c>
      <c r="AA5154" s="11">
        <f t="shared" si="119"/>
        <v>12.7</v>
      </c>
      <c r="AB5154" s="5">
        <f>IFERROR(VLOOKUP(C5154,[2]Sheet1!$B:$F,5,FALSE),0)</f>
        <v>30361886.129999999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18"/>
        <v>79/80SBI</v>
      </c>
    </row>
    <row r="5155" spans="1:31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222.5</v>
      </c>
      <c r="AA5155" s="11">
        <f t="shared" si="119"/>
        <v>9.8000000000000007</v>
      </c>
      <c r="AB5155" s="5">
        <f>IFERROR(VLOOKUP(C5155,[2]Sheet1!$B:$F,5,FALSE),0)</f>
        <v>69040902.930000007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18"/>
        <v>79/80SBL</v>
      </c>
    </row>
    <row r="5156" spans="1:31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521</v>
      </c>
      <c r="AA5156" s="11">
        <f t="shared" si="119"/>
        <v>13.9</v>
      </c>
      <c r="AB5156" s="5">
        <f>IFERROR(VLOOKUP(C5156,[2]Sheet1!$B:$F,5,FALSE),0)</f>
        <v>25912139.09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18"/>
        <v>79/80SCB</v>
      </c>
    </row>
    <row r="5157" spans="1:31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137.5</v>
      </c>
      <c r="AA5157" s="11">
        <f t="shared" si="119"/>
        <v>11.5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18"/>
        <v>79/80PRVU</v>
      </c>
    </row>
    <row r="5158" spans="1:31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152.80000000000001</v>
      </c>
      <c r="AA5158" s="11">
        <f t="shared" si="119"/>
        <v>12.1</v>
      </c>
      <c r="AB5158" s="5">
        <f>IFERROR(VLOOKUP(C5158,[2]Sheet1!$B:$F,5,FALSE),0)</f>
        <v>70134262.719999999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18"/>
        <v>79/80NIMB</v>
      </c>
    </row>
    <row r="5159" spans="1:31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468</v>
      </c>
      <c r="AA5159" s="11">
        <f t="shared" si="119"/>
        <v>133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18"/>
        <v>79/80CORBL</v>
      </c>
    </row>
    <row r="5160" spans="1:31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381</v>
      </c>
      <c r="AA5160" s="11">
        <f t="shared" si="119"/>
        <v>37.6</v>
      </c>
      <c r="AB5160" s="5">
        <f>IFERROR(VLOOKUP(C5160,[2]Sheet1!$B:$F,5,FALSE),0)</f>
        <v>6123503.0800000001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18"/>
        <v>79/80EDBL</v>
      </c>
    </row>
    <row r="5161" spans="1:31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370.1</v>
      </c>
      <c r="AA5161" s="11">
        <f t="shared" si="119"/>
        <v>15.8</v>
      </c>
      <c r="AB5161" s="5">
        <f>IFERROR(VLOOKUP(C5161,[2]Sheet1!$B:$F,5,FALSE),0)</f>
        <v>27834534.920000002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18"/>
        <v>79/80GBBL</v>
      </c>
    </row>
    <row r="5162" spans="1:31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294.60000000000002</v>
      </c>
      <c r="AA5162" s="11">
        <f t="shared" si="119"/>
        <v>23.4</v>
      </c>
      <c r="AB5162" s="5">
        <f>IFERROR(VLOOKUP(C5162,[2]Sheet1!$B:$F,5,FALSE),0)</f>
        <v>21539350.859999999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18"/>
        <v>79/80JBBL</v>
      </c>
    </row>
    <row r="5163" spans="1:31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437</v>
      </c>
      <c r="AA5163" s="11">
        <f t="shared" si="119"/>
        <v>49.6</v>
      </c>
      <c r="AB5163" s="5">
        <f>IFERROR(VLOOKUP(C5163,[2]Sheet1!$B:$F,5,FALSE),0)</f>
        <v>2463867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18"/>
        <v>79/80KRBL</v>
      </c>
    </row>
    <row r="5164" spans="1:31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452</v>
      </c>
      <c r="AA5164" s="11">
        <f t="shared" si="119"/>
        <v>28.6</v>
      </c>
      <c r="AB5164" s="5">
        <f>IFERROR(VLOOKUP(C5164,[2]Sheet1!$B:$F,5,FALSE),0)</f>
        <v>5445990.2300000004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18"/>
        <v>79/80MDB</v>
      </c>
    </row>
    <row r="5165" spans="1:31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355</v>
      </c>
      <c r="AA5165" s="11">
        <f t="shared" si="119"/>
        <v>16.7</v>
      </c>
      <c r="AB5165" s="5">
        <f>IFERROR(VLOOKUP(C5165,[2]Sheet1!$B:$F,5,FALSE),0)</f>
        <v>34531463.479999997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18"/>
        <v>79/80MNBBL</v>
      </c>
    </row>
    <row r="5166" spans="1:31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440</v>
      </c>
      <c r="AA5166" s="11">
        <f t="shared" si="119"/>
        <v>-39.6</v>
      </c>
      <c r="AB5166" s="5">
        <f>IFERROR(VLOOKUP(C5166,[2]Sheet1!$B:$F,5,FALSE),0)</f>
        <v>761156.04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18"/>
        <v>79/80NABBC</v>
      </c>
    </row>
    <row r="5167" spans="1:31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315</v>
      </c>
      <c r="AA5167" s="11">
        <f t="shared" si="119"/>
        <v>30</v>
      </c>
      <c r="AB5167" s="5">
        <f>IFERROR(VLOOKUP(C5167,[2]Sheet1!$B:$F,5,FALSE),0)</f>
        <v>16811183.489999998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18"/>
        <v>79/80SADBL</v>
      </c>
    </row>
    <row r="5168" spans="1:31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400</v>
      </c>
      <c r="AA5168" s="11">
        <f t="shared" si="119"/>
        <v>21.8</v>
      </c>
      <c r="AB5168" s="5">
        <f>IFERROR(VLOOKUP(C5168,[2]Sheet1!$B:$F,5,FALSE),0)</f>
        <v>23195085.649999999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18"/>
        <v>79/80SHINE</v>
      </c>
    </row>
    <row r="5169" spans="1:31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380.1</v>
      </c>
      <c r="AA5169" s="11">
        <f t="shared" si="119"/>
        <v>158.4</v>
      </c>
      <c r="AB5169" s="5">
        <f>IFERROR(VLOOKUP(C5169,[2]Sheet1!$B:$F,5,FALSE),0)</f>
        <v>2731534.73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18"/>
        <v>79/80SINDU</v>
      </c>
    </row>
    <row r="5170" spans="1:31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433.7</v>
      </c>
      <c r="AA5170" s="11">
        <f t="shared" si="119"/>
        <v>121.8</v>
      </c>
      <c r="AB5170" s="5">
        <f>IFERROR(VLOOKUP(C5170,[2]Sheet1!$B:$F,5,FALSE),0)</f>
        <v>2335500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18"/>
        <v>79/80GRDBL</v>
      </c>
    </row>
    <row r="5171" spans="1:31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333</v>
      </c>
      <c r="AA5171" s="11">
        <f t="shared" si="119"/>
        <v>29.5</v>
      </c>
      <c r="AB5171" s="5">
        <f>IFERROR(VLOOKUP(C5171,[2]Sheet1!$B:$F,5,FALSE),0)</f>
        <v>20439460.93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18"/>
        <v>79/80MLBL</v>
      </c>
    </row>
    <row r="5172" spans="1:31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380.5</v>
      </c>
      <c r="AA5172" s="11">
        <f t="shared" si="119"/>
        <v>21</v>
      </c>
      <c r="AB5172" s="5">
        <f>IFERROR(VLOOKUP(C5172,[2]Sheet1!$B:$F,5,FALSE),0)</f>
        <v>17238924.239999998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18"/>
        <v>79/80LBBL</v>
      </c>
    </row>
    <row r="5173" spans="1:31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379</v>
      </c>
      <c r="AA5173" s="11">
        <f t="shared" si="119"/>
        <v>28.8</v>
      </c>
      <c r="AB5173" s="5">
        <f>IFERROR(VLOOKUP(C5173,[2]Sheet1!$B:$F,5,FALSE),0)</f>
        <v>16077707.220000001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18"/>
        <v>79/80KSBBL</v>
      </c>
    </row>
    <row r="5174" spans="1:31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324</v>
      </c>
      <c r="AA5174" s="11">
        <f t="shared" si="119"/>
        <v>-13.1</v>
      </c>
      <c r="AB5174" s="5">
        <f>IFERROR(VLOOKUP(C5174,[2]Sheet1!$B:$F,5,FALSE),0)</f>
        <v>3608513.71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18"/>
        <v>79/80SAPDBL</v>
      </c>
    </row>
    <row r="5175" spans="1:31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399</v>
      </c>
      <c r="AA5175" s="11">
        <f t="shared" si="119"/>
        <v>109</v>
      </c>
      <c r="AB5175" s="5">
        <f>IFERROR(VLOOKUP(C5175,[2]Sheet1!$B:$F,5,FALSE),0)</f>
        <v>4626716.74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18"/>
        <v>79/80CFCL</v>
      </c>
    </row>
    <row r="5176" spans="1:31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475.3</v>
      </c>
      <c r="AA5176" s="11">
        <f t="shared" si="119"/>
        <v>49.4</v>
      </c>
      <c r="AB5176" s="5">
        <f>IFERROR(VLOOKUP(C5176,[2]Sheet1!$B:$F,5,FALSE),0)</f>
        <v>4635964.4800000004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18"/>
        <v>79/80GFCL</v>
      </c>
    </row>
    <row r="5177" spans="1:31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380.3</v>
      </c>
      <c r="AA5177" s="11">
        <f t="shared" si="119"/>
        <v>68.8</v>
      </c>
      <c r="AB5177" s="5">
        <f>IFERROR(VLOOKUP(C5177,[2]Sheet1!$B:$F,5,FALSE),0)</f>
        <v>4824030.82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18"/>
        <v>79/80GMFIL</v>
      </c>
    </row>
    <row r="5178" spans="1:31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534.1</v>
      </c>
      <c r="AA5178" s="11">
        <f t="shared" si="119"/>
        <v>38.299999999999997</v>
      </c>
      <c r="AB5178" s="5">
        <f>IFERROR(VLOOKUP(C5178,[2]Sheet1!$B:$F,5,FALSE),0)</f>
        <v>5799007.7000000002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18"/>
        <v>79/80ICFC</v>
      </c>
    </row>
    <row r="5179" spans="1:31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545</v>
      </c>
      <c r="AA5179" s="11">
        <f t="shared" si="119"/>
        <v>908.3</v>
      </c>
      <c r="AB5179" s="5">
        <f>IFERROR(VLOOKUP(C5179,[2]Sheet1!$B:$F,5,FALSE),0)</f>
        <v>3383316.92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18"/>
        <v>79/80JFL</v>
      </c>
    </row>
    <row r="5180" spans="1:31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524</v>
      </c>
      <c r="AA5180" s="11">
        <f t="shared" si="119"/>
        <v>24.3</v>
      </c>
      <c r="AB5180" s="5">
        <f>IFERROR(VLOOKUP(C5180,[2]Sheet1!$B:$F,5,FALSE),0)</f>
        <v>6622606.8200000003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18"/>
        <v>79/80MFIL</v>
      </c>
    </row>
    <row r="5181" spans="1:31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459</v>
      </c>
      <c r="AA5181" s="11">
        <f t="shared" si="119"/>
        <v>347.7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18"/>
        <v>79/80MPFL</v>
      </c>
    </row>
    <row r="5182" spans="1:31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561.5</v>
      </c>
      <c r="AA5182" s="11">
        <f t="shared" si="119"/>
        <v>159.5</v>
      </c>
      <c r="AB5182" s="5">
        <f>IFERROR(VLOOKUP(C5182,[2]Sheet1!$B:$F,5,FALSE),0)</f>
        <v>2918008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120">B5182&amp;C5182</f>
        <v>79/80NFS</v>
      </c>
    </row>
    <row r="5183" spans="1:31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734</v>
      </c>
      <c r="AA5183" s="11">
        <f t="shared" si="119"/>
        <v>63.3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120"/>
        <v>79/80PFL</v>
      </c>
    </row>
    <row r="5184" spans="1:31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341</v>
      </c>
      <c r="AA5184" s="11">
        <f t="shared" si="119"/>
        <v>-10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120"/>
        <v>79/80PROFL</v>
      </c>
    </row>
    <row r="5185" spans="1:31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427.9</v>
      </c>
      <c r="AA5185" s="11">
        <f t="shared" si="119"/>
        <v>62.3</v>
      </c>
      <c r="AB5185" s="5">
        <f>IFERROR(VLOOKUP(C5185,[2]Sheet1!$B:$F,5,FALSE),0)</f>
        <v>4810249.01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120"/>
        <v>79/80SIFC</v>
      </c>
    </row>
    <row r="5186" spans="1:31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374.9</v>
      </c>
      <c r="AA5186" s="11">
        <f t="shared" si="119"/>
        <v>-27.3</v>
      </c>
      <c r="AB5186" s="5">
        <f>IFERROR(VLOOKUP(C5186,[2]Sheet1!$B:$F,5,FALSE),0)</f>
        <v>5495113.7199999997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120"/>
        <v>79/80RLFL</v>
      </c>
    </row>
    <row r="5187" spans="1:31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725</v>
      </c>
      <c r="AA5187" s="11">
        <f t="shared" ref="AA5187:AA5250" si="121">ROUND(IFERROR(Z5187/M5187,0),1)</f>
        <v>40.1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120"/>
        <v>79/80GUFL</v>
      </c>
    </row>
    <row r="5188" spans="1:31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380.1</v>
      </c>
      <c r="AA5188" s="11">
        <f t="shared" si="121"/>
        <v>84.1</v>
      </c>
      <c r="AB5188" s="5">
        <f>IFERROR(VLOOKUP(C5188,[2]Sheet1!$B:$F,5,FALSE),0)</f>
        <v>3419267.12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120"/>
        <v>79/80BFC</v>
      </c>
    </row>
    <row r="5189" spans="1:31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347</v>
      </c>
      <c r="AA5189" s="11">
        <f t="shared" si="121"/>
        <v>-35.6</v>
      </c>
      <c r="AB5189" s="5">
        <f>IFERROR(VLOOKUP(C5189,[2]Sheet1!$B:$F,5,FALSE),0)</f>
        <v>3327237.42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120"/>
        <v>79/80SFCL</v>
      </c>
    </row>
    <row r="5190" spans="1:31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166</v>
      </c>
      <c r="AA5190" s="11">
        <f t="shared" si="121"/>
        <v>53.2</v>
      </c>
      <c r="AB5190" s="5">
        <f>IFERROR(VLOOKUP(C5190,[2]Sheet1!$B:$F,5,FALSE),0)</f>
        <v>37359249.329999998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120"/>
        <v>79/80AHPC</v>
      </c>
    </row>
    <row r="5191" spans="1:31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296.60000000000002</v>
      </c>
      <c r="AA5191" s="11">
        <f t="shared" si="121"/>
        <v>37.799999999999997</v>
      </c>
      <c r="AB5191" s="5">
        <f>IFERROR(VLOOKUP(C5191,[2]Sheet1!$B:$F,5,FALSE),0)</f>
        <v>34098720.810000002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120"/>
        <v>79/80BPCL</v>
      </c>
    </row>
    <row r="5192" spans="1:31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435</v>
      </c>
      <c r="AA5192" s="11">
        <f t="shared" si="121"/>
        <v>45.5</v>
      </c>
      <c r="AB5192" s="5">
        <f>IFERROR(VLOOKUP(C5192,[2]Sheet1!$B:$F,5,FALSE),0)</f>
        <v>79839972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120"/>
        <v>79/80CHCL</v>
      </c>
    </row>
    <row r="5193" spans="1:31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146.5</v>
      </c>
      <c r="AA5193" s="11">
        <f t="shared" si="121"/>
        <v>771.1</v>
      </c>
      <c r="AB5193" s="5">
        <f>IFERROR(VLOOKUP(C5193,[2]Sheet1!$B:$F,5,FALSE),0)</f>
        <v>24671629.120000001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120"/>
        <v>79/80NHPC</v>
      </c>
    </row>
    <row r="5194" spans="1:31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327.7</v>
      </c>
      <c r="AA5194" s="11">
        <f t="shared" si="121"/>
        <v>24.9</v>
      </c>
      <c r="AB5194" s="5">
        <f>IFERROR(VLOOKUP(C5194,[2]Sheet1!$B:$F,5,FALSE),0)</f>
        <v>30892510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120"/>
        <v>79/80SHPC</v>
      </c>
    </row>
    <row r="5195" spans="1:31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287.60000000000002</v>
      </c>
      <c r="AA5195" s="11">
        <f t="shared" si="121"/>
        <v>-57.4</v>
      </c>
      <c r="AB5195" s="5">
        <f>IFERROR(VLOOKUP(C5195,[2]Sheet1!$B:$F,5,FALSE),0)</f>
        <v>9900000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120"/>
        <v>79/80HURJA</v>
      </c>
    </row>
    <row r="5196" spans="1:31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168.5</v>
      </c>
      <c r="AA5196" s="11">
        <f t="shared" si="121"/>
        <v>5616.7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120"/>
        <v>79/80AKPL</v>
      </c>
    </row>
    <row r="5197" spans="1:31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231.5</v>
      </c>
      <c r="AA5197" s="11">
        <f t="shared" si="121"/>
        <v>110.8</v>
      </c>
      <c r="AB5197" s="5">
        <f>IFERROR(VLOOKUP(C5197,[2]Sheet1!$B:$F,5,FALSE),0)</f>
        <v>5358150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120"/>
        <v>79/80BARUN</v>
      </c>
    </row>
    <row r="5198" spans="1:31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310.7</v>
      </c>
      <c r="AA5198" s="11">
        <f t="shared" si="121"/>
        <v>85.4</v>
      </c>
      <c r="AB5198" s="5">
        <f>IFERROR(VLOOKUP(C5198,[2]Sheet1!$B:$F,5,FALSE),0)</f>
        <v>18512792.23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120"/>
        <v>79/80NGPL</v>
      </c>
    </row>
    <row r="5199" spans="1:31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406</v>
      </c>
      <c r="AA5199" s="11">
        <f t="shared" si="121"/>
        <v>171.3</v>
      </c>
      <c r="AB5199" s="5">
        <f>IFERROR(VLOOKUP(C5199,[2]Sheet1!$B:$F,5,FALSE),0)</f>
        <v>1847905.96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120"/>
        <v>79/80MHL</v>
      </c>
    </row>
    <row r="5200" spans="1:31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Non Converted</v>
      </c>
      <c r="Z5200">
        <f>IFERROR(VLOOKUP(C5200,[1]LP!$B:$C,2,FALSE),0)</f>
        <v>291.89999999999998</v>
      </c>
      <c r="AA5200" s="11">
        <f t="shared" si="121"/>
        <v>-20.9</v>
      </c>
      <c r="AB5200" s="5">
        <f>IFERROR(VLOOKUP(C5200,[2]Sheet1!$B:$F,5,FALSE),0)</f>
        <v>4050000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120"/>
        <v>79/80NYADI</v>
      </c>
    </row>
    <row r="5201" spans="1:31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271</v>
      </c>
      <c r="AA5201" s="11">
        <f t="shared" si="121"/>
        <v>-483.9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120"/>
        <v>79/80SJCL</v>
      </c>
    </row>
    <row r="5202" spans="1:31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267</v>
      </c>
      <c r="AA5202" s="11">
        <f t="shared" si="121"/>
        <v>-365.8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120"/>
        <v>79/80RHPL</v>
      </c>
    </row>
    <row r="5203" spans="1:31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412</v>
      </c>
      <c r="AA5203" s="11">
        <f t="shared" si="121"/>
        <v>-355.2</v>
      </c>
      <c r="AB5203" s="5">
        <f>IFERROR(VLOOKUP(C5203,[2]Sheet1!$B:$F,5,FALSE),0)</f>
        <v>2951929.12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120"/>
        <v>79/80DORDI</v>
      </c>
    </row>
    <row r="5204" spans="1:31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295</v>
      </c>
      <c r="AA5204" s="11">
        <f t="shared" si="121"/>
        <v>-111.3</v>
      </c>
      <c r="AB5204" s="5">
        <f>IFERROR(VLOOKUP(C5204,[2]Sheet1!$B:$F,5,FALSE),0)</f>
        <v>8000000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120"/>
        <v>79/80PHCL</v>
      </c>
    </row>
    <row r="5205" spans="1:31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196.6</v>
      </c>
      <c r="AA5205" s="11">
        <f t="shared" si="121"/>
        <v>60.7</v>
      </c>
      <c r="AB5205" s="5">
        <f>IFERROR(VLOOKUP(C5205,[2]Sheet1!$B:$F,5,FALSE),0)</f>
        <v>22799299.25</v>
      </c>
      <c r="AC5205" s="11">
        <f>IFERROR(VLOOKUP(AE5205,[3]Sheet2!$M:$O,2,FALSE),0)</f>
        <v>0</v>
      </c>
      <c r="AD5205" s="11">
        <f>IFERROR(VLOOKUP(AE5205,[3]Sheet2!$M:$O,3,FALSE),0)</f>
        <v>0</v>
      </c>
      <c r="AE5205" s="10" t="str">
        <f t="shared" si="120"/>
        <v>79/80UPCL</v>
      </c>
    </row>
    <row r="5206" spans="1:31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635</v>
      </c>
      <c r="AA5206" s="11">
        <f t="shared" si="121"/>
        <v>593.5</v>
      </c>
      <c r="AB5206" s="5">
        <f>IFERROR(VLOOKUP(C5206,[2]Sheet1!$B:$F,5,FALSE),0)</f>
        <v>600000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120"/>
        <v>79/80SPL</v>
      </c>
    </row>
    <row r="5207" spans="1:31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230</v>
      </c>
      <c r="AA5207" s="11">
        <f t="shared" si="121"/>
        <v>113.3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120"/>
        <v>79/80SPDL</v>
      </c>
    </row>
    <row r="5208" spans="1:31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445.8</v>
      </c>
      <c r="AA5208" s="11">
        <f t="shared" si="121"/>
        <v>176.9</v>
      </c>
      <c r="AB5208" s="5">
        <f>IFERROR(VLOOKUP(C5208,[2]Sheet1!$B:$F,5,FALSE),0)</f>
        <v>1104429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120"/>
        <v>79/80MKJC</v>
      </c>
    </row>
    <row r="5209" spans="1:31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502</v>
      </c>
      <c r="AA5209" s="11">
        <f t="shared" si="121"/>
        <v>130.69999999999999</v>
      </c>
      <c r="AB5209" s="5">
        <f>IFERROR(VLOOKUP(C5209,[2]Sheet1!$B:$F,5,FALSE),0)</f>
        <v>10500000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120"/>
        <v>79/80SAHAS</v>
      </c>
    </row>
    <row r="5210" spans="1:31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225</v>
      </c>
      <c r="AA5210" s="11">
        <f t="shared" si="121"/>
        <v>-46</v>
      </c>
      <c r="AB5210" s="5">
        <f>IFERROR(VLOOKUP(C5210,[2]Sheet1!$B:$F,5,FALSE),0)</f>
        <v>4657143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120"/>
        <v>79/80KKHC</v>
      </c>
    </row>
    <row r="5211" spans="1:31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260</v>
      </c>
      <c r="AA5211" s="11">
        <f t="shared" si="121"/>
        <v>-12.6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120"/>
        <v>79/80HPPL</v>
      </c>
    </row>
    <row r="5212" spans="1:31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208.3</v>
      </c>
      <c r="AA5212" s="11">
        <f t="shared" si="121"/>
        <v>-14.4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120"/>
        <v>79/80DHPL</v>
      </c>
    </row>
    <row r="5213" spans="1:31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508</v>
      </c>
      <c r="AA5213" s="11">
        <f t="shared" si="121"/>
        <v>-72.3</v>
      </c>
      <c r="AB5213" s="5">
        <f>IFERROR(VLOOKUP(C5213,[2]Sheet1!$B:$F,5,FALSE),0)</f>
        <v>700000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120"/>
        <v>79/80BHPL</v>
      </c>
    </row>
    <row r="5214" spans="1:31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233.9</v>
      </c>
      <c r="AA5214" s="11">
        <f t="shared" si="121"/>
        <v>-6.5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120"/>
        <v>79/80MHNL</v>
      </c>
    </row>
    <row r="5215" spans="1:31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325</v>
      </c>
      <c r="AA5215" s="11">
        <f t="shared" si="121"/>
        <v>-47.2</v>
      </c>
      <c r="AB5215" s="5">
        <f>IFERROR(VLOOKUP(C5215,[2]Sheet1!$B:$F,5,FALSE),0)</f>
        <v>3869775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120"/>
        <v>79/80CHL</v>
      </c>
    </row>
    <row r="5216" spans="1:31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468</v>
      </c>
      <c r="AA5216" s="11">
        <f t="shared" si="121"/>
        <v>1231.5999999999999</v>
      </c>
      <c r="AB5216" s="5">
        <f>IFERROR(VLOOKUP(C5216,[2]Sheet1!$B:$F,5,FALSE),0)</f>
        <v>900000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120"/>
        <v>79/80SPHL</v>
      </c>
    </row>
    <row r="5217" spans="1:31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422.2</v>
      </c>
      <c r="AA5217" s="11">
        <f t="shared" si="121"/>
        <v>37</v>
      </c>
      <c r="AB5217" s="5">
        <f>IFERROR(VLOOKUP(C5217,[2]Sheet1!$B:$F,5,FALSE),0)</f>
        <v>3594413.55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120"/>
        <v>79/80NHDL</v>
      </c>
    </row>
    <row r="5218" spans="1:31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232.9</v>
      </c>
      <c r="AA5218" s="11">
        <f t="shared" si="121"/>
        <v>34.700000000000003</v>
      </c>
      <c r="AB5218" s="5">
        <f>IFERROR(VLOOKUP(C5218,[2]Sheet1!$B:$F,5,FALSE),0)</f>
        <v>17555888.510000002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120"/>
        <v>79/80RADHI</v>
      </c>
    </row>
    <row r="5219" spans="1:31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355</v>
      </c>
      <c r="AA5219" s="11">
        <f t="shared" si="121"/>
        <v>2218.8000000000002</v>
      </c>
      <c r="AB5219" s="5">
        <f>IFERROR(VLOOKUP(C5219,[2]Sheet1!$B:$F,5,FALSE),0)</f>
        <v>2941410.24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120"/>
        <v>79/80RHGCL</v>
      </c>
    </row>
    <row r="5220" spans="1:31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370</v>
      </c>
      <c r="AA5220" s="11">
        <f t="shared" si="121"/>
        <v>-411.1</v>
      </c>
      <c r="AB5220" s="5">
        <f>IFERROR(VLOOKUP(C5220,[2]Sheet1!$B:$F,5,FALSE),0)</f>
        <v>9997500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120"/>
        <v>79/80TAMOR</v>
      </c>
    </row>
    <row r="5221" spans="1:31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150</v>
      </c>
      <c r="AA5221" s="11">
        <f t="shared" si="121"/>
        <v>-41.9</v>
      </c>
      <c r="AB5221" s="5">
        <f>IFERROR(VLOOKUP(C5221,[2]Sheet1!$B:$F,5,FALSE),0)</f>
        <v>13282276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120"/>
        <v>79/80GHL</v>
      </c>
    </row>
    <row r="5222" spans="1:31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329</v>
      </c>
      <c r="AA5222" s="11">
        <f t="shared" si="121"/>
        <v>-168.7</v>
      </c>
      <c r="AB5222" s="5">
        <f>IFERROR(VLOOKUP(C5222,[2]Sheet1!$B:$F,5,FALSE),0)</f>
        <v>3400000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120"/>
        <v>79/80MKHC</v>
      </c>
    </row>
    <row r="5223" spans="1:31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371</v>
      </c>
      <c r="AA5223" s="11">
        <f t="shared" si="121"/>
        <v>-76.7</v>
      </c>
      <c r="AB5223" s="5">
        <f>IFERROR(VLOOKUP(C5223,[2]Sheet1!$B:$F,5,FALSE),0)</f>
        <v>1632160.2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120"/>
        <v>79/80BEDC</v>
      </c>
    </row>
    <row r="5224" spans="1:31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227</v>
      </c>
      <c r="AA5224" s="11">
        <f t="shared" si="121"/>
        <v>-199.1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120"/>
        <v>79/80PMHPL</v>
      </c>
    </row>
    <row r="5225" spans="1:31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299</v>
      </c>
      <c r="AA5225" s="11">
        <f t="shared" si="121"/>
        <v>-524.6</v>
      </c>
      <c r="AB5225" s="5">
        <f>IFERROR(VLOOKUP(C5225,[2]Sheet1!$B:$F,5,FALSE),0)</f>
        <v>29400000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120"/>
        <v>79/80MBJC</v>
      </c>
    </row>
    <row r="5226" spans="1:31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373</v>
      </c>
      <c r="AA5226" s="11">
        <f t="shared" si="121"/>
        <v>-149.19999999999999</v>
      </c>
      <c r="AB5226" s="5">
        <f>IFERROR(VLOOKUP(C5226,[2]Sheet1!$B:$F,5,FALSE),0)</f>
        <v>3307500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120"/>
        <v>79/80USHEC</v>
      </c>
    </row>
    <row r="5227" spans="1:31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211.9</v>
      </c>
      <c r="AA5227" s="11">
        <f t="shared" si="121"/>
        <v>-385.3</v>
      </c>
      <c r="AB5227" s="5">
        <f>IFERROR(VLOOKUP(C5227,[2]Sheet1!$B:$F,5,FALSE),0)</f>
        <v>8000000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120"/>
        <v>79/80AKJCL</v>
      </c>
    </row>
    <row r="5228" spans="1:31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182.2</v>
      </c>
      <c r="AA5228" s="11">
        <f t="shared" si="121"/>
        <v>-30.9</v>
      </c>
      <c r="AB5228" s="5">
        <f>IFERROR(VLOOKUP(C5228,[2]Sheet1!$B:$F,5,FALSE),0)</f>
        <v>15000000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120"/>
        <v>79/80LEC</v>
      </c>
    </row>
    <row r="5229" spans="1:31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Non Converted</v>
      </c>
      <c r="Z5229">
        <f>IFERROR(VLOOKUP(C5229,[1]LP!$B:$C,2,FALSE),0)</f>
        <v>485</v>
      </c>
      <c r="AA5229" s="11">
        <f t="shared" si="121"/>
        <v>-41.3</v>
      </c>
      <c r="AB5229" s="5">
        <f>IFERROR(VLOOKUP(C5229,[2]Sheet1!$B:$F,5,FALSE),0)</f>
        <v>1200000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120"/>
        <v>79/80TPC</v>
      </c>
    </row>
    <row r="5230" spans="1:31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Power</v>
      </c>
      <c r="Z5230">
        <f>IFERROR(VLOOKUP(C5230,[1]LP!$B:$C,2,FALSE),0)</f>
        <v>159</v>
      </c>
      <c r="AA5230" s="11">
        <f t="shared" si="121"/>
        <v>-40.5</v>
      </c>
      <c r="AB5230" s="5">
        <f>IFERROR(VLOOKUP(C5230,[2]Sheet1!$B:$F,5,FALSE),0)</f>
        <v>5741244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120"/>
        <v>79/80SHEL</v>
      </c>
    </row>
    <row r="5231" spans="1:31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239.9</v>
      </c>
      <c r="AA5231" s="11">
        <f t="shared" si="121"/>
        <v>43.3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120"/>
        <v>79/80PPCL</v>
      </c>
    </row>
    <row r="5232" spans="1:31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164.7</v>
      </c>
      <c r="AA5232" s="11">
        <f t="shared" si="121"/>
        <v>-4.5999999999999996</v>
      </c>
      <c r="AB5232" s="5">
        <f>IFERROR(VLOOKUP(C5232,[2]Sheet1!$B:$F,5,FALSE),0)</f>
        <v>194780470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120"/>
        <v>79/80UPPER</v>
      </c>
    </row>
    <row r="5233" spans="1:31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225</v>
      </c>
      <c r="AA5233" s="11">
        <f t="shared" si="121"/>
        <v>116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120"/>
        <v>79/80UNHPL</v>
      </c>
    </row>
    <row r="5234" spans="1:31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320</v>
      </c>
      <c r="AA5234" s="11">
        <f t="shared" si="121"/>
        <v>-32</v>
      </c>
      <c r="AB5234" s="5">
        <f>IFERROR(VLOOKUP(C5234,[2]Sheet1!$B:$F,5,FALSE),0)</f>
        <v>4779000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120"/>
        <v>79/80SGHC</v>
      </c>
    </row>
    <row r="5235" spans="1:31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382</v>
      </c>
      <c r="AA5235" s="11">
        <f t="shared" si="121"/>
        <v>-269</v>
      </c>
      <c r="AB5235" s="5">
        <f>IFERROR(VLOOKUP(C5235,[2]Sheet1!$B:$F,5,FALSE),0)</f>
        <v>3531000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120"/>
        <v>79/80MHCL</v>
      </c>
    </row>
    <row r="5236" spans="1:31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666</v>
      </c>
      <c r="AA5236" s="11">
        <f t="shared" si="121"/>
        <v>60.3</v>
      </c>
      <c r="AB5236" s="5">
        <f>IFERROR(VLOOKUP(C5236,[2]Sheet1!$B:$F,5,FALSE),0)</f>
        <v>1000000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120"/>
        <v>79/80SMH</v>
      </c>
    </row>
    <row r="5237" spans="1:31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515.5</v>
      </c>
      <c r="AA5237" s="11">
        <f t="shared" si="121"/>
        <v>25</v>
      </c>
      <c r="AB5237" s="5">
        <f>IFERROR(VLOOKUP(C5237,[2]Sheet1!$B:$F,5,FALSE),0)</f>
        <v>22632310.5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120"/>
        <v>79/80MEN</v>
      </c>
    </row>
    <row r="5238" spans="1:31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356</v>
      </c>
      <c r="AA5238" s="11">
        <f t="shared" si="121"/>
        <v>-565.1</v>
      </c>
      <c r="AB5238" s="5">
        <f>IFERROR(VLOOKUP(C5238,[2]Sheet1!$B:$F,5,FALSE),0)</f>
        <v>2250225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120"/>
        <v>79/80HHL</v>
      </c>
    </row>
    <row r="5239" spans="1:31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339.7</v>
      </c>
      <c r="AA5239" s="11">
        <f t="shared" si="121"/>
        <v>83.7</v>
      </c>
      <c r="AB5239" s="5">
        <f>IFERROR(VLOOKUP(C5239,[2]Sheet1!$B:$F,5,FALSE),0)</f>
        <v>4431000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120"/>
        <v>79/80UMRH</v>
      </c>
    </row>
    <row r="5240" spans="1:31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497.9</v>
      </c>
      <c r="AA5240" s="11">
        <f t="shared" si="121"/>
        <v>103.5</v>
      </c>
      <c r="AB5240" s="5">
        <f>IFERROR(VLOOKUP(C5240,[2]Sheet1!$B:$F,5,FALSE),0)</f>
        <v>2000050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120"/>
        <v>79/80SIKLES</v>
      </c>
    </row>
    <row r="5241" spans="1:31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Non Converted</v>
      </c>
      <c r="Z5241">
        <f>IFERROR(VLOOKUP(C5241,[1]LP!$B:$C,2,FALSE),0)</f>
        <v>514.1</v>
      </c>
      <c r="AA5241" s="11">
        <f t="shared" si="121"/>
        <v>36.9</v>
      </c>
      <c r="AB5241" s="5">
        <f>IFERROR(VLOOKUP(C5241,[2]Sheet1!$B:$F,5,FALSE),0)</f>
        <v>986647.31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120"/>
        <v>79/80RURU</v>
      </c>
    </row>
    <row r="5242" spans="1:31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360</v>
      </c>
      <c r="AA5242" s="11">
        <f t="shared" si="121"/>
        <v>63.5</v>
      </c>
      <c r="AB5242" s="5">
        <f>IFERROR(VLOOKUP(C5242,[2]Sheet1!$B:$F,5,FALSE),0)</f>
        <v>5488000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120"/>
        <v>79/80SMJC</v>
      </c>
    </row>
    <row r="5243" spans="1:31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422</v>
      </c>
      <c r="AA5243" s="11">
        <f t="shared" si="121"/>
        <v>163.6</v>
      </c>
      <c r="AB5243" s="5">
        <f>IFERROR(VLOOKUP(C5243,[2]Sheet1!$B:$F,5,FALSE),0)</f>
        <v>1921568.32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120"/>
        <v>79/80MKHL</v>
      </c>
    </row>
    <row r="5244" spans="1:31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450</v>
      </c>
      <c r="AA5244" s="11">
        <f t="shared" si="121"/>
        <v>-110.6</v>
      </c>
      <c r="AB5244" s="5">
        <f>IFERROR(VLOOKUP(C5244,[2]Sheet1!$B:$F,5,FALSE),0)</f>
        <v>1609458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120"/>
        <v>79/80DOLTI</v>
      </c>
    </row>
    <row r="5245" spans="1:31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322</v>
      </c>
      <c r="AA5245" s="11">
        <f t="shared" si="121"/>
        <v>-145</v>
      </c>
      <c r="AB5245" s="5">
        <f>IFERROR(VLOOKUP(C5245,[2]Sheet1!$B:$F,5,FALSE),0)</f>
        <v>3655940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120"/>
        <v>79/80BHL</v>
      </c>
    </row>
    <row r="5246" spans="1:31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170</v>
      </c>
      <c r="AA5246" s="11">
        <f t="shared" si="121"/>
        <v>8500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122">B5246&amp;C5246</f>
        <v>79/80RIDI</v>
      </c>
    </row>
    <row r="5247" spans="1:31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436.9</v>
      </c>
      <c r="AA5247" s="11">
        <f t="shared" si="121"/>
        <v>162.4</v>
      </c>
      <c r="AB5247" s="5">
        <f>IFERROR(VLOOKUP(C5247,[2]Sheet1!$B:$F,5,FALSE),0)</f>
        <v>3150000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122"/>
        <v>79/80SMHL</v>
      </c>
    </row>
    <row r="5248" spans="1:31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555.70000000000005</v>
      </c>
      <c r="AA5248" s="11">
        <f t="shared" si="121"/>
        <v>73.099999999999994</v>
      </c>
      <c r="AB5248" s="5">
        <f>IFERROR(VLOOKUP(C5248,[2]Sheet1!$B:$F,5,FALSE),0)</f>
        <v>16659197.9</v>
      </c>
      <c r="AC5248" s="11">
        <f>IFERROR(VLOOKUP(AE5248,[3]Sheet2!$M:$O,2,FALSE),0)</f>
        <v>0.4078</v>
      </c>
      <c r="AD5248" s="11">
        <f>IFERROR(VLOOKUP(AE5248,[3]Sheet2!$M:$O,3,FALSE),0)</f>
        <v>4.75</v>
      </c>
      <c r="AE5248" s="10" t="str">
        <f t="shared" si="122"/>
        <v>79/80ALICL</v>
      </c>
    </row>
    <row r="5249" spans="1:31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121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122"/>
        <v>79/80GLICL</v>
      </c>
    </row>
    <row r="5250" spans="1:31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1315</v>
      </c>
      <c r="AA5250" s="11">
        <f t="shared" si="121"/>
        <v>280.39999999999998</v>
      </c>
      <c r="AB5250" s="5">
        <f>IFERROR(VLOOKUP(C5250,[2]Sheet1!$B:$F,5,FALSE),0)</f>
        <v>7959600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122"/>
        <v>79/80LICN</v>
      </c>
    </row>
    <row r="5251" spans="1:31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591.1</v>
      </c>
      <c r="AA5251" s="11">
        <f t="shared" ref="AA5251:AA5314" si="123">ROUND(IFERROR(Z5251/M5251,0),1)</f>
        <v>72</v>
      </c>
      <c r="AB5251" s="5">
        <f>IFERROR(VLOOKUP(C5251,[2]Sheet1!$B:$F,5,FALSE),0)</f>
        <v>40219036.039999999</v>
      </c>
      <c r="AC5251" s="11">
        <f>IFERROR(VLOOKUP(AE5251,[3]Sheet2!$M:$O,2,FALSE),0)</f>
        <v>0</v>
      </c>
      <c r="AD5251" s="11">
        <f>IFERROR(VLOOKUP(AE5251,[3]Sheet2!$M:$O,3,FALSE),0)</f>
        <v>0</v>
      </c>
      <c r="AE5251" s="10" t="str">
        <f t="shared" si="122"/>
        <v>79/80NLIC</v>
      </c>
    </row>
    <row r="5252" spans="1:31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541</v>
      </c>
      <c r="AA5252" s="11">
        <f t="shared" si="123"/>
        <v>74.400000000000006</v>
      </c>
      <c r="AB5252" s="5">
        <f>IFERROR(VLOOKUP(C5252,[2]Sheet1!$B:$F,5,FALSE),0)</f>
        <v>17540832.440000001</v>
      </c>
      <c r="AC5252" s="11">
        <f>IFERROR(VLOOKUP(AE5252,[3]Sheet2!$M:$O,2,FALSE),0)</f>
        <v>0</v>
      </c>
      <c r="AD5252" s="11">
        <f>IFERROR(VLOOKUP(AE5252,[3]Sheet2!$M:$O,3,FALSE),0)</f>
        <v>0</v>
      </c>
      <c r="AE5252" s="10" t="str">
        <f t="shared" si="122"/>
        <v>79/80NLICL</v>
      </c>
    </row>
    <row r="5253" spans="1:31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123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122"/>
        <v>79/80ULI</v>
      </c>
    </row>
    <row r="5254" spans="1:31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570</v>
      </c>
      <c r="AA5254" s="11">
        <f t="shared" si="123"/>
        <v>94.7</v>
      </c>
      <c r="AB5254" s="5">
        <f>IFERROR(VLOOKUP(C5254,[2]Sheet1!$B:$F,5,FALSE),0)</f>
        <v>12000000</v>
      </c>
      <c r="AC5254" s="11">
        <f>IFERROR(VLOOKUP(AE5254,[3]Sheet2!$M:$O,2,FALSE),0)</f>
        <v>0</v>
      </c>
      <c r="AD5254" s="11">
        <f>IFERROR(VLOOKUP(AE5254,[3]Sheet2!$M:$O,3,FALSE),0)</f>
        <v>0</v>
      </c>
      <c r="AE5254" s="10" t="str">
        <f t="shared" si="122"/>
        <v>79/80ILI</v>
      </c>
    </row>
    <row r="5255" spans="1:31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416</v>
      </c>
      <c r="AA5255" s="11">
        <f t="shared" si="123"/>
        <v>64.400000000000006</v>
      </c>
      <c r="AB5255" s="5">
        <f>IFERROR(VLOOKUP(C5255,[2]Sheet1!$B:$F,5,FALSE),0)</f>
        <v>22273303.289999999</v>
      </c>
      <c r="AC5255" s="11">
        <f>IFERROR(VLOOKUP(AE5255,[3]Sheet2!$M:$O,2,FALSE),0)</f>
        <v>24.74</v>
      </c>
      <c r="AD5255" s="11">
        <f>IFERROR(VLOOKUP(AE5255,[3]Sheet2!$M:$O,3,FALSE),0)</f>
        <v>0</v>
      </c>
      <c r="AE5255" s="10" t="str">
        <f t="shared" si="122"/>
        <v>79/80SJLIC</v>
      </c>
    </row>
    <row r="5256" spans="1:31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440.4</v>
      </c>
      <c r="AA5256" s="11">
        <f t="shared" si="123"/>
        <v>84</v>
      </c>
      <c r="AB5256" s="5">
        <f>IFERROR(VLOOKUP(C5256,[2]Sheet1!$B:$F,5,FALSE),0)</f>
        <v>12552000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122"/>
        <v>79/80SRLI</v>
      </c>
    </row>
    <row r="5257" spans="1:31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395</v>
      </c>
      <c r="AA5257" s="11">
        <f t="shared" si="123"/>
        <v>54.6</v>
      </c>
      <c r="AB5257" s="5">
        <f>IFERROR(VLOOKUP(C5257,[2]Sheet1!$B:$F,5,FALSE),0)</f>
        <v>39299879.640000001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122"/>
        <v>79/80HLI</v>
      </c>
    </row>
    <row r="5258" spans="1:31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838.1</v>
      </c>
      <c r="AA5258" s="11">
        <f t="shared" si="123"/>
        <v>31.3</v>
      </c>
      <c r="AB5258" s="5">
        <f>IFERROR(VLOOKUP(C5258,[2]Sheet1!$B:$F,5,FALSE),0)</f>
        <v>8078158.4900000002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122"/>
        <v>79/80NICL</v>
      </c>
    </row>
    <row r="5259" spans="1:31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798</v>
      </c>
      <c r="AA5259" s="11">
        <f t="shared" si="123"/>
        <v>29</v>
      </c>
      <c r="AB5259" s="5">
        <f>IFERROR(VLOOKUP(C5259,[2]Sheet1!$B:$F,5,FALSE),0)</f>
        <v>8049442.4299999997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122"/>
        <v>79/80NIL</v>
      </c>
    </row>
    <row r="5260" spans="1:31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760</v>
      </c>
      <c r="AA5260" s="11">
        <f t="shared" si="123"/>
        <v>46</v>
      </c>
      <c r="AB5260" s="5">
        <f>IFERROR(VLOOKUP(C5260,[2]Sheet1!$B:$F,5,FALSE),0)</f>
        <v>7543725.6100000003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122"/>
        <v>79/80NLG</v>
      </c>
    </row>
    <row r="5261" spans="1:31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123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122"/>
        <v>79/80PICL</v>
      </c>
    </row>
    <row r="5262" spans="1:31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123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122"/>
        <v>79/80RBS</v>
      </c>
    </row>
    <row r="5263" spans="1:31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688</v>
      </c>
      <c r="AA5263" s="11">
        <f t="shared" si="123"/>
        <v>45.3</v>
      </c>
      <c r="AB5263" s="5">
        <f>IFERROR(VLOOKUP(C5263,[2]Sheet1!$B:$F,5,FALSE),0)</f>
        <v>13009241.279999999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122"/>
        <v>79/80SICL</v>
      </c>
    </row>
    <row r="5264" spans="1:31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790</v>
      </c>
      <c r="AA5264" s="11">
        <f t="shared" si="123"/>
        <v>45</v>
      </c>
      <c r="AB5264" s="5">
        <f>IFERROR(VLOOKUP(C5264,[2]Sheet1!$B:$F,5,FALSE),0)</f>
        <v>6743000.0700000003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122"/>
        <v>79/80PRIN</v>
      </c>
    </row>
    <row r="5265" spans="1:31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536</v>
      </c>
      <c r="AA5265" s="11">
        <f t="shared" si="123"/>
        <v>62.3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122"/>
        <v>79/80IGI</v>
      </c>
    </row>
    <row r="5266" spans="1:31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3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122"/>
        <v>79/80AIL</v>
      </c>
    </row>
    <row r="5267" spans="1:31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583.1</v>
      </c>
      <c r="AA5267" s="11">
        <f t="shared" si="123"/>
        <v>33.5</v>
      </c>
      <c r="AB5267" s="5">
        <f>IFERROR(VLOOKUP(C5267,[2]Sheet1!$B:$F,5,FALSE),0)</f>
        <v>12250773.029999999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122"/>
        <v>79/80HEI</v>
      </c>
    </row>
    <row r="5268" spans="1:31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532</v>
      </c>
      <c r="AA5268" s="11">
        <f t="shared" si="123"/>
        <v>38</v>
      </c>
      <c r="AB5268" s="5">
        <f>IFERROR(VLOOKUP(C5268,[2]Sheet1!$B:$F,5,FALSE),0)</f>
        <v>9800000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122"/>
        <v>79/80SGIC</v>
      </c>
    </row>
    <row r="5269" spans="1:31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730</v>
      </c>
      <c r="AA5269" s="11">
        <f t="shared" si="123"/>
        <v>56.4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122"/>
        <v>79/80SPIL</v>
      </c>
    </row>
    <row r="5270" spans="1:31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644</v>
      </c>
      <c r="AA5270" s="11">
        <f t="shared" si="123"/>
        <v>36.9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122"/>
        <v>79/80SALICO</v>
      </c>
    </row>
    <row r="5271" spans="1:31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543.29999999999995</v>
      </c>
      <c r="AA5271" s="11">
        <f t="shared" si="123"/>
        <v>51.3</v>
      </c>
      <c r="AB5271" s="5">
        <f>IFERROR(VLOOKUP(C5271,[2]Sheet1!$B:$F,5,FALSE),0)</f>
        <v>10289997.699999999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122"/>
        <v>79/80UAIL</v>
      </c>
    </row>
    <row r="5272" spans="1:31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833</v>
      </c>
      <c r="AA5272" s="11">
        <f t="shared" si="123"/>
        <v>22.2</v>
      </c>
      <c r="AB5272" s="5">
        <f>IFERROR(VLOOKUP(C5272,[2]Sheet1!$B:$F,5,FALSE),0)</f>
        <v>14588143.289999999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122"/>
        <v>79/80CBBL</v>
      </c>
    </row>
    <row r="5273" spans="1:31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709</v>
      </c>
      <c r="AA5273" s="11">
        <f t="shared" si="123"/>
        <v>29.6</v>
      </c>
      <c r="AB5273" s="5">
        <f>IFERROR(VLOOKUP(C5273,[2]Sheet1!$B:$F,5,FALSE),0)</f>
        <v>7600332.0300000003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122"/>
        <v>79/80DDBL</v>
      </c>
    </row>
    <row r="5274" spans="1:31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634</v>
      </c>
      <c r="AA5274" s="11">
        <f t="shared" si="123"/>
        <v>37</v>
      </c>
      <c r="AB5274" s="5">
        <f>IFERROR(VLOOKUP(C5274,[2]Sheet1!$B:$F,5,FALSE),0)</f>
        <v>6045751.8200000003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122"/>
        <v>79/80FMDBL</v>
      </c>
    </row>
    <row r="5275" spans="1:31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820</v>
      </c>
      <c r="AA5275" s="11">
        <f t="shared" si="123"/>
        <v>66</v>
      </c>
      <c r="AB5275" s="5">
        <f>IFERROR(VLOOKUP(C5275,[2]Sheet1!$B:$F,5,FALSE),0)</f>
        <v>1320997.53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122"/>
        <v>79/80KMCDB</v>
      </c>
    </row>
    <row r="5276" spans="1:31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zdelist</v>
      </c>
      <c r="Z5276">
        <f>IFERROR(VLOOKUP(C5276,[1]LP!$B:$C,2,FALSE),0)</f>
        <v>0</v>
      </c>
      <c r="AA5276" s="11">
        <f t="shared" si="123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122"/>
        <v>79/80NLBBL</v>
      </c>
    </row>
    <row r="5277" spans="1:31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664</v>
      </c>
      <c r="AA5277" s="11">
        <f t="shared" si="123"/>
        <v>22133.3</v>
      </c>
      <c r="AB5277" s="5">
        <f>IFERROR(VLOOKUP(C5277,[2]Sheet1!$B:$F,5,FALSE),0)</f>
        <v>12799190.779999999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122"/>
        <v>79/80NUBL</v>
      </c>
    </row>
    <row r="5278" spans="1:31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815</v>
      </c>
      <c r="AA5278" s="11">
        <f t="shared" si="123"/>
        <v>33.4</v>
      </c>
      <c r="AB5278" s="5">
        <f>IFERROR(VLOOKUP(C5278,[2]Sheet1!$B:$F,5,FALSE),0)</f>
        <v>11419121.380000001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122"/>
        <v>79/80SKBBL</v>
      </c>
    </row>
    <row r="5279" spans="1:31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691</v>
      </c>
      <c r="AA5279" s="11">
        <f t="shared" si="123"/>
        <v>46.5</v>
      </c>
      <c r="AB5279" s="5">
        <f>IFERROR(VLOOKUP(C5279,[2]Sheet1!$B:$F,5,FALSE),0)</f>
        <v>3288414.49</v>
      </c>
      <c r="AC5279" s="11">
        <f>IFERROR(VLOOKUP(AE5279,[3]Sheet2!$M:$O,2,FALSE),0)</f>
        <v>0.36840000000000001</v>
      </c>
      <c r="AD5279" s="11">
        <f>IFERROR(VLOOKUP(AE5279,[3]Sheet2!$M:$O,3,FALSE),0)</f>
        <v>7.75</v>
      </c>
      <c r="AE5279" s="10" t="str">
        <f t="shared" si="122"/>
        <v>79/80SLBBL</v>
      </c>
    </row>
    <row r="5280" spans="1:31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756</v>
      </c>
      <c r="AA5280" s="11">
        <f t="shared" si="123"/>
        <v>28.7</v>
      </c>
      <c r="AB5280" s="5">
        <f>IFERROR(VLOOKUP(C5280,[2]Sheet1!$B:$F,5,FALSE),0)</f>
        <v>4349998.3600000003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122"/>
        <v>79/80SWBBL</v>
      </c>
    </row>
    <row r="5281" spans="1:31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1130</v>
      </c>
      <c r="AA5281" s="11">
        <f t="shared" si="123"/>
        <v>74.900000000000006</v>
      </c>
      <c r="AB5281" s="5">
        <f>IFERROR(VLOOKUP(C5281,[2]Sheet1!$B:$F,5,FALSE),0)</f>
        <v>784011.01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122"/>
        <v>79/80MLBBL</v>
      </c>
    </row>
    <row r="5282" spans="1:31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944.7</v>
      </c>
      <c r="AA5282" s="11">
        <f t="shared" si="123"/>
        <v>-50.3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122"/>
        <v>79/80LLBS</v>
      </c>
    </row>
    <row r="5283" spans="1:31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zdelist</v>
      </c>
      <c r="Z5283">
        <f>IFERROR(VLOOKUP(C5283,[1]LP!$B:$C,2,FALSE),0)</f>
        <v>0</v>
      </c>
      <c r="AA5283" s="11">
        <f t="shared" si="123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122"/>
        <v>79/80MMFDB</v>
      </c>
    </row>
    <row r="5284" spans="1:31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1230</v>
      </c>
      <c r="AA5284" s="11">
        <f t="shared" si="123"/>
        <v>125.6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122"/>
        <v>79/80JSLBB</v>
      </c>
    </row>
    <row r="5285" spans="1:31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800</v>
      </c>
      <c r="AA5285" s="11">
        <f t="shared" si="123"/>
        <v>102.7</v>
      </c>
      <c r="AB5285" s="5">
        <f>IFERROR(VLOOKUP(C5285,[2]Sheet1!$B:$F,5,FALSE),0)</f>
        <v>1908048.36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122"/>
        <v>79/80VLBS</v>
      </c>
    </row>
    <row r="5286" spans="1:31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700</v>
      </c>
      <c r="AA5286" s="11">
        <f t="shared" si="123"/>
        <v>54.6</v>
      </c>
      <c r="AB5286" s="5">
        <f>IFERROR(VLOOKUP(C5286,[2]Sheet1!$B:$F,5,FALSE),0)</f>
        <v>3777404.26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122"/>
        <v>79/80RSDC</v>
      </c>
    </row>
    <row r="5287" spans="1:31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635</v>
      </c>
      <c r="AA5287" s="11">
        <f t="shared" si="123"/>
        <v>-204.8</v>
      </c>
      <c r="AB5287" s="5">
        <f>IFERROR(VLOOKUP(C5287,[2]Sheet1!$B:$F,5,FALSE),0)</f>
        <v>2164347.4500000002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122"/>
        <v>79/80NMBMF</v>
      </c>
    </row>
    <row r="5288" spans="1:31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693</v>
      </c>
      <c r="AA5288" s="11">
        <f t="shared" si="123"/>
        <v>127.4</v>
      </c>
      <c r="AB5288" s="5">
        <f>IFERROR(VLOOKUP(C5288,[2]Sheet1!$B:$F,5,FALSE),0)</f>
        <v>4039202.89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122"/>
        <v>79/80MERO</v>
      </c>
    </row>
    <row r="5289" spans="1:31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770</v>
      </c>
      <c r="AA5289" s="11">
        <f t="shared" si="123"/>
        <v>227.8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122"/>
        <v>79/80NADEP</v>
      </c>
    </row>
    <row r="5290" spans="1:31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819</v>
      </c>
      <c r="AA5290" s="11">
        <f t="shared" si="123"/>
        <v>139</v>
      </c>
      <c r="AB5290" s="5">
        <f>IFERROR(VLOOKUP(C5290,[2]Sheet1!$B:$F,5,FALSE),0)</f>
        <v>2085252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122"/>
        <v>79/80ALBSL</v>
      </c>
    </row>
    <row r="5291" spans="1:31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1198</v>
      </c>
      <c r="AA5291" s="11">
        <f t="shared" si="123"/>
        <v>60.4</v>
      </c>
      <c r="AB5291" s="5">
        <f>IFERROR(VLOOKUP(C5291,[2]Sheet1!$B:$F,5,FALSE),0)</f>
        <v>3026859.21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122"/>
        <v>79/80NMFBS</v>
      </c>
    </row>
    <row r="5292" spans="1:31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1180</v>
      </c>
      <c r="AA5292" s="11">
        <f t="shared" si="123"/>
        <v>254.9</v>
      </c>
      <c r="AB5292" s="5">
        <f>IFERROR(VLOOKUP(C5292,[2]Sheet1!$B:$F,5,FALSE),0)</f>
        <v>490582.02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122"/>
        <v>79/80GMFBS</v>
      </c>
    </row>
    <row r="5293" spans="1:31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786</v>
      </c>
      <c r="AA5293" s="11">
        <f t="shared" si="123"/>
        <v>163.80000000000001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122"/>
        <v>79/80HLBSL</v>
      </c>
    </row>
    <row r="5294" spans="1:31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1186.9000000000001</v>
      </c>
      <c r="AA5294" s="11">
        <f t="shared" si="123"/>
        <v>353.2</v>
      </c>
      <c r="AB5294" s="5">
        <f>IFERROR(VLOOKUP(C5294,[2]Sheet1!$B:$F,5,FALSE),0)</f>
        <v>1616622.66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122"/>
        <v>79/80ILBS</v>
      </c>
    </row>
    <row r="5295" spans="1:31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1152.0999999999999</v>
      </c>
      <c r="AA5295" s="11">
        <f t="shared" si="123"/>
        <v>54.9</v>
      </c>
      <c r="AB5295" s="5">
        <f>IFERROR(VLOOKUP(C5295,[2]Sheet1!$B:$F,5,FALSE),0)</f>
        <v>3166691.2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122"/>
        <v>79/80FOWAD</v>
      </c>
    </row>
    <row r="5296" spans="1:31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803</v>
      </c>
      <c r="AA5296" s="11">
        <f t="shared" si="123"/>
        <v>55.2</v>
      </c>
      <c r="AB5296" s="5">
        <f>IFERROR(VLOOKUP(C5296,[2]Sheet1!$B:$F,5,FALSE),0)</f>
        <v>1182467.46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122"/>
        <v>79/80SMATA</v>
      </c>
    </row>
    <row r="5297" spans="1:31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1185</v>
      </c>
      <c r="AA5297" s="11">
        <f t="shared" si="123"/>
        <v>67.3</v>
      </c>
      <c r="AB5297" s="5">
        <f>IFERROR(VLOOKUP(C5297,[2]Sheet1!$B:$F,5,FALSE),0)</f>
        <v>967135.62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122"/>
        <v>79/80MSLB</v>
      </c>
    </row>
    <row r="5298" spans="1:31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1085</v>
      </c>
      <c r="AA5298" s="11">
        <f t="shared" si="123"/>
        <v>52.2</v>
      </c>
      <c r="AB5298" s="5">
        <f>IFERROR(VLOOKUP(C5298,[2]Sheet1!$B:$F,5,FALSE),0)</f>
        <v>1856700.13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122"/>
        <v>79/80GILB</v>
      </c>
    </row>
    <row r="5299" spans="1:31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1490</v>
      </c>
      <c r="AA5299" s="11">
        <f t="shared" si="123"/>
        <v>62.4</v>
      </c>
      <c r="AB5299" s="5">
        <f>IFERROR(VLOOKUP(C5299,[2]Sheet1!$B:$F,5,FALSE),0)</f>
        <v>285714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122"/>
        <v>79/80SMB</v>
      </c>
    </row>
    <row r="5300" spans="1:31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670.1</v>
      </c>
      <c r="AA5300" s="11">
        <f t="shared" si="123"/>
        <v>95.6</v>
      </c>
      <c r="AB5300" s="5">
        <f>IFERROR(VLOOKUP(C5300,[2]Sheet1!$B:$F,5,FALSE),0)</f>
        <v>2940622.5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122"/>
        <v>79/80GBLBS</v>
      </c>
    </row>
    <row r="5301" spans="1:31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1779</v>
      </c>
      <c r="AA5301" s="11">
        <f t="shared" si="123"/>
        <v>30.9</v>
      </c>
      <c r="AB5301" s="5">
        <f>IFERROR(VLOOKUP(C5301,[2]Sheet1!$B:$F,5,FALSE),0)</f>
        <v>828750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122"/>
        <v>79/80NESDO</v>
      </c>
    </row>
    <row r="5302" spans="1:31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1736</v>
      </c>
      <c r="AA5302" s="11">
        <f t="shared" si="123"/>
        <v>50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122"/>
        <v>79/80MLBSL</v>
      </c>
    </row>
    <row r="5303" spans="1:31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995</v>
      </c>
      <c r="AA5303" s="11">
        <f t="shared" si="123"/>
        <v>681.5</v>
      </c>
      <c r="AB5303" s="5">
        <f>IFERROR(VLOOKUP(C5303,[2]Sheet1!$B:$F,5,FALSE),0)</f>
        <v>475130.92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122"/>
        <v>79/80MKLB</v>
      </c>
    </row>
    <row r="5304" spans="1:31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1946</v>
      </c>
      <c r="AA5304" s="11">
        <f t="shared" si="123"/>
        <v>692.5</v>
      </c>
      <c r="AB5304" s="5">
        <f>IFERROR(VLOOKUP(C5304,[2]Sheet1!$B:$F,5,FALSE),0)</f>
        <v>327126.26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122"/>
        <v>79/80GLBSL</v>
      </c>
    </row>
    <row r="5305" spans="1:31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676</v>
      </c>
      <c r="AA5305" s="11">
        <f t="shared" si="123"/>
        <v>39.200000000000003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122"/>
        <v>79/80NICLBSL</v>
      </c>
    </row>
    <row r="5306" spans="1:31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0</v>
      </c>
      <c r="AA5306" s="11">
        <f t="shared" si="123"/>
        <v>0</v>
      </c>
      <c r="AB5306" s="5">
        <f>IFERROR(VLOOKUP(C5306,[2]Sheet1!$B:$F,5,FALSE),0)</f>
        <v>435600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122"/>
        <v>79/80SLBSL</v>
      </c>
    </row>
    <row r="5307" spans="1:31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803</v>
      </c>
      <c r="AA5307" s="11">
        <f t="shared" si="123"/>
        <v>110</v>
      </c>
      <c r="AB5307" s="5">
        <f>IFERROR(VLOOKUP(C5307,[2]Sheet1!$B:$F,5,FALSE),0)</f>
        <v>1261452.54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122"/>
        <v>79/80SDLBSL</v>
      </c>
    </row>
    <row r="5308" spans="1:31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1620</v>
      </c>
      <c r="AA5308" s="11">
        <f t="shared" si="123"/>
        <v>131.69999999999999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122"/>
        <v>79/80UNLB</v>
      </c>
    </row>
    <row r="5309" spans="1:31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1334</v>
      </c>
      <c r="AA5309" s="11">
        <f t="shared" si="123"/>
        <v>38.9</v>
      </c>
      <c r="AB5309" s="5">
        <f>IFERROR(VLOOKUP(C5309,[2]Sheet1!$B:$F,5,FALSE),0)</f>
        <v>4446785.1900000004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122"/>
        <v>79/80JBLB</v>
      </c>
    </row>
    <row r="5310" spans="1:31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1240</v>
      </c>
      <c r="AA5310" s="11">
        <f t="shared" si="123"/>
        <v>121.9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73" si="124">B5310&amp;C5310</f>
        <v>79/80SHLB</v>
      </c>
    </row>
    <row r="5311" spans="1:31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1428</v>
      </c>
      <c r="AA5311" s="11">
        <f t="shared" si="123"/>
        <v>64.099999999999994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124"/>
        <v>79/80ULBSL</v>
      </c>
    </row>
    <row r="5312" spans="1:31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1318</v>
      </c>
      <c r="AA5312" s="11">
        <f t="shared" si="123"/>
        <v>89.2</v>
      </c>
      <c r="AB5312" s="5">
        <f>IFERROR(VLOOKUP(C5312,[2]Sheet1!$B:$F,5,FALSE),0)</f>
        <v>469246.74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124"/>
        <v>79/80SMFBS</v>
      </c>
    </row>
    <row r="5313" spans="1:31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1365</v>
      </c>
      <c r="AA5313" s="11">
        <f t="shared" si="123"/>
        <v>13650</v>
      </c>
      <c r="AB5313" s="5">
        <f>IFERROR(VLOOKUP(C5313,[2]Sheet1!$B:$F,5,FALSE),0)</f>
        <v>237633.9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124"/>
        <v>79/80WNLB</v>
      </c>
    </row>
    <row r="5314" spans="1:31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796</v>
      </c>
      <c r="AA5314" s="11">
        <f t="shared" si="123"/>
        <v>114</v>
      </c>
      <c r="AB5314" s="5">
        <f>IFERROR(VLOOKUP(C5314,[2]Sheet1!$B:$F,5,FALSE),0)</f>
        <v>1023343.2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124"/>
        <v>79/80SABSL</v>
      </c>
    </row>
    <row r="5315" spans="1:31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1969</v>
      </c>
      <c r="AA5315" s="11">
        <f t="shared" ref="AA5315:AA5378" si="125">ROUND(IFERROR(Z5315/M5315,0),1)</f>
        <v>59.3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124"/>
        <v>79/80SAMAJ</v>
      </c>
    </row>
    <row r="5316" spans="1:31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1215</v>
      </c>
      <c r="AA5316" s="11">
        <f t="shared" si="125"/>
        <v>-147.30000000000001</v>
      </c>
      <c r="AB5316" s="5">
        <f>IFERROR(VLOOKUP(C5316,[2]Sheet1!$B:$F,5,FALSE),0)</f>
        <v>427251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124"/>
        <v>79/80DLBS</v>
      </c>
    </row>
    <row r="5317" spans="1:31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1997</v>
      </c>
      <c r="AA5317" s="11">
        <f t="shared" si="125"/>
        <v>25.6</v>
      </c>
      <c r="AB5317" s="5">
        <f>IFERROR(VLOOKUP(C5317,[2]Sheet1!$B:$F,5,FALSE),0)</f>
        <v>223749.78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124"/>
        <v>79/80ANLB</v>
      </c>
    </row>
    <row r="5318" spans="1:31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1225</v>
      </c>
      <c r="AA5318" s="11">
        <f t="shared" si="125"/>
        <v>262.3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124"/>
        <v>79/80MLBS</v>
      </c>
    </row>
    <row r="5319" spans="1:31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755.5</v>
      </c>
      <c r="AA5319" s="11">
        <f t="shared" si="125"/>
        <v>5811.5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124"/>
        <v>79/80AVYAN</v>
      </c>
    </row>
    <row r="5320" spans="1:31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1285.0999999999999</v>
      </c>
      <c r="AA5320" s="11">
        <f t="shared" si="125"/>
        <v>-20.9</v>
      </c>
      <c r="AB5320" s="5">
        <f>IFERROR(VLOOKUP(C5320,[2]Sheet1!$B:$F,5,FALSE),0)</f>
        <v>596385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124"/>
        <v>79/80JALPA</v>
      </c>
    </row>
    <row r="5321" spans="1:31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837</v>
      </c>
      <c r="AA5321" s="11">
        <f t="shared" si="125"/>
        <v>-118.4</v>
      </c>
      <c r="AB5321" s="5">
        <f>IFERROR(VLOOKUP(C5321,[2]Sheet1!$B:$F,5,FALSE),0)</f>
        <v>1468573.64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124"/>
        <v>79/80ACLBSL</v>
      </c>
    </row>
    <row r="5322" spans="1:31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2013</v>
      </c>
      <c r="AA5322" s="11">
        <f t="shared" si="125"/>
        <v>602.70000000000005</v>
      </c>
      <c r="AB5322" s="5">
        <f>IFERROR(VLOOKUP(C5322,[2]Sheet1!$B:$F,5,FALSE),0)</f>
        <v>740597.22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124"/>
        <v>79/80USLB</v>
      </c>
    </row>
    <row r="5323" spans="1:31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1550</v>
      </c>
      <c r="AA5323" s="11">
        <f t="shared" si="125"/>
        <v>734.6</v>
      </c>
      <c r="AB5323" s="5">
        <f>IFERROR(VLOOKUP(C5323,[2]Sheet1!$B:$F,5,FALSE),0)</f>
        <v>865879.27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124"/>
        <v>79/80CYCL</v>
      </c>
    </row>
    <row r="5324" spans="1:31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919</v>
      </c>
      <c r="AA5324" s="11">
        <f t="shared" si="125"/>
        <v>340.4</v>
      </c>
      <c r="AB5324" s="5">
        <f>IFERROR(VLOOKUP(C5324,[2]Sheet1!$B:$F,5,FALSE),0)</f>
        <v>1664409.36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124"/>
        <v>79/80KLBSL</v>
      </c>
    </row>
    <row r="5325" spans="1:31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125"/>
        <v>0</v>
      </c>
      <c r="AB5325" s="5">
        <f>IFERROR(VLOOKUP(C5325,[2]Sheet1!$B:$F,5,FALSE),0)</f>
        <v>96990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124"/>
        <v>79/80BPW</v>
      </c>
    </row>
    <row r="5326" spans="1:31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778</v>
      </c>
      <c r="AA5326" s="11">
        <f t="shared" si="125"/>
        <v>88.9</v>
      </c>
      <c r="AB5326" s="5">
        <f>IFERROR(VLOOKUP(C5326,[2]Sheet1!$B:$F,5,FALSE),0)</f>
        <v>4462834.3499999996</v>
      </c>
      <c r="AC5326" s="11">
        <f>IFERROR(VLOOKUP(AE5326,[3]Sheet2!$M:$O,2,FALSE),0)</f>
        <v>0</v>
      </c>
      <c r="AD5326" s="11">
        <f>IFERROR(VLOOKUP(AE5326,[3]Sheet2!$M:$O,3,FALSE),0)</f>
        <v>14.077</v>
      </c>
      <c r="AE5326" s="10" t="str">
        <f t="shared" si="124"/>
        <v>79/80SWMF</v>
      </c>
    </row>
    <row r="5327" spans="1:31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21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21" t="s">
        <v>314</v>
      </c>
      <c r="V5327" s="12" t="s">
        <v>314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241</v>
      </c>
      <c r="AA5327" s="11">
        <f t="shared" si="125"/>
        <v>-6.7</v>
      </c>
      <c r="AB5327" s="5">
        <f>IFERROR(VLOOKUP(C5327,[2]Sheet1!$B:$F,5,FALSE),0)</f>
        <v>65913203.57</v>
      </c>
      <c r="AC5327" s="11">
        <f>IFERROR(VLOOKUP(AE5327,[3]Sheet2!$M:$O,2,FALSE),0)</f>
        <v>0</v>
      </c>
      <c r="AD5327" s="11">
        <f>IFERROR(VLOOKUP(AE5327,[3]Sheet2!$M:$O,3,FALSE),0)</f>
        <v>0</v>
      </c>
      <c r="AE5327" s="10" t="str">
        <f t="shared" si="124"/>
        <v>80/81ADBL</v>
      </c>
    </row>
    <row r="5328" spans="1:31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21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155.5</v>
      </c>
      <c r="AA5328" s="11">
        <f t="shared" si="125"/>
        <v>13.7</v>
      </c>
      <c r="AB5328" s="5">
        <f>IFERROR(VLOOKUP(C5328,[2]Sheet1!$B:$F,5,FALSE),0)</f>
        <v>69595284.469999999</v>
      </c>
      <c r="AC5328" s="11">
        <f>IFERROR(VLOOKUP(AE5328,[3]Sheet2!$M:$O,2,FALSE),0)</f>
        <v>0</v>
      </c>
      <c r="AD5328" s="11">
        <f>IFERROR(VLOOKUP(AE5328,[3]Sheet2!$M:$O,3,FALSE),0)</f>
        <v>0</v>
      </c>
      <c r="AE5328" s="10" t="str">
        <f t="shared" si="124"/>
        <v>80/81CZBIL</v>
      </c>
    </row>
    <row r="5329" spans="1:31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21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505.4</v>
      </c>
      <c r="AA5329" s="11">
        <f t="shared" si="125"/>
        <v>17.3</v>
      </c>
      <c r="AB5329" s="5">
        <f>IFERROR(VLOOKUP(C5329,[2]Sheet1!$B:$F,5,FALSE),0)</f>
        <v>47977743.060000002</v>
      </c>
      <c r="AC5329" s="11">
        <f>IFERROR(VLOOKUP(AE5329,[3]Sheet2!$M:$O,2,FALSE),0)</f>
        <v>0</v>
      </c>
      <c r="AD5329" s="11">
        <f>IFERROR(VLOOKUP(AE5329,[3]Sheet2!$M:$O,3,FALSE),0)</f>
        <v>0</v>
      </c>
      <c r="AE5329" s="10" t="str">
        <f t="shared" si="124"/>
        <v>80/81EBL</v>
      </c>
    </row>
    <row r="5330" spans="1:31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21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180</v>
      </c>
      <c r="AA5330" s="11">
        <f t="shared" si="125"/>
        <v>13.3</v>
      </c>
      <c r="AB5330" s="5">
        <f>IFERROR(VLOOKUP(C5330,[2]Sheet1!$B:$F,5,FALSE),0)</f>
        <v>176308400.53</v>
      </c>
      <c r="AC5330" s="11">
        <f>IFERROR(VLOOKUP(AE5330,[3]Sheet2!$M:$O,2,FALSE),0)</f>
        <v>0</v>
      </c>
      <c r="AD5330" s="11">
        <f>IFERROR(VLOOKUP(AE5330,[3]Sheet2!$M:$O,3,FALSE),0)</f>
        <v>0</v>
      </c>
      <c r="AE5330" s="10" t="str">
        <f t="shared" si="124"/>
        <v>80/81GBIME</v>
      </c>
    </row>
    <row r="5331" spans="1:31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21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176</v>
      </c>
      <c r="AA5331" s="11">
        <f t="shared" si="125"/>
        <v>9</v>
      </c>
      <c r="AB5331" s="5">
        <f>IFERROR(VLOOKUP(C5331,[2]Sheet1!$B:$F,5,FALSE),0)</f>
        <v>32484923.449999999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124"/>
        <v>80/81HBL</v>
      </c>
    </row>
    <row r="5332" spans="1:31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21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133</v>
      </c>
      <c r="AA5332" s="11">
        <f t="shared" si="125"/>
        <v>33.299999999999997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124"/>
        <v>80/81KBL</v>
      </c>
    </row>
    <row r="5333" spans="1:31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21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166.3</v>
      </c>
      <c r="AA5333" s="11">
        <f t="shared" si="125"/>
        <v>8.9</v>
      </c>
      <c r="AB5333" s="5">
        <f>IFERROR(VLOOKUP(C5333,[2]Sheet1!$B:$F,5,FALSE),0)</f>
        <v>56944650.630000003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124"/>
        <v>80/81MBL</v>
      </c>
    </row>
    <row r="5334" spans="1:31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21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429.5</v>
      </c>
      <c r="AA5334" s="11">
        <f t="shared" si="125"/>
        <v>19.8</v>
      </c>
      <c r="AB5334" s="5">
        <f>IFERROR(VLOOKUP(C5334,[2]Sheet1!$B:$F,5,FALSE),0)</f>
        <v>108227988.66</v>
      </c>
      <c r="AC5334" s="11">
        <f>IFERROR(VLOOKUP(AE5334,[3]Sheet2!$M:$O,2,FALSE),0)</f>
        <v>0</v>
      </c>
      <c r="AD5334" s="11">
        <f>IFERROR(VLOOKUP(AE5334,[3]Sheet2!$M:$O,3,FALSE),0)</f>
        <v>0</v>
      </c>
      <c r="AE5334" s="10" t="str">
        <f t="shared" si="124"/>
        <v>80/81NABIL</v>
      </c>
    </row>
    <row r="5335" spans="1:31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21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200</v>
      </c>
      <c r="AA5335" s="11">
        <f t="shared" si="125"/>
        <v>52.1</v>
      </c>
      <c r="AB5335" s="5">
        <f>IFERROR(VLOOKUP(C5335,[2]Sheet1!$B:$F,5,FALSE),0)</f>
        <v>72000712.349999994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124"/>
        <v>80/81NBL</v>
      </c>
    </row>
    <row r="5336" spans="1:31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21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357</v>
      </c>
      <c r="AA5336" s="11">
        <f t="shared" si="125"/>
        <v>13.2</v>
      </c>
      <c r="AB5336" s="5">
        <f>IFERROR(VLOOKUP(C5336,[2]Sheet1!$B:$F,5,FALSE),0)</f>
        <v>73096077.920000002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124"/>
        <v>80/81NICA</v>
      </c>
    </row>
    <row r="5337" spans="1:31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21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173.6</v>
      </c>
      <c r="AA5337" s="11">
        <f t="shared" si="125"/>
        <v>8.3000000000000007</v>
      </c>
      <c r="AB5337" s="5">
        <f>IFERROR(VLOOKUP(C5337,[2]Sheet1!$B:$F,5,FALSE),0)</f>
        <v>89996863.319999993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124"/>
        <v>80/81NMB</v>
      </c>
    </row>
    <row r="5338" spans="1:31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21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193</v>
      </c>
      <c r="AA5338" s="11">
        <f t="shared" si="125"/>
        <v>8.1</v>
      </c>
      <c r="AB5338" s="5">
        <f>IFERROR(VLOOKUP(C5338,[2]Sheet1!$B:$F,5,FALSE),0)</f>
        <v>95072621.010000005</v>
      </c>
      <c r="AC5338" s="11">
        <f>IFERROR(VLOOKUP(AE5338,[3]Sheet2!$M:$O,2,FALSE),0)</f>
        <v>0</v>
      </c>
      <c r="AD5338" s="11">
        <f>IFERROR(VLOOKUP(AE5338,[3]Sheet2!$M:$O,3,FALSE),0)</f>
        <v>0</v>
      </c>
      <c r="AE5338" s="10" t="str">
        <f t="shared" si="124"/>
        <v>80/81PCBL</v>
      </c>
    </row>
    <row r="5339" spans="1:31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21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235.5</v>
      </c>
      <c r="AA5339" s="11">
        <f t="shared" si="125"/>
        <v>16.600000000000001</v>
      </c>
      <c r="AB5339" s="5">
        <f>IFERROR(VLOOKUP(C5339,[2]Sheet1!$B:$F,5,FALSE),0)</f>
        <v>66549474.509999998</v>
      </c>
      <c r="AC5339" s="11">
        <f>IFERROR(VLOOKUP(AE5339,[3]Sheet2!$M:$O,2,FALSE),0)</f>
        <v>0</v>
      </c>
      <c r="AD5339" s="11">
        <f>IFERROR(VLOOKUP(AE5339,[3]Sheet2!$M:$O,3,FALSE),0)</f>
        <v>0</v>
      </c>
      <c r="AE5339" s="10" t="str">
        <f t="shared" si="124"/>
        <v>80/81SANIMA</v>
      </c>
    </row>
    <row r="5340" spans="1:31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21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281</v>
      </c>
      <c r="AA5340" s="11">
        <f t="shared" si="125"/>
        <v>15.4</v>
      </c>
      <c r="AB5340" s="5">
        <f>IFERROR(VLOOKUP(C5340,[2]Sheet1!$B:$F,5,FALSE),0)</f>
        <v>30361886.129999999</v>
      </c>
      <c r="AC5340" s="11">
        <f>IFERROR(VLOOKUP(AE5340,[3]Sheet2!$M:$O,2,FALSE),0)</f>
        <v>0</v>
      </c>
      <c r="AD5340" s="11">
        <f>IFERROR(VLOOKUP(AE5340,[3]Sheet2!$M:$O,3,FALSE),0)</f>
        <v>0</v>
      </c>
      <c r="AE5340" s="10" t="str">
        <f t="shared" si="124"/>
        <v>80/81SBI</v>
      </c>
    </row>
    <row r="5341" spans="1:31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21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222.5</v>
      </c>
      <c r="AA5341" s="11">
        <f t="shared" si="125"/>
        <v>185.4</v>
      </c>
      <c r="AB5341" s="5">
        <f>IFERROR(VLOOKUP(C5341,[2]Sheet1!$B:$F,5,FALSE),0)</f>
        <v>69040902.930000007</v>
      </c>
      <c r="AC5341" s="11">
        <f>IFERROR(VLOOKUP(AE5341,[3]Sheet2!$M:$O,2,FALSE),0)</f>
        <v>0</v>
      </c>
      <c r="AD5341" s="11">
        <f>IFERROR(VLOOKUP(AE5341,[3]Sheet2!$M:$O,3,FALSE),0)</f>
        <v>0</v>
      </c>
      <c r="AE5341" s="10" t="str">
        <f t="shared" si="124"/>
        <v>80/81SBL</v>
      </c>
    </row>
    <row r="5342" spans="1:31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21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521</v>
      </c>
      <c r="AA5342" s="11">
        <f t="shared" si="125"/>
        <v>14.9</v>
      </c>
      <c r="AB5342" s="5">
        <f>IFERROR(VLOOKUP(C5342,[2]Sheet1!$B:$F,5,FALSE),0)</f>
        <v>25912139.09</v>
      </c>
      <c r="AC5342" s="11">
        <f>IFERROR(VLOOKUP(AE5342,[3]Sheet2!$M:$O,2,FALSE),0)</f>
        <v>0</v>
      </c>
      <c r="AD5342" s="11">
        <f>IFERROR(VLOOKUP(AE5342,[3]Sheet2!$M:$O,3,FALSE),0)</f>
        <v>0</v>
      </c>
      <c r="AE5342" s="10" t="str">
        <f t="shared" si="124"/>
        <v>80/81SCB</v>
      </c>
    </row>
    <row r="5343" spans="1:31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21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137.5</v>
      </c>
      <c r="AA5343" s="11">
        <f t="shared" si="125"/>
        <v>7.8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124"/>
        <v>80/81PRVU</v>
      </c>
    </row>
    <row r="5344" spans="1:31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21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152.80000000000001</v>
      </c>
      <c r="AA5344" s="11">
        <f t="shared" si="125"/>
        <v>8.6</v>
      </c>
      <c r="AB5344" s="5">
        <f>IFERROR(VLOOKUP(C5344,[2]Sheet1!$B:$F,5,FALSE),0)</f>
        <v>70134262.719999999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124"/>
        <v>80/81NIMB</v>
      </c>
    </row>
    <row r="5345" spans="1:31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21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147.19999999999999</v>
      </c>
      <c r="AA5345" s="11">
        <f t="shared" si="125"/>
        <v>78.3</v>
      </c>
      <c r="AB5345" s="5">
        <f>IFERROR(VLOOKUP(C5345,[2]Sheet1!$B:$F,5,FALSE),0)</f>
        <v>113501122.06</v>
      </c>
      <c r="AC5345" s="11">
        <f>IFERROR(VLOOKUP(AE5345,[3]Sheet2!$M:$O,2,FALSE),0)</f>
        <v>0</v>
      </c>
      <c r="AD5345" s="11">
        <f>IFERROR(VLOOKUP(AE5345,[3]Sheet2!$M:$O,3,FALSE),0)</f>
        <v>0</v>
      </c>
      <c r="AE5345" s="10" t="str">
        <f t="shared" si="124"/>
        <v>80/81LSL</v>
      </c>
    </row>
    <row r="5346" spans="1:31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21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468</v>
      </c>
      <c r="AA5346" s="11">
        <f t="shared" si="125"/>
        <v>158.1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124"/>
        <v>80/81CORBL</v>
      </c>
    </row>
    <row r="5347" spans="1:31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21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21" t="s">
        <v>314</v>
      </c>
      <c r="V5347" s="12" t="s">
        <v>314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381</v>
      </c>
      <c r="AA5347" s="11">
        <f t="shared" si="125"/>
        <v>-8.6</v>
      </c>
      <c r="AB5347" s="5">
        <f>IFERROR(VLOOKUP(C5347,[2]Sheet1!$B:$F,5,FALSE),0)</f>
        <v>6123503.0800000001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124"/>
        <v>80/81EDBL</v>
      </c>
    </row>
    <row r="5348" spans="1:31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21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370.1</v>
      </c>
      <c r="AA5348" s="11">
        <f t="shared" si="125"/>
        <v>23.8</v>
      </c>
      <c r="AB5348" s="5">
        <f>IFERROR(VLOOKUP(C5348,[2]Sheet1!$B:$F,5,FALSE),0)</f>
        <v>27834534.920000002</v>
      </c>
      <c r="AC5348" s="11">
        <f>IFERROR(VLOOKUP(AE5348,[3]Sheet2!$M:$O,2,FALSE),0)</f>
        <v>0</v>
      </c>
      <c r="AD5348" s="11">
        <f>IFERROR(VLOOKUP(AE5348,[3]Sheet2!$M:$O,3,FALSE),0)</f>
        <v>0</v>
      </c>
      <c r="AE5348" s="10" t="str">
        <f t="shared" si="124"/>
        <v>80/81GBBL</v>
      </c>
    </row>
    <row r="5349" spans="1:31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21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294.60000000000002</v>
      </c>
      <c r="AA5349" s="11">
        <f t="shared" si="125"/>
        <v>64</v>
      </c>
      <c r="AB5349" s="5">
        <f>IFERROR(VLOOKUP(C5349,[2]Sheet1!$B:$F,5,FALSE),0)</f>
        <v>21539350.859999999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124"/>
        <v>80/81JBBL</v>
      </c>
    </row>
    <row r="5350" spans="1:31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21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437</v>
      </c>
      <c r="AA5350" s="11">
        <f t="shared" si="125"/>
        <v>13.5</v>
      </c>
      <c r="AB5350" s="5">
        <f>IFERROR(VLOOKUP(C5350,[2]Sheet1!$B:$F,5,FALSE),0)</f>
        <v>2463867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124"/>
        <v>80/81KRBL</v>
      </c>
    </row>
    <row r="5351" spans="1:31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21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452</v>
      </c>
      <c r="AA5351" s="11">
        <f t="shared" si="125"/>
        <v>72</v>
      </c>
      <c r="AB5351" s="5">
        <f>IFERROR(VLOOKUP(C5351,[2]Sheet1!$B:$F,5,FALSE),0)</f>
        <v>5445990.2300000004</v>
      </c>
      <c r="AC5351" s="11">
        <f>IFERROR(VLOOKUP(AE5351,[3]Sheet2!$M:$O,2,FALSE),0)</f>
        <v>0</v>
      </c>
      <c r="AD5351" s="11">
        <f>IFERROR(VLOOKUP(AE5351,[3]Sheet2!$M:$O,3,FALSE),0)</f>
        <v>0</v>
      </c>
      <c r="AE5351" s="10" t="str">
        <f t="shared" si="124"/>
        <v>80/81MDB</v>
      </c>
    </row>
    <row r="5352" spans="1:31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21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355</v>
      </c>
      <c r="AA5352" s="11">
        <f t="shared" si="125"/>
        <v>24.9</v>
      </c>
      <c r="AB5352" s="5">
        <f>IFERROR(VLOOKUP(C5352,[2]Sheet1!$B:$F,5,FALSE),0)</f>
        <v>34531463.479999997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124"/>
        <v>80/81MNBBL</v>
      </c>
    </row>
    <row r="5353" spans="1:31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21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21" t="s">
        <v>314</v>
      </c>
      <c r="V5353" s="12" t="s">
        <v>314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440</v>
      </c>
      <c r="AA5353" s="11">
        <f t="shared" si="125"/>
        <v>-23.8</v>
      </c>
      <c r="AB5353" s="5">
        <f>IFERROR(VLOOKUP(C5353,[2]Sheet1!$B:$F,5,FALSE),0)</f>
        <v>761156.04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124"/>
        <v>80/81NABBC</v>
      </c>
    </row>
    <row r="5354" spans="1:31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21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315</v>
      </c>
      <c r="AA5354" s="11">
        <f t="shared" si="125"/>
        <v>58.3</v>
      </c>
      <c r="AB5354" s="5">
        <f>IFERROR(VLOOKUP(C5354,[2]Sheet1!$B:$F,5,FALSE),0)</f>
        <v>16811183.489999998</v>
      </c>
      <c r="AC5354" s="11">
        <f>IFERROR(VLOOKUP(AE5354,[3]Sheet2!$M:$O,2,FALSE),0)</f>
        <v>0</v>
      </c>
      <c r="AD5354" s="11">
        <f>IFERROR(VLOOKUP(AE5354,[3]Sheet2!$M:$O,3,FALSE),0)</f>
        <v>0</v>
      </c>
      <c r="AE5354" s="10" t="str">
        <f t="shared" si="124"/>
        <v>80/81SADBL</v>
      </c>
    </row>
    <row r="5355" spans="1:31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21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21" t="s">
        <v>314</v>
      </c>
      <c r="X5355" s="21">
        <v>0</v>
      </c>
      <c r="Y5355" s="12" t="str">
        <f>IFERROR(VLOOKUP(C5355,[1]Index!$D:$F,3,FALSE),"Non List")</f>
        <v>Development Banks</v>
      </c>
      <c r="Z5355">
        <f>IFERROR(VLOOKUP(C5355,[1]LP!$B:$C,2,FALSE),0)</f>
        <v>400</v>
      </c>
      <c r="AA5355" s="11">
        <f t="shared" si="125"/>
        <v>24.8</v>
      </c>
      <c r="AB5355" s="5">
        <f>IFERROR(VLOOKUP(C5355,[2]Sheet1!$B:$F,5,FALSE),0)</f>
        <v>23195085.649999999</v>
      </c>
      <c r="AC5355" s="11">
        <f>IFERROR(VLOOKUP(AE5355,[3]Sheet2!$M:$O,2,FALSE),0)</f>
        <v>0</v>
      </c>
      <c r="AD5355" s="11">
        <f>IFERROR(VLOOKUP(AE5355,[3]Sheet2!$M:$O,3,FALSE),0)</f>
        <v>0</v>
      </c>
      <c r="AE5355" s="10" t="str">
        <f t="shared" si="124"/>
        <v>80/81SHINE</v>
      </c>
    </row>
    <row r="5356" spans="1:31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21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380.1</v>
      </c>
      <c r="AA5356" s="11">
        <f t="shared" si="125"/>
        <v>279.5</v>
      </c>
      <c r="AB5356" s="5">
        <f>IFERROR(VLOOKUP(C5356,[2]Sheet1!$B:$F,5,FALSE),0)</f>
        <v>2731534.73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124"/>
        <v>80/81SINDU</v>
      </c>
    </row>
    <row r="5357" spans="1:31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21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433.7</v>
      </c>
      <c r="AA5357" s="11">
        <f t="shared" si="125"/>
        <v>51.9</v>
      </c>
      <c r="AB5357" s="5">
        <f>IFERROR(VLOOKUP(C5357,[2]Sheet1!$B:$F,5,FALSE),0)</f>
        <v>2335500</v>
      </c>
      <c r="AC5357" s="11">
        <f>IFERROR(VLOOKUP(AE5357,[3]Sheet2!$M:$O,2,FALSE),0)</f>
        <v>0</v>
      </c>
      <c r="AD5357" s="11">
        <f>IFERROR(VLOOKUP(AE5357,[3]Sheet2!$M:$O,3,FALSE),0)</f>
        <v>0</v>
      </c>
      <c r="AE5357" s="10" t="str">
        <f t="shared" si="124"/>
        <v>80/81GRDBL</v>
      </c>
    </row>
    <row r="5358" spans="1:31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21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333</v>
      </c>
      <c r="AA5358" s="11">
        <f t="shared" si="125"/>
        <v>36.5</v>
      </c>
      <c r="AB5358" s="5">
        <f>IFERROR(VLOOKUP(C5358,[2]Sheet1!$B:$F,5,FALSE),0)</f>
        <v>20439460.93</v>
      </c>
      <c r="AC5358" s="11">
        <f>IFERROR(VLOOKUP(AE5358,[3]Sheet2!$M:$O,2,FALSE),0)</f>
        <v>0</v>
      </c>
      <c r="AD5358" s="11">
        <f>IFERROR(VLOOKUP(AE5358,[3]Sheet2!$M:$O,3,FALSE),0)</f>
        <v>0</v>
      </c>
      <c r="AE5358" s="10" t="str">
        <f t="shared" si="124"/>
        <v>80/81MLBL</v>
      </c>
    </row>
    <row r="5359" spans="1:31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21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380.5</v>
      </c>
      <c r="AA5359" s="11">
        <f t="shared" si="125"/>
        <v>18.600000000000001</v>
      </c>
      <c r="AB5359" s="5">
        <f>IFERROR(VLOOKUP(C5359,[2]Sheet1!$B:$F,5,FALSE),0)</f>
        <v>17238924.239999998</v>
      </c>
      <c r="AC5359" s="11">
        <f>IFERROR(VLOOKUP(AE5359,[3]Sheet2!$M:$O,2,FALSE),0)</f>
        <v>0</v>
      </c>
      <c r="AD5359" s="11">
        <f>IFERROR(VLOOKUP(AE5359,[3]Sheet2!$M:$O,3,FALSE),0)</f>
        <v>0</v>
      </c>
      <c r="AE5359" s="10" t="str">
        <f t="shared" si="124"/>
        <v>80/81LBBL</v>
      </c>
    </row>
    <row r="5360" spans="1:31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21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379</v>
      </c>
      <c r="AA5360" s="11">
        <f t="shared" si="125"/>
        <v>26</v>
      </c>
      <c r="AB5360" s="5">
        <f>IFERROR(VLOOKUP(C5360,[2]Sheet1!$B:$F,5,FALSE),0)</f>
        <v>16077707.220000001</v>
      </c>
      <c r="AC5360" s="11">
        <f>IFERROR(VLOOKUP(AE5360,[3]Sheet2!$M:$O,2,FALSE),0)</f>
        <v>0</v>
      </c>
      <c r="AD5360" s="11">
        <f>IFERROR(VLOOKUP(AE5360,[3]Sheet2!$M:$O,3,FALSE),0)</f>
        <v>0</v>
      </c>
      <c r="AE5360" s="10" t="str">
        <f t="shared" si="124"/>
        <v>80/81KSBBL</v>
      </c>
    </row>
    <row r="5361" spans="1:31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21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21" t="s">
        <v>314</v>
      </c>
      <c r="V5361" s="12" t="s">
        <v>314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324</v>
      </c>
      <c r="AA5361" s="11">
        <f t="shared" si="125"/>
        <v>-5.7</v>
      </c>
      <c r="AB5361" s="5">
        <f>IFERROR(VLOOKUP(C5361,[2]Sheet1!$B:$F,5,FALSE),0)</f>
        <v>3608513.71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124"/>
        <v>80/81SAPDBL</v>
      </c>
    </row>
    <row r="5362" spans="1:31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21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21" t="s">
        <v>314</v>
      </c>
      <c r="V5362" s="12" t="s">
        <v>314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399</v>
      </c>
      <c r="AA5362" s="11">
        <f t="shared" si="125"/>
        <v>-36.299999999999997</v>
      </c>
      <c r="AB5362" s="5">
        <f>IFERROR(VLOOKUP(C5362,[2]Sheet1!$B:$F,5,FALSE),0)</f>
        <v>4626716.74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124"/>
        <v>80/81CFCL</v>
      </c>
    </row>
    <row r="5363" spans="1:31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21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21" t="s">
        <v>314</v>
      </c>
      <c r="V5363" s="12" t="s">
        <v>314</v>
      </c>
      <c r="W5363" s="21">
        <v>0</v>
      </c>
      <c r="X5363" s="21">
        <v>0</v>
      </c>
      <c r="Y5363" s="12" t="str">
        <f>IFERROR(VLOOKUP(C5363,[1]Index!$D:$F,3,FALSE),"Non List")</f>
        <v>Finance</v>
      </c>
      <c r="Z5363">
        <f>IFERROR(VLOOKUP(C5363,[1]LP!$B:$C,2,FALSE),0)</f>
        <v>475.3</v>
      </c>
      <c r="AA5363" s="11">
        <f t="shared" si="125"/>
        <v>-32.1</v>
      </c>
      <c r="AB5363" s="5">
        <f>IFERROR(VLOOKUP(C5363,[2]Sheet1!$B:$F,5,FALSE),0)</f>
        <v>4635964.4800000004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124"/>
        <v>80/81GFCL</v>
      </c>
    </row>
    <row r="5364" spans="1:31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21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21" t="s">
        <v>314</v>
      </c>
      <c r="V5364" s="12" t="s">
        <v>314</v>
      </c>
      <c r="W5364" s="21">
        <v>0</v>
      </c>
      <c r="X5364" s="21">
        <v>0</v>
      </c>
      <c r="Y5364" s="12" t="str">
        <f>IFERROR(VLOOKUP(C5364,[1]Index!$D:$F,3,FALSE),"Non List")</f>
        <v>Finance</v>
      </c>
      <c r="Z5364">
        <f>IFERROR(VLOOKUP(C5364,[1]LP!$B:$C,2,FALSE),0)</f>
        <v>380.3</v>
      </c>
      <c r="AA5364" s="11">
        <f t="shared" si="125"/>
        <v>-17.8</v>
      </c>
      <c r="AB5364" s="5">
        <f>IFERROR(VLOOKUP(C5364,[2]Sheet1!$B:$F,5,FALSE),0)</f>
        <v>4824030.82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124"/>
        <v>80/81GMFIL</v>
      </c>
    </row>
    <row r="5365" spans="1:31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21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21">
        <v>0</v>
      </c>
      <c r="X5365" s="21">
        <v>0</v>
      </c>
      <c r="Y5365" s="12" t="str">
        <f>IFERROR(VLOOKUP(C5365,[1]Index!$D:$F,3,FALSE),"Non List")</f>
        <v>Finance</v>
      </c>
      <c r="Z5365">
        <f>IFERROR(VLOOKUP(C5365,[1]LP!$B:$C,2,FALSE),0)</f>
        <v>534.1</v>
      </c>
      <c r="AA5365" s="11">
        <f t="shared" si="125"/>
        <v>169</v>
      </c>
      <c r="AB5365" s="5">
        <f>IFERROR(VLOOKUP(C5365,[2]Sheet1!$B:$F,5,FALSE),0)</f>
        <v>5799007.7000000002</v>
      </c>
      <c r="AC5365" s="11">
        <f>IFERROR(VLOOKUP(AE5365,[3]Sheet2!$M:$O,2,FALSE),0)</f>
        <v>0</v>
      </c>
      <c r="AD5365" s="11">
        <f>IFERROR(VLOOKUP(AE5365,[3]Sheet2!$M:$O,3,FALSE),0)</f>
        <v>0</v>
      </c>
      <c r="AE5365" s="10" t="str">
        <f t="shared" si="124"/>
        <v>80/81ICFC</v>
      </c>
    </row>
    <row r="5366" spans="1:31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21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545</v>
      </c>
      <c r="AA5366" s="11">
        <f t="shared" si="125"/>
        <v>2270.8000000000002</v>
      </c>
      <c r="AB5366" s="5">
        <f>IFERROR(VLOOKUP(C5366,[2]Sheet1!$B:$F,5,FALSE),0)</f>
        <v>3383316.92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124"/>
        <v>80/81JFL</v>
      </c>
    </row>
    <row r="5367" spans="1:31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21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524</v>
      </c>
      <c r="AA5367" s="11">
        <f t="shared" si="125"/>
        <v>21.4</v>
      </c>
      <c r="AB5367" s="5">
        <f>IFERROR(VLOOKUP(C5367,[2]Sheet1!$B:$F,5,FALSE),0)</f>
        <v>6622606.8200000003</v>
      </c>
      <c r="AC5367" s="11">
        <f>IFERROR(VLOOKUP(AE5367,[3]Sheet2!$M:$O,2,FALSE),0)</f>
        <v>0</v>
      </c>
      <c r="AD5367" s="11">
        <f>IFERROR(VLOOKUP(AE5367,[3]Sheet2!$M:$O,3,FALSE),0)</f>
        <v>0</v>
      </c>
      <c r="AE5367" s="10" t="str">
        <f t="shared" si="124"/>
        <v>80/81MFIL</v>
      </c>
    </row>
    <row r="5368" spans="1:31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21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459</v>
      </c>
      <c r="AA5368" s="11">
        <f t="shared" si="125"/>
        <v>107.2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124"/>
        <v>80/81MPFL</v>
      </c>
    </row>
    <row r="5369" spans="1:31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21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21" t="s">
        <v>314</v>
      </c>
      <c r="V5369" s="12" t="s">
        <v>314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561.5</v>
      </c>
      <c r="AA5369" s="11">
        <f t="shared" si="125"/>
        <v>-50.7</v>
      </c>
      <c r="AB5369" s="5">
        <f>IFERROR(VLOOKUP(C5369,[2]Sheet1!$B:$F,5,FALSE),0)</f>
        <v>2918008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124"/>
        <v>80/81NFS</v>
      </c>
    </row>
    <row r="5370" spans="1:31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21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21" t="s">
        <v>314</v>
      </c>
      <c r="V5370" s="12" t="s">
        <v>314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734</v>
      </c>
      <c r="AA5370" s="11">
        <f t="shared" si="125"/>
        <v>-35.4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124"/>
        <v>80/81PFL</v>
      </c>
    </row>
    <row r="5371" spans="1:31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21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21" t="s">
        <v>314</v>
      </c>
      <c r="V5371" s="12" t="s">
        <v>314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341</v>
      </c>
      <c r="AA5371" s="11">
        <f t="shared" si="125"/>
        <v>-11.8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124"/>
        <v>80/81PROFL</v>
      </c>
    </row>
    <row r="5372" spans="1:31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21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427.9</v>
      </c>
      <c r="AA5372" s="11">
        <f t="shared" si="125"/>
        <v>5348.8</v>
      </c>
      <c r="AB5372" s="5">
        <f>IFERROR(VLOOKUP(C5372,[2]Sheet1!$B:$F,5,FALSE),0)</f>
        <v>4810249.01</v>
      </c>
      <c r="AC5372" s="11">
        <f>IFERROR(VLOOKUP(AE5372,[3]Sheet2!$M:$O,2,FALSE),0)</f>
        <v>0</v>
      </c>
      <c r="AD5372" s="11">
        <f>IFERROR(VLOOKUP(AE5372,[3]Sheet2!$M:$O,3,FALSE),0)</f>
        <v>0</v>
      </c>
      <c r="AE5372" s="10" t="str">
        <f t="shared" si="124"/>
        <v>80/81SIFC</v>
      </c>
    </row>
    <row r="5373" spans="1:31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21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374.9</v>
      </c>
      <c r="AA5373" s="11">
        <f t="shared" si="125"/>
        <v>19.5</v>
      </c>
      <c r="AB5373" s="5">
        <f>IFERROR(VLOOKUP(C5373,[2]Sheet1!$B:$F,5,FALSE),0)</f>
        <v>5495113.7199999997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124"/>
        <v>80/81RLFL</v>
      </c>
    </row>
    <row r="5374" spans="1:31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21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21" t="s">
        <v>314</v>
      </c>
      <c r="X5374" s="21">
        <v>0</v>
      </c>
      <c r="Y5374" s="12" t="str">
        <f>IFERROR(VLOOKUP(C5374,[1]Index!$D:$F,3,FALSE),"Non List")</f>
        <v>Finance</v>
      </c>
      <c r="Z5374">
        <f>IFERROR(VLOOKUP(C5374,[1]LP!$B:$C,2,FALSE),0)</f>
        <v>725</v>
      </c>
      <c r="AA5374" s="11">
        <f t="shared" si="125"/>
        <v>25.5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ref="AE5374:AE5437" si="126">B5374&amp;C5374</f>
        <v>80/81GUFL</v>
      </c>
    </row>
    <row r="5375" spans="1:31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21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21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380.1</v>
      </c>
      <c r="AA5375" s="11">
        <f t="shared" si="125"/>
        <v>-41.1</v>
      </c>
      <c r="AB5375" s="5">
        <f>IFERROR(VLOOKUP(C5375,[2]Sheet1!$B:$F,5,FALSE),0)</f>
        <v>3419267.12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126"/>
        <v>80/81BFC</v>
      </c>
    </row>
    <row r="5376" spans="1:31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21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21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347</v>
      </c>
      <c r="AA5376" s="11">
        <f t="shared" si="125"/>
        <v>-72.3</v>
      </c>
      <c r="AB5376" s="5">
        <f>IFERROR(VLOOKUP(C5376,[2]Sheet1!$B:$F,5,FALSE),0)</f>
        <v>3327237.42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126"/>
        <v>80/81SFCL</v>
      </c>
    </row>
    <row r="5377" spans="1:31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21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833</v>
      </c>
      <c r="AA5377" s="11">
        <f t="shared" si="125"/>
        <v>26.7</v>
      </c>
      <c r="AB5377" s="5">
        <f>IFERROR(VLOOKUP(C5377,[2]Sheet1!$B:$F,5,FALSE),0)</f>
        <v>14588143.289999999</v>
      </c>
      <c r="AC5377" s="11">
        <f>IFERROR(VLOOKUP(AE5377,[3]Sheet2!$M:$O,2,FALSE),0)</f>
        <v>0</v>
      </c>
      <c r="AD5377" s="11">
        <f>IFERROR(VLOOKUP(AE5377,[3]Sheet2!$M:$O,3,FALSE),0)</f>
        <v>0</v>
      </c>
      <c r="AE5377" s="10" t="str">
        <f t="shared" si="126"/>
        <v>80/81CBBL</v>
      </c>
    </row>
    <row r="5378" spans="1:31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21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709</v>
      </c>
      <c r="AA5378" s="11">
        <f t="shared" si="125"/>
        <v>31.2</v>
      </c>
      <c r="AB5378" s="5">
        <f>IFERROR(VLOOKUP(C5378,[2]Sheet1!$B:$F,5,FALSE),0)</f>
        <v>7600332.0300000003</v>
      </c>
      <c r="AC5378" s="11">
        <f>IFERROR(VLOOKUP(AE5378,[3]Sheet2!$M:$O,2,FALSE),0)</f>
        <v>0</v>
      </c>
      <c r="AD5378" s="11">
        <f>IFERROR(VLOOKUP(AE5378,[3]Sheet2!$M:$O,3,FALSE),0)</f>
        <v>0</v>
      </c>
      <c r="AE5378" s="10" t="str">
        <f t="shared" si="126"/>
        <v>80/81DDBL</v>
      </c>
    </row>
    <row r="5379" spans="1:31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21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634</v>
      </c>
      <c r="AA5379" s="11">
        <f t="shared" ref="AA5379:AA5442" si="127">ROUND(IFERROR(Z5379/M5379,0),1)</f>
        <v>35.9</v>
      </c>
      <c r="AB5379" s="5">
        <f>IFERROR(VLOOKUP(C5379,[2]Sheet1!$B:$F,5,FALSE),0)</f>
        <v>6045751.8200000003</v>
      </c>
      <c r="AC5379" s="11">
        <f>IFERROR(VLOOKUP(AE5379,[3]Sheet2!$M:$O,2,FALSE),0)</f>
        <v>0</v>
      </c>
      <c r="AD5379" s="11">
        <f>IFERROR(VLOOKUP(AE5379,[3]Sheet2!$M:$O,3,FALSE),0)</f>
        <v>0</v>
      </c>
      <c r="AE5379" s="10" t="str">
        <f t="shared" si="126"/>
        <v>80/81FMDBL</v>
      </c>
    </row>
    <row r="5380" spans="1:31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21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820</v>
      </c>
      <c r="AA5380" s="11">
        <f t="shared" si="127"/>
        <v>139.5</v>
      </c>
      <c r="AB5380" s="5">
        <f>IFERROR(VLOOKUP(C5380,[2]Sheet1!$B:$F,5,FALSE),0)</f>
        <v>1320997.53</v>
      </c>
      <c r="AC5380" s="11">
        <f>IFERROR(VLOOKUP(AE5380,[3]Sheet2!$M:$O,2,FALSE),0)</f>
        <v>0</v>
      </c>
      <c r="AD5380" s="11">
        <f>IFERROR(VLOOKUP(AE5380,[3]Sheet2!$M:$O,3,FALSE),0)</f>
        <v>0</v>
      </c>
      <c r="AE5380" s="10" t="str">
        <f t="shared" si="126"/>
        <v>80/81KMCDB</v>
      </c>
    </row>
    <row r="5381" spans="1:31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21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zdelist</v>
      </c>
      <c r="Z5381">
        <f>IFERROR(VLOOKUP(C5381,[1]LP!$B:$C,2,FALSE),0)</f>
        <v>0</v>
      </c>
      <c r="AA5381" s="11">
        <f t="shared" si="127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126"/>
        <v>80/81NLBBL</v>
      </c>
    </row>
    <row r="5382" spans="1:31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21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21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664</v>
      </c>
      <c r="AA5382" s="11">
        <f t="shared" si="127"/>
        <v>-30.3</v>
      </c>
      <c r="AB5382" s="5">
        <f>IFERROR(VLOOKUP(C5382,[2]Sheet1!$B:$F,5,FALSE),0)</f>
        <v>12799190.779999999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126"/>
        <v>80/81NUBL</v>
      </c>
    </row>
    <row r="5383" spans="1:31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21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815</v>
      </c>
      <c r="AA5383" s="11">
        <f t="shared" si="127"/>
        <v>22.5</v>
      </c>
      <c r="AB5383" s="5">
        <f>IFERROR(VLOOKUP(C5383,[2]Sheet1!$B:$F,5,FALSE),0)</f>
        <v>11419121.380000001</v>
      </c>
      <c r="AC5383" s="11">
        <f>IFERROR(VLOOKUP(AE5383,[3]Sheet2!$M:$O,2,FALSE),0)</f>
        <v>0</v>
      </c>
      <c r="AD5383" s="11">
        <f>IFERROR(VLOOKUP(AE5383,[3]Sheet2!$M:$O,3,FALSE),0)</f>
        <v>0</v>
      </c>
      <c r="AE5383" s="10" t="str">
        <f t="shared" si="126"/>
        <v>80/81SKBBL</v>
      </c>
    </row>
    <row r="5384" spans="1:31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21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756</v>
      </c>
      <c r="AA5384" s="11">
        <f t="shared" si="127"/>
        <v>86.3</v>
      </c>
      <c r="AB5384" s="5">
        <f>IFERROR(VLOOKUP(C5384,[2]Sheet1!$B:$F,5,FALSE),0)</f>
        <v>4349998.3600000003</v>
      </c>
      <c r="AC5384" s="11">
        <f>IFERROR(VLOOKUP(AE5384,[3]Sheet2!$M:$O,2,FALSE),0)</f>
        <v>0</v>
      </c>
      <c r="AD5384" s="11">
        <f>IFERROR(VLOOKUP(AE5384,[3]Sheet2!$M:$O,3,FALSE),0)</f>
        <v>0</v>
      </c>
      <c r="AE5384" s="10" t="str">
        <f t="shared" si="126"/>
        <v>80/81SWBBL</v>
      </c>
    </row>
    <row r="5385" spans="1:31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21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1130</v>
      </c>
      <c r="AA5385" s="11">
        <f t="shared" si="127"/>
        <v>74.5</v>
      </c>
      <c r="AB5385" s="5">
        <f>IFERROR(VLOOKUP(C5385,[2]Sheet1!$B:$F,5,FALSE),0)</f>
        <v>784011.01</v>
      </c>
      <c r="AC5385" s="11">
        <f>IFERROR(VLOOKUP(AE5385,[3]Sheet2!$M:$O,2,FALSE),0)</f>
        <v>0</v>
      </c>
      <c r="AD5385" s="11">
        <f>IFERROR(VLOOKUP(AE5385,[3]Sheet2!$M:$O,3,FALSE),0)</f>
        <v>0</v>
      </c>
      <c r="AE5385" s="10" t="str">
        <f t="shared" si="126"/>
        <v>80/81MLBBL</v>
      </c>
    </row>
    <row r="5386" spans="1:31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21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944.7</v>
      </c>
      <c r="AA5386" s="11">
        <f t="shared" si="127"/>
        <v>109.8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126"/>
        <v>80/81LLBS</v>
      </c>
    </row>
    <row r="5387" spans="1:31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21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21">
        <v>0</v>
      </c>
      <c r="V5387" s="12">
        <v>0</v>
      </c>
      <c r="W5387" s="21">
        <v>0</v>
      </c>
      <c r="X5387" s="21">
        <v>0</v>
      </c>
      <c r="Y5387" s="12" t="str">
        <f>IFERROR(VLOOKUP(C5387,[1]Index!$D:$F,3,FALSE),"Non List")</f>
        <v>zdelist</v>
      </c>
      <c r="Z5387">
        <f>IFERROR(VLOOKUP(C5387,[1]LP!$B:$C,2,FALSE),0)</f>
        <v>0</v>
      </c>
      <c r="AA5387" s="11">
        <f t="shared" si="127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126"/>
        <v>80/81MMFDB</v>
      </c>
    </row>
    <row r="5388" spans="1:31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21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21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1230</v>
      </c>
      <c r="AA5388" s="11">
        <f t="shared" si="127"/>
        <v>-41.2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126"/>
        <v>80/81JSLBB</v>
      </c>
    </row>
    <row r="5389" spans="1:31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21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21">
        <v>0</v>
      </c>
      <c r="X5389" s="21">
        <v>0</v>
      </c>
      <c r="Y5389" s="12" t="str">
        <f>IFERROR(VLOOKUP(C5389,[1]Index!$D:$F,3,FALSE),"Non List")</f>
        <v>Microfinance</v>
      </c>
      <c r="Z5389">
        <f>IFERROR(VLOOKUP(C5389,[1]LP!$B:$C,2,FALSE),0)</f>
        <v>800</v>
      </c>
      <c r="AA5389" s="11">
        <f t="shared" si="127"/>
        <v>100</v>
      </c>
      <c r="AB5389" s="5">
        <f>IFERROR(VLOOKUP(C5389,[2]Sheet1!$B:$F,5,FALSE),0)</f>
        <v>1908048.36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126"/>
        <v>80/81VLBS</v>
      </c>
    </row>
    <row r="5390" spans="1:31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21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21">
        <v>0</v>
      </c>
      <c r="X5390" s="21">
        <v>0</v>
      </c>
      <c r="Y5390" s="12" t="str">
        <f>IFERROR(VLOOKUP(C5390,[1]Index!$D:$F,3,FALSE),"Non List")</f>
        <v>Microfinance</v>
      </c>
      <c r="Z5390">
        <f>IFERROR(VLOOKUP(C5390,[1]LP!$B:$C,2,FALSE),0)</f>
        <v>700</v>
      </c>
      <c r="AA5390" s="11">
        <f t="shared" si="127"/>
        <v>40.6</v>
      </c>
      <c r="AB5390" s="5">
        <f>IFERROR(VLOOKUP(C5390,[2]Sheet1!$B:$F,5,FALSE),0)</f>
        <v>3777404.26</v>
      </c>
      <c r="AC5390" s="11">
        <f>IFERROR(VLOOKUP(AE5390,[3]Sheet2!$M:$O,2,FALSE),0)</f>
        <v>0</v>
      </c>
      <c r="AD5390" s="11">
        <f>IFERROR(VLOOKUP(AE5390,[3]Sheet2!$M:$O,3,FALSE),0)</f>
        <v>0</v>
      </c>
      <c r="AE5390" s="10" t="str">
        <f t="shared" si="126"/>
        <v>80/81RSDC</v>
      </c>
    </row>
    <row r="5391" spans="1:31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21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21">
        <v>0</v>
      </c>
      <c r="V5391" s="12">
        <v>0</v>
      </c>
      <c r="W5391" s="21">
        <v>0</v>
      </c>
      <c r="X5391" s="21">
        <v>0</v>
      </c>
      <c r="Y5391" s="12" t="str">
        <f>IFERROR(VLOOKUP(C5391,[1]Index!$D:$F,3,FALSE),"Non List")</f>
        <v>Microfinance</v>
      </c>
      <c r="Z5391">
        <f>IFERROR(VLOOKUP(C5391,[1]LP!$B:$C,2,FALSE),0)</f>
        <v>635</v>
      </c>
      <c r="AA5391" s="11">
        <f t="shared" si="127"/>
        <v>-24.2</v>
      </c>
      <c r="AB5391" s="5">
        <f>IFERROR(VLOOKUP(C5391,[2]Sheet1!$B:$F,5,FALSE),0)</f>
        <v>2164347.4500000002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si="126"/>
        <v>80/81NMBMF</v>
      </c>
    </row>
    <row r="5392" spans="1:31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21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21">
        <v>0</v>
      </c>
      <c r="V5392" s="12">
        <v>0</v>
      </c>
      <c r="W5392" s="21">
        <v>0</v>
      </c>
      <c r="X5392" s="21">
        <v>0</v>
      </c>
      <c r="Y5392" s="12" t="str">
        <f>IFERROR(VLOOKUP(C5392,[1]Index!$D:$F,3,FALSE),"Non List")</f>
        <v>Microfinance</v>
      </c>
      <c r="Z5392">
        <f>IFERROR(VLOOKUP(C5392,[1]LP!$B:$C,2,FALSE),0)</f>
        <v>693</v>
      </c>
      <c r="AA5392" s="11">
        <f t="shared" si="127"/>
        <v>-36.6</v>
      </c>
      <c r="AB5392" s="5">
        <f>IFERROR(VLOOKUP(C5392,[2]Sheet1!$B:$F,5,FALSE),0)</f>
        <v>4039202.89</v>
      </c>
      <c r="AC5392" s="11">
        <f>IFERROR(VLOOKUP(AE5392,[3]Sheet2!$M:$O,2,FALSE),0)</f>
        <v>0</v>
      </c>
      <c r="AD5392" s="11">
        <f>IFERROR(VLOOKUP(AE5392,[3]Sheet2!$M:$O,3,FALSE),0)</f>
        <v>0</v>
      </c>
      <c r="AE5392" s="10" t="str">
        <f t="shared" si="126"/>
        <v>80/81MERO</v>
      </c>
    </row>
    <row r="5393" spans="1:31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21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770</v>
      </c>
      <c r="AA5393" s="11">
        <f t="shared" si="127"/>
        <v>1925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126"/>
        <v>80/81NADEP</v>
      </c>
    </row>
    <row r="5394" spans="1:31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21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21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819</v>
      </c>
      <c r="AA5394" s="11">
        <f t="shared" si="127"/>
        <v>-49.8</v>
      </c>
      <c r="AB5394" s="5">
        <f>IFERROR(VLOOKUP(C5394,[2]Sheet1!$B:$F,5,FALSE),0)</f>
        <v>2085252</v>
      </c>
      <c r="AC5394" s="11">
        <f>IFERROR(VLOOKUP(AE5394,[3]Sheet2!$M:$O,2,FALSE),0)</f>
        <v>0</v>
      </c>
      <c r="AD5394" s="11">
        <f>IFERROR(VLOOKUP(AE5394,[3]Sheet2!$M:$O,3,FALSE),0)</f>
        <v>0</v>
      </c>
      <c r="AE5394" s="10" t="str">
        <f t="shared" si="126"/>
        <v>80/81ALBSL</v>
      </c>
    </row>
    <row r="5395" spans="1:31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21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21">
        <v>0</v>
      </c>
      <c r="X5395" s="21">
        <v>0</v>
      </c>
      <c r="Y5395" s="12" t="str">
        <f>IFERROR(VLOOKUP(C5395,[1]Index!$D:$F,3,FALSE),"Non List")</f>
        <v>Microfinance</v>
      </c>
      <c r="Z5395">
        <f>IFERROR(VLOOKUP(C5395,[1]LP!$B:$C,2,FALSE),0)</f>
        <v>1198</v>
      </c>
      <c r="AA5395" s="11">
        <f t="shared" si="127"/>
        <v>59.1</v>
      </c>
      <c r="AB5395" s="5">
        <f>IFERROR(VLOOKUP(C5395,[2]Sheet1!$B:$F,5,FALSE),0)</f>
        <v>3026859.21</v>
      </c>
      <c r="AC5395" s="11">
        <f>IFERROR(VLOOKUP(AE5395,[3]Sheet2!$M:$O,2,FALSE),0)</f>
        <v>0</v>
      </c>
      <c r="AD5395" s="11">
        <f>IFERROR(VLOOKUP(AE5395,[3]Sheet2!$M:$O,3,FALSE),0)</f>
        <v>0</v>
      </c>
      <c r="AE5395" s="10" t="str">
        <f t="shared" si="126"/>
        <v>80/81NMFBS</v>
      </c>
    </row>
    <row r="5396" spans="1:31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21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1180</v>
      </c>
      <c r="AA5396" s="11">
        <f t="shared" si="127"/>
        <v>155.30000000000001</v>
      </c>
      <c r="AB5396" s="5">
        <f>IFERROR(VLOOKUP(C5396,[2]Sheet1!$B:$F,5,FALSE),0)</f>
        <v>490582.02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126"/>
        <v>80/81GMFBS</v>
      </c>
    </row>
    <row r="5397" spans="1:31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21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786</v>
      </c>
      <c r="AA5397" s="11">
        <f t="shared" si="127"/>
        <v>595.5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126"/>
        <v>80/81HLBSL</v>
      </c>
    </row>
    <row r="5398" spans="1:31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21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1186.9000000000001</v>
      </c>
      <c r="AA5398" s="11">
        <f t="shared" si="127"/>
        <v>406.5</v>
      </c>
      <c r="AB5398" s="5">
        <f>IFERROR(VLOOKUP(C5398,[2]Sheet1!$B:$F,5,FALSE),0)</f>
        <v>1616622.66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126"/>
        <v>80/81ILBS</v>
      </c>
    </row>
    <row r="5399" spans="1:31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21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21">
        <v>0</v>
      </c>
      <c r="V5399" s="21">
        <v>0</v>
      </c>
      <c r="W5399" s="21">
        <v>0</v>
      </c>
      <c r="X5399" s="21">
        <v>0</v>
      </c>
      <c r="Y5399" s="12" t="str">
        <f>IFERROR(VLOOKUP(C5399,[1]Index!$D:$F,3,FALSE),"Non List")</f>
        <v>Microfinance</v>
      </c>
      <c r="Z5399">
        <f>IFERROR(VLOOKUP(C5399,[1]LP!$B:$C,2,FALSE),0)</f>
        <v>1152.0999999999999</v>
      </c>
      <c r="AA5399" s="11">
        <f t="shared" si="127"/>
        <v>-27.4</v>
      </c>
      <c r="AB5399" s="5">
        <f>IFERROR(VLOOKUP(C5399,[2]Sheet1!$B:$F,5,FALSE),0)</f>
        <v>3166691.2</v>
      </c>
      <c r="AC5399" s="11">
        <f>IFERROR(VLOOKUP(AE5399,[3]Sheet2!$M:$O,2,FALSE),0)</f>
        <v>0</v>
      </c>
      <c r="AD5399" s="11">
        <f>IFERROR(VLOOKUP(AE5399,[3]Sheet2!$M:$O,3,FALSE),0)</f>
        <v>0</v>
      </c>
      <c r="AE5399" s="10" t="str">
        <f t="shared" si="126"/>
        <v>80/81FOWAD</v>
      </c>
    </row>
    <row r="5400" spans="1:31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21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21">
        <v>0</v>
      </c>
      <c r="V5400" s="21">
        <v>0</v>
      </c>
      <c r="W5400" s="21">
        <v>0</v>
      </c>
      <c r="X5400" s="21">
        <v>0</v>
      </c>
      <c r="Y5400" s="12" t="str">
        <f>IFERROR(VLOOKUP(C5400,[1]Index!$D:$F,3,FALSE),"Non List")</f>
        <v>Microfinance</v>
      </c>
      <c r="Z5400">
        <f>IFERROR(VLOOKUP(C5400,[1]LP!$B:$C,2,FALSE),0)</f>
        <v>803</v>
      </c>
      <c r="AA5400" s="11">
        <f t="shared" si="127"/>
        <v>-165.9</v>
      </c>
      <c r="AB5400" s="5">
        <f>IFERROR(VLOOKUP(C5400,[2]Sheet1!$B:$F,5,FALSE),0)</f>
        <v>1182467.46</v>
      </c>
      <c r="AC5400" s="11">
        <f>IFERROR(VLOOKUP(AE5400,[3]Sheet2!$M:$O,2,FALSE),0)</f>
        <v>0</v>
      </c>
      <c r="AD5400" s="11">
        <f>IFERROR(VLOOKUP(AE5400,[3]Sheet2!$M:$O,3,FALSE),0)</f>
        <v>0</v>
      </c>
      <c r="AE5400" s="10" t="str">
        <f t="shared" si="126"/>
        <v>80/81SMATA</v>
      </c>
    </row>
    <row r="5401" spans="1:31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21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1185</v>
      </c>
      <c r="AA5401" s="11">
        <f t="shared" si="127"/>
        <v>61.5</v>
      </c>
      <c r="AB5401" s="5">
        <f>IFERROR(VLOOKUP(C5401,[2]Sheet1!$B:$F,5,FALSE),0)</f>
        <v>967135.62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126"/>
        <v>80/81MSLB</v>
      </c>
    </row>
    <row r="5402" spans="1:31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21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1085</v>
      </c>
      <c r="AA5402" s="11">
        <f t="shared" si="127"/>
        <v>49.4</v>
      </c>
      <c r="AB5402" s="5">
        <f>IFERROR(VLOOKUP(C5402,[2]Sheet1!$B:$F,5,FALSE),0)</f>
        <v>1856700.13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126"/>
        <v>80/81GILB</v>
      </c>
    </row>
    <row r="5403" spans="1:31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21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1490</v>
      </c>
      <c r="AA5403" s="11">
        <f t="shared" si="127"/>
        <v>223.1</v>
      </c>
      <c r="AB5403" s="5">
        <f>IFERROR(VLOOKUP(C5403,[2]Sheet1!$B:$F,5,FALSE),0)</f>
        <v>285714</v>
      </c>
      <c r="AC5403" s="11">
        <f>IFERROR(VLOOKUP(AE5403,[3]Sheet2!$M:$O,2,FALSE),0)</f>
        <v>0</v>
      </c>
      <c r="AD5403" s="11">
        <f>IFERROR(VLOOKUP(AE5403,[3]Sheet2!$M:$O,3,FALSE),0)</f>
        <v>0</v>
      </c>
      <c r="AE5403" s="10" t="str">
        <f t="shared" si="126"/>
        <v>80/81SMB</v>
      </c>
    </row>
    <row r="5404" spans="1:31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21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670.1</v>
      </c>
      <c r="AA5404" s="11">
        <f t="shared" si="127"/>
        <v>47.7</v>
      </c>
      <c r="AB5404" s="5">
        <f>IFERROR(VLOOKUP(C5404,[2]Sheet1!$B:$F,5,FALSE),0)</f>
        <v>2940622.5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126"/>
        <v>80/81GBLBS</v>
      </c>
    </row>
    <row r="5405" spans="1:31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21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1779</v>
      </c>
      <c r="AA5405" s="11">
        <f t="shared" si="127"/>
        <v>42.5</v>
      </c>
      <c r="AB5405" s="5">
        <f>IFERROR(VLOOKUP(C5405,[2]Sheet1!$B:$F,5,FALSE),0)</f>
        <v>828750</v>
      </c>
      <c r="AC5405" s="11">
        <f>IFERROR(VLOOKUP(AE5405,[3]Sheet2!$M:$O,2,FALSE),0)</f>
        <v>0</v>
      </c>
      <c r="AD5405" s="11">
        <f>IFERROR(VLOOKUP(AE5405,[3]Sheet2!$M:$O,3,FALSE),0)</f>
        <v>0</v>
      </c>
      <c r="AE5405" s="10" t="str">
        <f t="shared" si="126"/>
        <v>80/81NESDO</v>
      </c>
    </row>
    <row r="5406" spans="1:31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21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21">
        <v>0</v>
      </c>
      <c r="X5406" s="21">
        <v>0</v>
      </c>
      <c r="Y5406" s="12" t="str">
        <f>IFERROR(VLOOKUP(C5406,[1]Index!$D:$F,3,FALSE),"Non List")</f>
        <v>Microfinance</v>
      </c>
      <c r="Z5406">
        <f>IFERROR(VLOOKUP(C5406,[1]LP!$B:$C,2,FALSE),0)</f>
        <v>1736</v>
      </c>
      <c r="AA5406" s="11">
        <f t="shared" si="127"/>
        <v>86.8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126"/>
        <v>80/81MLBSL</v>
      </c>
    </row>
    <row r="5407" spans="1:31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21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21">
        <v>0</v>
      </c>
      <c r="V5407" s="21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995</v>
      </c>
      <c r="AA5407" s="11">
        <f t="shared" si="127"/>
        <v>-25.9</v>
      </c>
      <c r="AB5407" s="5">
        <f>IFERROR(VLOOKUP(C5407,[2]Sheet1!$B:$F,5,FALSE),0)</f>
        <v>475130.92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126"/>
        <v>80/81MKLB</v>
      </c>
    </row>
    <row r="5408" spans="1:31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21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1946</v>
      </c>
      <c r="AA5408" s="11">
        <f t="shared" si="127"/>
        <v>528.79999999999995</v>
      </c>
      <c r="AB5408" s="5">
        <f>IFERROR(VLOOKUP(C5408,[2]Sheet1!$B:$F,5,FALSE),0)</f>
        <v>327126.26</v>
      </c>
      <c r="AC5408" s="11">
        <f>IFERROR(VLOOKUP(AE5408,[3]Sheet2!$M:$O,2,FALSE),0)</f>
        <v>0</v>
      </c>
      <c r="AD5408" s="11">
        <f>IFERROR(VLOOKUP(AE5408,[3]Sheet2!$M:$O,3,FALSE),0)</f>
        <v>0</v>
      </c>
      <c r="AE5408" s="10" t="str">
        <f t="shared" si="126"/>
        <v>80/81GLBSL</v>
      </c>
    </row>
    <row r="5409" spans="1:31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21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676</v>
      </c>
      <c r="AA5409" s="11">
        <f t="shared" si="127"/>
        <v>65.8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126"/>
        <v>80/81NICLBSL</v>
      </c>
    </row>
    <row r="5410" spans="1:31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21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21">
        <v>0</v>
      </c>
      <c r="V5410" s="21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0</v>
      </c>
      <c r="AA5410" s="11">
        <f t="shared" si="127"/>
        <v>0</v>
      </c>
      <c r="AB5410" s="5">
        <f>IFERROR(VLOOKUP(C5410,[2]Sheet1!$B:$F,5,FALSE),0)</f>
        <v>435600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126"/>
        <v>80/81SLBSL</v>
      </c>
    </row>
    <row r="5411" spans="1:31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21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21">
        <v>0</v>
      </c>
      <c r="X5411" s="21">
        <v>0</v>
      </c>
      <c r="Y5411" s="12" t="str">
        <f>IFERROR(VLOOKUP(C5411,[1]Index!$D:$F,3,FALSE),"Non List")</f>
        <v>Microfinance</v>
      </c>
      <c r="Z5411">
        <f>IFERROR(VLOOKUP(C5411,[1]LP!$B:$C,2,FALSE),0)</f>
        <v>803</v>
      </c>
      <c r="AA5411" s="11">
        <f t="shared" si="127"/>
        <v>114.1</v>
      </c>
      <c r="AB5411" s="5">
        <f>IFERROR(VLOOKUP(C5411,[2]Sheet1!$B:$F,5,FALSE),0)</f>
        <v>1261452.54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126"/>
        <v>80/81SDLBSL</v>
      </c>
    </row>
    <row r="5412" spans="1:31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21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1620</v>
      </c>
      <c r="AA5412" s="11">
        <f t="shared" si="127"/>
        <v>389.4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126"/>
        <v>80/81UNLB</v>
      </c>
    </row>
    <row r="5413" spans="1:31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21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1334</v>
      </c>
      <c r="AA5413" s="11">
        <f t="shared" si="127"/>
        <v>32.700000000000003</v>
      </c>
      <c r="AB5413" s="5">
        <f>IFERROR(VLOOKUP(C5413,[2]Sheet1!$B:$F,5,FALSE),0)</f>
        <v>4446785.1900000004</v>
      </c>
      <c r="AC5413" s="11">
        <f>IFERROR(VLOOKUP(AE5413,[3]Sheet2!$M:$O,2,FALSE),0)</f>
        <v>0</v>
      </c>
      <c r="AD5413" s="11">
        <f>IFERROR(VLOOKUP(AE5413,[3]Sheet2!$M:$O,3,FALSE),0)</f>
        <v>0</v>
      </c>
      <c r="AE5413" s="10" t="str">
        <f t="shared" si="126"/>
        <v>80/81JBLB</v>
      </c>
    </row>
    <row r="5414" spans="1:31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21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21">
        <v>0</v>
      </c>
      <c r="V5414" s="21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1428</v>
      </c>
      <c r="AA5414" s="11">
        <f t="shared" si="127"/>
        <v>-11.2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126"/>
        <v>80/81ULBSL</v>
      </c>
    </row>
    <row r="5415" spans="1:31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21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21">
        <v>0</v>
      </c>
      <c r="V5415" s="21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1318</v>
      </c>
      <c r="AA5415" s="11">
        <f t="shared" si="127"/>
        <v>-24.3</v>
      </c>
      <c r="AB5415" s="5">
        <f>IFERROR(VLOOKUP(C5415,[2]Sheet1!$B:$F,5,FALSE),0)</f>
        <v>469246.74</v>
      </c>
      <c r="AC5415" s="11">
        <f>IFERROR(VLOOKUP(AE5415,[3]Sheet2!$M:$O,2,FALSE),0)</f>
        <v>0</v>
      </c>
      <c r="AD5415" s="11">
        <f>IFERROR(VLOOKUP(AE5415,[3]Sheet2!$M:$O,3,FALSE),0)</f>
        <v>0</v>
      </c>
      <c r="AE5415" s="10" t="str">
        <f t="shared" si="126"/>
        <v>80/81SMFBS</v>
      </c>
    </row>
    <row r="5416" spans="1:31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21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21">
        <v>0</v>
      </c>
      <c r="V5416" s="21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1365</v>
      </c>
      <c r="AA5416" s="11">
        <f t="shared" si="127"/>
        <v>-175</v>
      </c>
      <c r="AB5416" s="5">
        <f>IFERROR(VLOOKUP(C5416,[2]Sheet1!$B:$F,5,FALSE),0)</f>
        <v>237633.9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126"/>
        <v>80/81WNLB</v>
      </c>
    </row>
    <row r="5417" spans="1:31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21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796</v>
      </c>
      <c r="AA5417" s="11">
        <f t="shared" si="127"/>
        <v>432.6</v>
      </c>
      <c r="AB5417" s="5">
        <f>IFERROR(VLOOKUP(C5417,[2]Sheet1!$B:$F,5,FALSE),0)</f>
        <v>1023343.2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126"/>
        <v>80/81SABSL</v>
      </c>
    </row>
    <row r="5418" spans="1:31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21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>
        <v>0</v>
      </c>
      <c r="V5418" s="21">
        <v>0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1969</v>
      </c>
      <c r="AA5418" s="11">
        <f t="shared" si="127"/>
        <v>-33.299999999999997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126"/>
        <v>80/81SAMAJ</v>
      </c>
    </row>
    <row r="5419" spans="1:31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21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>
        <v>0</v>
      </c>
      <c r="V5419" s="21">
        <v>0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1215</v>
      </c>
      <c r="AA5419" s="11">
        <f t="shared" si="127"/>
        <v>-19.3</v>
      </c>
      <c r="AB5419" s="5">
        <f>IFERROR(VLOOKUP(C5419,[2]Sheet1!$B:$F,5,FALSE),0)</f>
        <v>427251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126"/>
        <v>80/81DLBS</v>
      </c>
    </row>
    <row r="5420" spans="1:31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21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1997</v>
      </c>
      <c r="AA5420" s="11">
        <f t="shared" si="127"/>
        <v>58.9</v>
      </c>
      <c r="AB5420" s="5">
        <f>IFERROR(VLOOKUP(C5420,[2]Sheet1!$B:$F,5,FALSE),0)</f>
        <v>223749.78</v>
      </c>
      <c r="AC5420" s="11">
        <f>IFERROR(VLOOKUP(AE5420,[3]Sheet2!$M:$O,2,FALSE),0)</f>
        <v>0</v>
      </c>
      <c r="AD5420" s="11">
        <f>IFERROR(VLOOKUP(AE5420,[3]Sheet2!$M:$O,3,FALSE),0)</f>
        <v>0</v>
      </c>
      <c r="AE5420" s="10" t="str">
        <f t="shared" si="126"/>
        <v>80/81ANLB</v>
      </c>
    </row>
    <row r="5421" spans="1:31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21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21">
        <v>0</v>
      </c>
      <c r="V5421" s="21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1225</v>
      </c>
      <c r="AA5421" s="11">
        <f t="shared" si="127"/>
        <v>-29.7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126"/>
        <v>80/81MLBS</v>
      </c>
    </row>
    <row r="5422" spans="1:31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21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21">
        <v>0</v>
      </c>
      <c r="V5422" s="21">
        <v>0</v>
      </c>
      <c r="W5422" s="21">
        <v>0</v>
      </c>
      <c r="X5422" s="21">
        <v>0</v>
      </c>
      <c r="Y5422" s="12" t="str">
        <f>IFERROR(VLOOKUP(C5422,[1]Index!$D:$F,3,FALSE),"Non List")</f>
        <v>Microfinance</v>
      </c>
      <c r="Z5422">
        <f>IFERROR(VLOOKUP(C5422,[1]LP!$B:$C,2,FALSE),0)</f>
        <v>755.5</v>
      </c>
      <c r="AA5422" s="11">
        <f t="shared" si="127"/>
        <v>-16.7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126"/>
        <v>80/81AVYAN</v>
      </c>
    </row>
    <row r="5423" spans="1:31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21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21">
        <v>0</v>
      </c>
      <c r="V5423" s="21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1285.0999999999999</v>
      </c>
      <c r="AA5423" s="11">
        <f t="shared" si="127"/>
        <v>-35.700000000000003</v>
      </c>
      <c r="AB5423" s="5">
        <f>IFERROR(VLOOKUP(C5423,[2]Sheet1!$B:$F,5,FALSE),0)</f>
        <v>596385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126"/>
        <v>80/81JALPA</v>
      </c>
    </row>
    <row r="5424" spans="1:31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21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837</v>
      </c>
      <c r="AA5424" s="11">
        <f t="shared" si="127"/>
        <v>303.3</v>
      </c>
      <c r="AB5424" s="5">
        <f>IFERROR(VLOOKUP(C5424,[2]Sheet1!$B:$F,5,FALSE),0)</f>
        <v>1468573.64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126"/>
        <v>80/81ACLBSL</v>
      </c>
    </row>
    <row r="5425" spans="1:31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21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1550</v>
      </c>
      <c r="AA5425" s="11">
        <f t="shared" si="127"/>
        <v>545.79999999999995</v>
      </c>
      <c r="AB5425" s="5">
        <f>IFERROR(VLOOKUP(C5425,[2]Sheet1!$B:$F,5,FALSE),0)</f>
        <v>865879.27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126"/>
        <v>80/81CYCL</v>
      </c>
    </row>
    <row r="5426" spans="1:31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21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21">
        <v>0</v>
      </c>
      <c r="V5426" s="21">
        <v>0</v>
      </c>
      <c r="W5426" s="21">
        <v>0</v>
      </c>
      <c r="X5426" s="21">
        <v>0</v>
      </c>
      <c r="Y5426" s="12" t="str">
        <f>IFERROR(VLOOKUP(C5426,[1]Index!$D:$F,3,FALSE),"Non List")</f>
        <v>Microfinance</v>
      </c>
      <c r="Z5426">
        <f>IFERROR(VLOOKUP(C5426,[1]LP!$B:$C,2,FALSE),0)</f>
        <v>919</v>
      </c>
      <c r="AA5426" s="11">
        <f t="shared" si="127"/>
        <v>-27.5</v>
      </c>
      <c r="AB5426" s="5">
        <f>IFERROR(VLOOKUP(C5426,[2]Sheet1!$B:$F,5,FALSE),0)</f>
        <v>1664409.36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126"/>
        <v>80/81KLBSL</v>
      </c>
    </row>
    <row r="5427" spans="1:31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21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21">
        <v>0</v>
      </c>
      <c r="X5427" s="21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127"/>
        <v>0</v>
      </c>
      <c r="AB5427" s="5">
        <f>IFERROR(VLOOKUP(C5427,[2]Sheet1!$B:$F,5,FALSE),0)</f>
        <v>96990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126"/>
        <v>80/81BPW</v>
      </c>
    </row>
    <row r="5428" spans="1:31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21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778</v>
      </c>
      <c r="AA5428" s="11">
        <f t="shared" si="127"/>
        <v>150.80000000000001</v>
      </c>
      <c r="AB5428" s="5">
        <f>IFERROR(VLOOKUP(C5428,[2]Sheet1!$B:$F,5,FALSE),0)</f>
        <v>4462834.3499999996</v>
      </c>
      <c r="AC5428" s="11">
        <f>IFERROR(VLOOKUP(AE5428,[3]Sheet2!$M:$O,2,FALSE),0)</f>
        <v>0</v>
      </c>
      <c r="AD5428" s="11">
        <f>IFERROR(VLOOKUP(AE5428,[3]Sheet2!$M:$O,3,FALSE),0)</f>
        <v>0</v>
      </c>
      <c r="AE5428" s="10" t="str">
        <f t="shared" si="126"/>
        <v>80/81SWMF</v>
      </c>
    </row>
    <row r="5429" spans="1:31" x14ac:dyDescent="0.45">
      <c r="A5429" t="s">
        <v>24</v>
      </c>
      <c r="B5429" t="s">
        <v>338</v>
      </c>
      <c r="C5429" t="s">
        <v>192</v>
      </c>
      <c r="D5429" s="5">
        <v>242.1</v>
      </c>
      <c r="E5429" s="5">
        <v>1867962.6</v>
      </c>
      <c r="F5429" s="5">
        <v>76987.481</v>
      </c>
      <c r="L5429">
        <v>13800.359</v>
      </c>
      <c r="M5429" s="5">
        <v>2.92</v>
      </c>
      <c r="N5429" s="5">
        <v>82.91</v>
      </c>
      <c r="O5429" s="5">
        <v>2.33</v>
      </c>
      <c r="P5429" s="5">
        <v>2.84</v>
      </c>
      <c r="R5429">
        <v>193.18</v>
      </c>
      <c r="T5429" s="5">
        <v>104.12</v>
      </c>
      <c r="U5429" s="5">
        <v>82.71</v>
      </c>
      <c r="V5429" s="14">
        <v>-0.65839999999999999</v>
      </c>
      <c r="X5429" s="21">
        <v>0</v>
      </c>
      <c r="Y5429" s="12" t="str">
        <f>IFERROR(VLOOKUP(C5429,[1]Index!$D:$F,3,FALSE),"Non List")</f>
        <v>Hydro Power</v>
      </c>
      <c r="Z5429">
        <f>IFERROR(VLOOKUP(C5429,[1]LP!$B:$C,2,FALSE),0)</f>
        <v>166</v>
      </c>
      <c r="AA5429" s="11">
        <f t="shared" si="127"/>
        <v>56.8</v>
      </c>
      <c r="AB5429" s="5">
        <f>IFERROR(VLOOKUP(C5429,[2]Sheet1!$B:$F,5,FALSE),0)</f>
        <v>37359249.329999998</v>
      </c>
      <c r="AC5429" s="11">
        <f>IFERROR(VLOOKUP(AE5429,[3]Sheet2!$M:$O,2,FALSE),0)</f>
        <v>0</v>
      </c>
      <c r="AD5429" s="11">
        <f>IFERROR(VLOOKUP(AE5429,[3]Sheet2!$M:$O,3,FALSE),0)</f>
        <v>0</v>
      </c>
      <c r="AE5429" s="10" t="str">
        <f t="shared" si="126"/>
        <v>80/81AHPC</v>
      </c>
    </row>
    <row r="5430" spans="1:31" x14ac:dyDescent="0.45">
      <c r="A5430" t="s">
        <v>24</v>
      </c>
      <c r="B5430" t="s">
        <v>338</v>
      </c>
      <c r="C5430" t="s">
        <v>193</v>
      </c>
      <c r="D5430" s="5">
        <v>311</v>
      </c>
      <c r="E5430" s="5">
        <v>3409065</v>
      </c>
      <c r="F5430" s="5">
        <v>3642724</v>
      </c>
      <c r="L5430">
        <v>75138</v>
      </c>
      <c r="M5430" s="5">
        <v>8.8000000000000007</v>
      </c>
      <c r="N5430" s="5">
        <v>35.340000000000003</v>
      </c>
      <c r="O5430" s="5">
        <v>1.5</v>
      </c>
      <c r="P5430" s="5">
        <v>4.26</v>
      </c>
      <c r="R5430">
        <v>53.01</v>
      </c>
      <c r="T5430" s="5">
        <v>206.85</v>
      </c>
      <c r="U5430" s="5">
        <v>202.38</v>
      </c>
      <c r="V5430" s="14">
        <v>-0.3493</v>
      </c>
      <c r="X5430" s="21">
        <v>0</v>
      </c>
      <c r="Y5430" s="12" t="str">
        <f>IFERROR(VLOOKUP(C5430,[1]Index!$D:$F,3,FALSE),"Non List")</f>
        <v>Hydro Power</v>
      </c>
      <c r="Z5430">
        <f>IFERROR(VLOOKUP(C5430,[1]LP!$B:$C,2,FALSE),0)</f>
        <v>296.60000000000002</v>
      </c>
      <c r="AA5430" s="11">
        <f t="shared" si="127"/>
        <v>33.700000000000003</v>
      </c>
      <c r="AB5430" s="5">
        <f>IFERROR(VLOOKUP(C5430,[2]Sheet1!$B:$F,5,FALSE),0)</f>
        <v>34098720.810000002</v>
      </c>
      <c r="AC5430" s="11">
        <f>IFERROR(VLOOKUP(AE5430,[3]Sheet2!$M:$O,2,FALSE),0)</f>
        <v>0</v>
      </c>
      <c r="AD5430" s="11">
        <f>IFERROR(VLOOKUP(AE5430,[3]Sheet2!$M:$O,3,FALSE),0)</f>
        <v>0</v>
      </c>
      <c r="AE5430" s="10" t="str">
        <f t="shared" si="126"/>
        <v>80/81BPCL</v>
      </c>
    </row>
    <row r="5431" spans="1:31" x14ac:dyDescent="0.45">
      <c r="A5431" t="s">
        <v>24</v>
      </c>
      <c r="B5431" t="s">
        <v>338</v>
      </c>
      <c r="C5431" t="s">
        <v>194</v>
      </c>
      <c r="D5431" s="5">
        <v>571.79999999999995</v>
      </c>
      <c r="E5431" s="5">
        <v>7983997.2079999996</v>
      </c>
      <c r="F5431" s="5">
        <v>3508341.99</v>
      </c>
      <c r="L5431">
        <v>206669.61</v>
      </c>
      <c r="M5431" s="5">
        <v>10.32</v>
      </c>
      <c r="N5431" s="5">
        <v>55.41</v>
      </c>
      <c r="O5431" s="5">
        <v>3.97</v>
      </c>
      <c r="P5431" s="5">
        <v>7.19</v>
      </c>
      <c r="R5431">
        <v>219.98</v>
      </c>
      <c r="T5431" s="5">
        <v>143.94</v>
      </c>
      <c r="U5431" s="5">
        <v>182.82</v>
      </c>
      <c r="V5431" s="14">
        <v>-0.68030000000000002</v>
      </c>
      <c r="X5431" s="21">
        <v>0</v>
      </c>
      <c r="Y5431" s="12" t="str">
        <f>IFERROR(VLOOKUP(C5431,[1]Index!$D:$F,3,FALSE),"Non List")</f>
        <v>Hydro Power</v>
      </c>
      <c r="Z5431">
        <f>IFERROR(VLOOKUP(C5431,[1]LP!$B:$C,2,FALSE),0)</f>
        <v>435</v>
      </c>
      <c r="AA5431" s="11">
        <f t="shared" si="127"/>
        <v>42.2</v>
      </c>
      <c r="AB5431" s="5">
        <f>IFERROR(VLOOKUP(C5431,[2]Sheet1!$B:$F,5,FALSE),0)</f>
        <v>79839972</v>
      </c>
      <c r="AC5431" s="11">
        <f>IFERROR(VLOOKUP(AE5431,[3]Sheet2!$M:$O,2,FALSE),0)</f>
        <v>0</v>
      </c>
      <c r="AD5431" s="11">
        <f>IFERROR(VLOOKUP(AE5431,[3]Sheet2!$M:$O,3,FALSE),0)</f>
        <v>0</v>
      </c>
      <c r="AE5431" s="10" t="str">
        <f t="shared" si="126"/>
        <v>80/81CHCL</v>
      </c>
    </row>
    <row r="5432" spans="1:31" x14ac:dyDescent="0.45">
      <c r="A5432" t="s">
        <v>24</v>
      </c>
      <c r="B5432" t="s">
        <v>338</v>
      </c>
      <c r="C5432" t="s">
        <v>195</v>
      </c>
      <c r="D5432" s="5">
        <v>165</v>
      </c>
      <c r="E5432" s="5">
        <v>2467162.9160000002</v>
      </c>
      <c r="F5432" s="5">
        <v>34053.521000000001</v>
      </c>
      <c r="L5432">
        <v>4591.1180000000004</v>
      </c>
      <c r="M5432" s="5">
        <v>0.72</v>
      </c>
      <c r="N5432" s="5">
        <v>229.17</v>
      </c>
      <c r="O5432" s="5">
        <v>1.63</v>
      </c>
      <c r="P5432" s="5">
        <v>0.73</v>
      </c>
      <c r="R5432">
        <v>373.55</v>
      </c>
      <c r="T5432" s="5">
        <v>101.38</v>
      </c>
      <c r="U5432" s="5">
        <v>40.53</v>
      </c>
      <c r="V5432" s="14">
        <v>-0.75439999999999996</v>
      </c>
      <c r="X5432" s="21">
        <v>0</v>
      </c>
      <c r="Y5432" s="12" t="str">
        <f>IFERROR(VLOOKUP(C5432,[1]Index!$D:$F,3,FALSE),"Non List")</f>
        <v>Hydro Power</v>
      </c>
      <c r="Z5432">
        <f>IFERROR(VLOOKUP(C5432,[1]LP!$B:$C,2,FALSE),0)</f>
        <v>146.5</v>
      </c>
      <c r="AA5432" s="11">
        <f t="shared" si="127"/>
        <v>203.5</v>
      </c>
      <c r="AB5432" s="5">
        <f>IFERROR(VLOOKUP(C5432,[2]Sheet1!$B:$F,5,FALSE),0)</f>
        <v>24671629.120000001</v>
      </c>
      <c r="AC5432" s="11">
        <f>IFERROR(VLOOKUP(AE5432,[3]Sheet2!$M:$O,2,FALSE),0)</f>
        <v>0</v>
      </c>
      <c r="AD5432" s="11">
        <f>IFERROR(VLOOKUP(AE5432,[3]Sheet2!$M:$O,3,FALSE),0)</f>
        <v>0</v>
      </c>
      <c r="AE5432" s="10" t="str">
        <f t="shared" si="126"/>
        <v>80/81NHPC</v>
      </c>
    </row>
    <row r="5433" spans="1:31" x14ac:dyDescent="0.45">
      <c r="A5433" t="s">
        <v>24</v>
      </c>
      <c r="B5433" t="s">
        <v>338</v>
      </c>
      <c r="C5433" t="s">
        <v>196</v>
      </c>
      <c r="D5433" s="5">
        <v>357</v>
      </c>
      <c r="E5433" s="5">
        <v>3398176.1</v>
      </c>
      <c r="F5433" s="5">
        <v>1982234.4</v>
      </c>
      <c r="L5433">
        <v>246271.65</v>
      </c>
      <c r="M5433" s="5">
        <v>28.96</v>
      </c>
      <c r="N5433" s="5">
        <v>12.33</v>
      </c>
      <c r="O5433" s="5">
        <v>2.25</v>
      </c>
      <c r="P5433" s="5">
        <v>18.309999999999999</v>
      </c>
      <c r="R5433">
        <v>27.74</v>
      </c>
      <c r="T5433" s="5">
        <v>158.33000000000001</v>
      </c>
      <c r="U5433" s="5">
        <v>321.2</v>
      </c>
      <c r="V5433" s="14">
        <v>-0.1003</v>
      </c>
      <c r="X5433" s="21">
        <v>0</v>
      </c>
      <c r="Y5433" s="12" t="str">
        <f>IFERROR(VLOOKUP(C5433,[1]Index!$D:$F,3,FALSE),"Non List")</f>
        <v>Hydro Power</v>
      </c>
      <c r="Z5433">
        <f>IFERROR(VLOOKUP(C5433,[1]LP!$B:$C,2,FALSE),0)</f>
        <v>327.7</v>
      </c>
      <c r="AA5433" s="11">
        <f t="shared" si="127"/>
        <v>11.3</v>
      </c>
      <c r="AB5433" s="5">
        <f>IFERROR(VLOOKUP(C5433,[2]Sheet1!$B:$F,5,FALSE),0)</f>
        <v>30892510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126"/>
        <v>80/81SHPC</v>
      </c>
    </row>
    <row r="5434" spans="1:31" x14ac:dyDescent="0.45">
      <c r="A5434" t="s">
        <v>24</v>
      </c>
      <c r="B5434" t="s">
        <v>338</v>
      </c>
      <c r="C5434" t="s">
        <v>202</v>
      </c>
      <c r="D5434" s="5">
        <v>188.2</v>
      </c>
      <c r="E5434" s="5">
        <v>2040731.6</v>
      </c>
      <c r="F5434" s="5">
        <v>-143359.94500000001</v>
      </c>
      <c r="L5434">
        <v>-159414.18400000001</v>
      </c>
      <c r="M5434" s="5">
        <v>-31.24</v>
      </c>
      <c r="N5434" s="5">
        <v>-6.02</v>
      </c>
      <c r="O5434" s="5">
        <v>2.02</v>
      </c>
      <c r="P5434" s="5">
        <v>-33.61</v>
      </c>
      <c r="R5434">
        <v>-12.16</v>
      </c>
      <c r="T5434" s="5">
        <v>92.98</v>
      </c>
      <c r="U5434" s="21">
        <v>0</v>
      </c>
      <c r="V5434" s="21">
        <v>0</v>
      </c>
      <c r="X5434" s="21">
        <v>0</v>
      </c>
      <c r="Y5434" s="12" t="str">
        <f>IFERROR(VLOOKUP(C5434,[1]Index!$D:$F,3,FALSE),"Non List")</f>
        <v>Hydro Power</v>
      </c>
      <c r="Z5434">
        <f>IFERROR(VLOOKUP(C5434,[1]LP!$B:$C,2,FALSE),0)</f>
        <v>168.5</v>
      </c>
      <c r="AA5434" s="11">
        <f t="shared" si="127"/>
        <v>-5.4</v>
      </c>
      <c r="AB5434" s="5">
        <f>IFERROR(VLOOKUP(C5434,[2]Sheet1!$B:$F,5,FALSE),0)</f>
        <v>38959421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126"/>
        <v>80/81AKPL</v>
      </c>
    </row>
    <row r="5435" spans="1:31" x14ac:dyDescent="0.45">
      <c r="A5435" t="s">
        <v>24</v>
      </c>
      <c r="B5435" t="s">
        <v>338</v>
      </c>
      <c r="C5435" t="s">
        <v>198</v>
      </c>
      <c r="D5435" s="5">
        <v>244.7</v>
      </c>
      <c r="E5435" s="5">
        <v>535815</v>
      </c>
      <c r="F5435" s="5">
        <v>38851.048999999999</v>
      </c>
      <c r="L5435">
        <v>-20972.032999999999</v>
      </c>
      <c r="M5435" s="5">
        <v>-15.64</v>
      </c>
      <c r="N5435" s="5">
        <v>-15.65</v>
      </c>
      <c r="O5435" s="5">
        <v>2.2799999999999998</v>
      </c>
      <c r="P5435" s="5">
        <v>-14.6</v>
      </c>
      <c r="R5435">
        <v>-35.68</v>
      </c>
      <c r="T5435" s="5">
        <v>107.25</v>
      </c>
      <c r="U5435" s="21">
        <v>0</v>
      </c>
      <c r="V5435" s="21">
        <v>0</v>
      </c>
      <c r="X5435" s="21">
        <v>0</v>
      </c>
      <c r="Y5435" s="12" t="str">
        <f>IFERROR(VLOOKUP(C5435,[1]Index!$D:$F,3,FALSE),"Non List")</f>
        <v>Hydro Power</v>
      </c>
      <c r="Z5435">
        <f>IFERROR(VLOOKUP(C5435,[1]LP!$B:$C,2,FALSE),0)</f>
        <v>231.5</v>
      </c>
      <c r="AA5435" s="11">
        <f t="shared" si="127"/>
        <v>-14.8</v>
      </c>
      <c r="AB5435" s="5">
        <f>IFERROR(VLOOKUP(C5435,[2]Sheet1!$B:$F,5,FALSE),0)</f>
        <v>5358150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126"/>
        <v>80/81BARUN</v>
      </c>
    </row>
    <row r="5436" spans="1:31" x14ac:dyDescent="0.45">
      <c r="A5436" t="s">
        <v>24</v>
      </c>
      <c r="B5436" t="s">
        <v>338</v>
      </c>
      <c r="C5436" t="s">
        <v>199</v>
      </c>
      <c r="D5436" s="5">
        <v>187.5</v>
      </c>
      <c r="E5436" s="5">
        <v>5667104.5099999998</v>
      </c>
      <c r="F5436" s="5">
        <v>138853.28</v>
      </c>
      <c r="L5436">
        <v>-40049.24</v>
      </c>
      <c r="M5436" s="5">
        <v>-2.8</v>
      </c>
      <c r="N5436" s="5">
        <v>-66.959999999999994</v>
      </c>
      <c r="O5436" s="5">
        <v>1.83</v>
      </c>
      <c r="P5436" s="5">
        <v>-2.76</v>
      </c>
      <c r="R5436">
        <v>-122.54</v>
      </c>
      <c r="T5436" s="5">
        <v>102.45</v>
      </c>
      <c r="U5436" s="21">
        <v>0</v>
      </c>
      <c r="V5436" s="21">
        <v>0</v>
      </c>
      <c r="X5436" s="21">
        <v>0</v>
      </c>
      <c r="Y5436" s="12" t="str">
        <f>IFERROR(VLOOKUP(C5436,[1]Index!$D:$F,3,FALSE),"Non List")</f>
        <v>Hydro Power</v>
      </c>
      <c r="Z5436">
        <f>IFERROR(VLOOKUP(C5436,[1]LP!$B:$C,2,FALSE),0)</f>
        <v>169</v>
      </c>
      <c r="AA5436" s="11">
        <f t="shared" si="127"/>
        <v>-60.4</v>
      </c>
      <c r="AB5436" s="5">
        <f>IFERROR(VLOOKUP(C5436,[2]Sheet1!$B:$F,5,FALSE),0)</f>
        <v>57865979.100000001</v>
      </c>
      <c r="AC5436" s="11">
        <f>IFERROR(VLOOKUP(AE5436,[3]Sheet2!$M:$O,2,FALSE),0)</f>
        <v>0</v>
      </c>
      <c r="AD5436" s="11">
        <f>IFERROR(VLOOKUP(AE5436,[3]Sheet2!$M:$O,3,FALSE),0)</f>
        <v>0</v>
      </c>
      <c r="AE5436" s="10" t="str">
        <f t="shared" si="126"/>
        <v>80/81API</v>
      </c>
    </row>
    <row r="5437" spans="1:31" x14ac:dyDescent="0.45">
      <c r="A5437" t="s">
        <v>24</v>
      </c>
      <c r="B5437" t="s">
        <v>338</v>
      </c>
      <c r="C5437" t="s">
        <v>200</v>
      </c>
      <c r="D5437" s="5">
        <v>227</v>
      </c>
      <c r="E5437" s="5">
        <v>1851279.223</v>
      </c>
      <c r="F5437" s="5">
        <v>172517.242</v>
      </c>
      <c r="L5437">
        <v>24444.951000000001</v>
      </c>
      <c r="M5437" s="5">
        <v>5.28</v>
      </c>
      <c r="N5437" s="5">
        <v>42.99</v>
      </c>
      <c r="O5437" s="5">
        <v>2.08</v>
      </c>
      <c r="P5437" s="5">
        <v>4.83</v>
      </c>
      <c r="R5437">
        <v>89.42</v>
      </c>
      <c r="T5437" s="5">
        <v>109.32</v>
      </c>
      <c r="U5437" s="5">
        <v>113.96</v>
      </c>
      <c r="V5437" s="14">
        <v>-0.498</v>
      </c>
      <c r="X5437" s="21">
        <v>0</v>
      </c>
      <c r="Y5437" s="12" t="str">
        <f>IFERROR(VLOOKUP(C5437,[1]Index!$D:$F,3,FALSE),"Non List")</f>
        <v>Hydro Power</v>
      </c>
      <c r="Z5437">
        <f>IFERROR(VLOOKUP(C5437,[1]LP!$B:$C,2,FALSE),0)</f>
        <v>310.7</v>
      </c>
      <c r="AA5437" s="11">
        <f t="shared" si="127"/>
        <v>58.8</v>
      </c>
      <c r="AB5437" s="5">
        <f>IFERROR(VLOOKUP(C5437,[2]Sheet1!$B:$F,5,FALSE),0)</f>
        <v>18512792.23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126"/>
        <v>80/81NGPL</v>
      </c>
    </row>
    <row r="5438" spans="1:31" x14ac:dyDescent="0.45">
      <c r="A5438" t="s">
        <v>24</v>
      </c>
      <c r="B5438" t="s">
        <v>338</v>
      </c>
      <c r="C5438" t="s">
        <v>238</v>
      </c>
      <c r="D5438" s="5">
        <v>418</v>
      </c>
      <c r="E5438" s="5">
        <v>588036.9</v>
      </c>
      <c r="F5438" s="5">
        <v>57389.33</v>
      </c>
      <c r="L5438">
        <v>23952.715</v>
      </c>
      <c r="M5438" s="5">
        <v>16.28</v>
      </c>
      <c r="N5438" s="5">
        <v>25.68</v>
      </c>
      <c r="O5438" s="5">
        <v>3.81</v>
      </c>
      <c r="P5438" s="5">
        <v>14.84</v>
      </c>
      <c r="R5438">
        <v>97.84</v>
      </c>
      <c r="T5438" s="5">
        <v>109.76</v>
      </c>
      <c r="U5438" s="5">
        <v>200.51</v>
      </c>
      <c r="V5438" s="14">
        <v>-0.52029999999999998</v>
      </c>
      <c r="X5438" s="21">
        <v>0</v>
      </c>
      <c r="Y5438" s="12" t="str">
        <f>IFERROR(VLOOKUP(C5438,[1]Index!$D:$F,3,FALSE),"Non List")</f>
        <v>Hydro Non Converted</v>
      </c>
      <c r="Z5438">
        <f>IFERROR(VLOOKUP(C5438,[1]LP!$B:$C,2,FALSE),0)</f>
        <v>406</v>
      </c>
      <c r="AA5438" s="11">
        <f t="shared" si="127"/>
        <v>24.9</v>
      </c>
      <c r="AB5438" s="5">
        <f>IFERROR(VLOOKUP(C5438,[2]Sheet1!$B:$F,5,FALSE),0)</f>
        <v>1847905.96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ref="AE5438:AE5501" si="128">B5438&amp;C5438</f>
        <v>80/81MHL</v>
      </c>
    </row>
    <row r="5439" spans="1:31" x14ac:dyDescent="0.45">
      <c r="A5439" t="s">
        <v>24</v>
      </c>
      <c r="B5439" t="s">
        <v>338</v>
      </c>
      <c r="C5439" t="s">
        <v>203</v>
      </c>
      <c r="D5439" s="5">
        <v>255</v>
      </c>
      <c r="E5439" s="5">
        <v>1500000</v>
      </c>
      <c r="F5439" s="5">
        <v>-415881</v>
      </c>
      <c r="L5439">
        <v>-33735</v>
      </c>
      <c r="M5439" s="5">
        <v>-8.9600000000000009</v>
      </c>
      <c r="N5439" s="5">
        <v>-28.46</v>
      </c>
      <c r="O5439" s="5">
        <v>3.53</v>
      </c>
      <c r="P5439" s="5">
        <v>-12.45</v>
      </c>
      <c r="R5439">
        <v>-100.46</v>
      </c>
      <c r="T5439" s="5">
        <v>72.27</v>
      </c>
      <c r="U5439" s="21">
        <v>0</v>
      </c>
      <c r="V5439" s="21">
        <v>0</v>
      </c>
      <c r="X5439" s="21">
        <v>0</v>
      </c>
      <c r="Y5439" s="12" t="str">
        <f>IFERROR(VLOOKUP(C5439,[1]Index!$D:$F,3,FALSE),"Non List")</f>
        <v>Hydro Non Converted</v>
      </c>
      <c r="Z5439">
        <f>IFERROR(VLOOKUP(C5439,[1]LP!$B:$C,2,FALSE),0)</f>
        <v>291.89999999999998</v>
      </c>
      <c r="AA5439" s="11">
        <f t="shared" si="127"/>
        <v>-32.6</v>
      </c>
      <c r="AB5439" s="5">
        <f>IFERROR(VLOOKUP(C5439,[2]Sheet1!$B:$F,5,FALSE),0)</f>
        <v>4050000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128"/>
        <v>80/81NYADI</v>
      </c>
    </row>
    <row r="5440" spans="1:31" x14ac:dyDescent="0.45">
      <c r="A5440" t="s">
        <v>24</v>
      </c>
      <c r="B5440" t="s">
        <v>338</v>
      </c>
      <c r="C5440" t="s">
        <v>221</v>
      </c>
      <c r="D5440" s="5">
        <v>284.10000000000002</v>
      </c>
      <c r="E5440" s="5">
        <v>6842100</v>
      </c>
      <c r="F5440" s="5">
        <v>-351323</v>
      </c>
      <c r="L5440">
        <v>-15331</v>
      </c>
      <c r="M5440" s="5">
        <v>-0.88</v>
      </c>
      <c r="N5440" s="5">
        <v>-322.83999999999997</v>
      </c>
      <c r="O5440" s="5">
        <v>2.99</v>
      </c>
      <c r="P5440" s="5">
        <v>-0.94</v>
      </c>
      <c r="R5440">
        <v>-965.29</v>
      </c>
      <c r="T5440" s="5">
        <v>94.87</v>
      </c>
      <c r="U5440" s="21">
        <v>0</v>
      </c>
      <c r="V5440" s="21">
        <v>0</v>
      </c>
      <c r="X5440" s="21">
        <v>0</v>
      </c>
      <c r="Y5440" s="12" t="str">
        <f>IFERROR(VLOOKUP(C5440,[1]Index!$D:$F,3,FALSE),"Non List")</f>
        <v>Hydro Power</v>
      </c>
      <c r="Z5440">
        <f>IFERROR(VLOOKUP(C5440,[1]LP!$B:$C,2,FALSE),0)</f>
        <v>267</v>
      </c>
      <c r="AA5440" s="11">
        <f t="shared" si="127"/>
        <v>-303.39999999999998</v>
      </c>
      <c r="AB5440" s="5">
        <f>IFERROR(VLOOKUP(C5440,[2]Sheet1!$B:$F,5,FALSE),0)</f>
        <v>68421000</v>
      </c>
      <c r="AC5440" s="11">
        <f>IFERROR(VLOOKUP(AE5440,[3]Sheet2!$M:$O,2,FALSE),0)</f>
        <v>0</v>
      </c>
      <c r="AD5440" s="11">
        <f>IFERROR(VLOOKUP(AE5440,[3]Sheet2!$M:$O,3,FALSE),0)</f>
        <v>0</v>
      </c>
      <c r="AE5440" s="10" t="str">
        <f t="shared" si="128"/>
        <v>80/81RHPL</v>
      </c>
    </row>
    <row r="5441" spans="1:31" x14ac:dyDescent="0.45">
      <c r="A5441" t="s">
        <v>24</v>
      </c>
      <c r="B5441" t="s">
        <v>338</v>
      </c>
      <c r="C5441" t="s">
        <v>204</v>
      </c>
      <c r="D5441" s="5">
        <v>224</v>
      </c>
      <c r="E5441" s="5">
        <v>1230500</v>
      </c>
      <c r="F5441" s="5">
        <v>57974</v>
      </c>
      <c r="L5441">
        <v>19937</v>
      </c>
      <c r="M5441" s="5">
        <v>6.48</v>
      </c>
      <c r="N5441" s="5">
        <v>34.57</v>
      </c>
      <c r="O5441" s="5">
        <v>2.14</v>
      </c>
      <c r="P5441" s="5">
        <v>6.19</v>
      </c>
      <c r="R5441">
        <v>73.98</v>
      </c>
      <c r="T5441" s="5">
        <v>104.71</v>
      </c>
      <c r="U5441" s="5">
        <v>123.56</v>
      </c>
      <c r="V5441" s="14">
        <v>-0.44840000000000002</v>
      </c>
      <c r="X5441" s="21">
        <v>0</v>
      </c>
      <c r="Y5441" s="12" t="str">
        <f>IFERROR(VLOOKUP(C5441,[1]Index!$D:$F,3,FALSE),"Non List")</f>
        <v>Hydro Power</v>
      </c>
      <c r="Z5441">
        <f>IFERROR(VLOOKUP(C5441,[1]LP!$B:$C,2,FALSE),0)</f>
        <v>241.8</v>
      </c>
      <c r="AA5441" s="11">
        <f t="shared" si="127"/>
        <v>37.299999999999997</v>
      </c>
      <c r="AB5441" s="5">
        <f>IFERROR(VLOOKUP(C5441,[2]Sheet1!$B:$F,5,FALSE),0)</f>
        <v>12305000</v>
      </c>
      <c r="AC5441" s="11">
        <f>IFERROR(VLOOKUP(AE5441,[3]Sheet2!$M:$O,2,FALSE),0)</f>
        <v>0</v>
      </c>
      <c r="AD5441" s="11">
        <f>IFERROR(VLOOKUP(AE5441,[3]Sheet2!$M:$O,3,FALSE),0)</f>
        <v>0</v>
      </c>
      <c r="AE5441" s="10" t="str">
        <f t="shared" si="128"/>
        <v>80/81UMHL</v>
      </c>
    </row>
    <row r="5442" spans="1:31" x14ac:dyDescent="0.45">
      <c r="A5442" t="s">
        <v>24</v>
      </c>
      <c r="B5442" t="s">
        <v>338</v>
      </c>
      <c r="C5442" t="s">
        <v>239</v>
      </c>
      <c r="D5442" s="5">
        <v>279</v>
      </c>
      <c r="E5442" s="5">
        <v>1054260.3999999999</v>
      </c>
      <c r="F5442" s="5">
        <v>30299.690999999999</v>
      </c>
      <c r="L5442">
        <v>26799.413400000001</v>
      </c>
      <c r="M5442" s="5">
        <v>10.16</v>
      </c>
      <c r="N5442" s="5">
        <v>27.46</v>
      </c>
      <c r="O5442" s="5">
        <v>2.71</v>
      </c>
      <c r="P5442" s="5">
        <v>9.8800000000000008</v>
      </c>
      <c r="R5442">
        <v>74.42</v>
      </c>
      <c r="T5442" s="5">
        <v>102.87</v>
      </c>
      <c r="U5442" s="5">
        <v>153.35</v>
      </c>
      <c r="V5442" s="14">
        <v>-0.45040000000000002</v>
      </c>
      <c r="X5442" s="21">
        <v>0</v>
      </c>
      <c r="Y5442" s="12" t="str">
        <f>IFERROR(VLOOKUP(C5442,[1]Index!$D:$F,3,FALSE),"Non List")</f>
        <v>Hydro Non Converted</v>
      </c>
      <c r="Z5442">
        <f>IFERROR(VLOOKUP(C5442,[1]LP!$B:$C,2,FALSE),0)</f>
        <v>412</v>
      </c>
      <c r="AA5442" s="11">
        <f t="shared" si="127"/>
        <v>40.6</v>
      </c>
      <c r="AB5442" s="5">
        <f>IFERROR(VLOOKUP(C5442,[2]Sheet1!$B:$F,5,FALSE),0)</f>
        <v>2951929.12</v>
      </c>
      <c r="AC5442" s="11">
        <f>IFERROR(VLOOKUP(AE5442,[3]Sheet2!$M:$O,2,FALSE),0)</f>
        <v>0</v>
      </c>
      <c r="AD5442" s="11">
        <f>IFERROR(VLOOKUP(AE5442,[3]Sheet2!$M:$O,3,FALSE),0)</f>
        <v>0</v>
      </c>
      <c r="AE5442" s="10" t="str">
        <f t="shared" si="128"/>
        <v>80/81DORDI</v>
      </c>
    </row>
    <row r="5443" spans="1:31" x14ac:dyDescent="0.45">
      <c r="A5443" t="s">
        <v>24</v>
      </c>
      <c r="B5443" t="s">
        <v>338</v>
      </c>
      <c r="C5443" t="s">
        <v>240</v>
      </c>
      <c r="D5443" s="5">
        <v>297</v>
      </c>
      <c r="E5443" s="5">
        <v>3200000</v>
      </c>
      <c r="F5443" s="5">
        <v>-120910.29429999999</v>
      </c>
      <c r="L5443">
        <v>-36110.078000000001</v>
      </c>
      <c r="M5443" s="5">
        <v>-4.4800000000000004</v>
      </c>
      <c r="N5443" s="5">
        <v>-66.290000000000006</v>
      </c>
      <c r="O5443" s="5">
        <v>3.09</v>
      </c>
      <c r="P5443" s="5">
        <v>-4.6900000000000004</v>
      </c>
      <c r="R5443">
        <v>-204.84</v>
      </c>
      <c r="T5443" s="5">
        <v>96.22</v>
      </c>
      <c r="U5443" s="21">
        <v>0</v>
      </c>
      <c r="V5443" s="21">
        <v>0</v>
      </c>
      <c r="X5443" s="21">
        <v>0</v>
      </c>
      <c r="Y5443" s="12" t="str">
        <f>IFERROR(VLOOKUP(C5443,[1]Index!$D:$F,3,FALSE),"Non List")</f>
        <v>Hydro Non Converted</v>
      </c>
      <c r="Z5443">
        <f>IFERROR(VLOOKUP(C5443,[1]LP!$B:$C,2,FALSE),0)</f>
        <v>295</v>
      </c>
      <c r="AA5443" s="11">
        <f t="shared" ref="AA5443:AA5506" si="129">ROUND(IFERROR(Z5443/M5443,0),1)</f>
        <v>-65.8</v>
      </c>
      <c r="AB5443" s="5">
        <f>IFERROR(VLOOKUP(C5443,[2]Sheet1!$B:$F,5,FALSE),0)</f>
        <v>8000000</v>
      </c>
      <c r="AC5443" s="11">
        <f>IFERROR(VLOOKUP(AE5443,[3]Sheet2!$M:$O,2,FALSE),0)</f>
        <v>0</v>
      </c>
      <c r="AD5443" s="11">
        <f>IFERROR(VLOOKUP(AE5443,[3]Sheet2!$M:$O,3,FALSE),0)</f>
        <v>0</v>
      </c>
      <c r="AE5443" s="10" t="str">
        <f t="shared" si="128"/>
        <v>80/81PHCL</v>
      </c>
    </row>
    <row r="5444" spans="1:31" x14ac:dyDescent="0.45">
      <c r="A5444" t="s">
        <v>24</v>
      </c>
      <c r="B5444" t="s">
        <v>338</v>
      </c>
      <c r="C5444" t="s">
        <v>241</v>
      </c>
      <c r="D5444" s="5">
        <v>265</v>
      </c>
      <c r="E5444" s="5">
        <v>632600</v>
      </c>
      <c r="F5444" s="5">
        <v>-18246.73</v>
      </c>
      <c r="L5444">
        <v>10563.9</v>
      </c>
      <c r="M5444" s="5">
        <v>6.64</v>
      </c>
      <c r="N5444" s="5">
        <v>39.909999999999997</v>
      </c>
      <c r="O5444" s="5">
        <v>2.73</v>
      </c>
      <c r="P5444" s="5">
        <v>6.88</v>
      </c>
      <c r="R5444">
        <v>108.95</v>
      </c>
      <c r="T5444" s="5">
        <v>97.12</v>
      </c>
      <c r="U5444" s="5">
        <v>120.46</v>
      </c>
      <c r="V5444" s="14">
        <v>-0.5454</v>
      </c>
      <c r="X5444" s="21">
        <v>0</v>
      </c>
      <c r="Y5444" s="12" t="str">
        <f>IFERROR(VLOOKUP(C5444,[1]Index!$D:$F,3,FALSE),"Non List")</f>
        <v>Hydro Non Converted</v>
      </c>
      <c r="Z5444">
        <f>IFERROR(VLOOKUP(C5444,[1]LP!$B:$C,2,FALSE),0)</f>
        <v>615</v>
      </c>
      <c r="AA5444" s="11">
        <f t="shared" si="129"/>
        <v>92.6</v>
      </c>
      <c r="AB5444" s="5">
        <f>IFERROR(VLOOKUP(C5444,[2]Sheet1!$B:$F,5,FALSE),0)</f>
        <v>3099740</v>
      </c>
      <c r="AC5444" s="11">
        <f>IFERROR(VLOOKUP(AE5444,[3]Sheet2!$M:$O,2,FALSE),0)</f>
        <v>0</v>
      </c>
      <c r="AD5444" s="11">
        <f>IFERROR(VLOOKUP(AE5444,[3]Sheet2!$M:$O,3,FALSE),0)</f>
        <v>0</v>
      </c>
      <c r="AE5444" s="10" t="str">
        <f t="shared" si="128"/>
        <v>80/81PPL</v>
      </c>
    </row>
    <row r="5445" spans="1:31" x14ac:dyDescent="0.45">
      <c r="A5445" t="s">
        <v>24</v>
      </c>
      <c r="B5445" t="s">
        <v>338</v>
      </c>
      <c r="C5445" t="s">
        <v>222</v>
      </c>
      <c r="D5445" s="5">
        <v>240.3</v>
      </c>
      <c r="E5445" s="5">
        <v>2100350</v>
      </c>
      <c r="F5445" s="5">
        <v>317262.36619999999</v>
      </c>
      <c r="L5445">
        <v>57366.320899999999</v>
      </c>
      <c r="M5445" s="5">
        <v>10.92</v>
      </c>
      <c r="N5445" s="5">
        <v>22.01</v>
      </c>
      <c r="O5445" s="5">
        <v>2.09</v>
      </c>
      <c r="P5445" s="5">
        <v>9.49</v>
      </c>
      <c r="R5445">
        <v>46</v>
      </c>
      <c r="T5445" s="5">
        <v>115.11</v>
      </c>
      <c r="U5445" s="5">
        <v>168.17</v>
      </c>
      <c r="V5445" s="14">
        <v>-0.30009999999999998</v>
      </c>
      <c r="X5445" s="21">
        <v>0</v>
      </c>
      <c r="Y5445" s="12" t="str">
        <f>IFERROR(VLOOKUP(C5445,[1]Index!$D:$F,3,FALSE),"Non List")</f>
        <v>Hydro Power</v>
      </c>
      <c r="Z5445">
        <f>IFERROR(VLOOKUP(C5445,[1]LP!$B:$C,2,FALSE),0)</f>
        <v>196.6</v>
      </c>
      <c r="AA5445" s="11">
        <f t="shared" si="129"/>
        <v>18</v>
      </c>
      <c r="AB5445" s="5">
        <f>IFERROR(VLOOKUP(C5445,[2]Sheet1!$B:$F,5,FALSE),0)</f>
        <v>22799299.25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128"/>
        <v>80/81UPCL</v>
      </c>
    </row>
    <row r="5446" spans="1:31" x14ac:dyDescent="0.45">
      <c r="A5446" t="s">
        <v>24</v>
      </c>
      <c r="B5446" t="s">
        <v>338</v>
      </c>
      <c r="C5446" t="s">
        <v>316</v>
      </c>
      <c r="D5446" s="5">
        <v>733</v>
      </c>
      <c r="E5446" s="5">
        <v>200000</v>
      </c>
      <c r="F5446" s="5">
        <v>-19318.535</v>
      </c>
      <c r="L5446">
        <v>-3412.203</v>
      </c>
      <c r="M5446" s="5">
        <v>-6.8</v>
      </c>
      <c r="N5446" s="5">
        <v>-107.79</v>
      </c>
      <c r="O5446" s="5">
        <v>8.11</v>
      </c>
      <c r="P5446" s="5">
        <v>-7.55</v>
      </c>
      <c r="R5446">
        <v>-874.18</v>
      </c>
      <c r="T5446" s="5">
        <v>90.34</v>
      </c>
      <c r="U5446" s="5" t="s">
        <v>314</v>
      </c>
      <c r="V5446" s="21">
        <v>0</v>
      </c>
      <c r="X5446" s="21">
        <v>0</v>
      </c>
      <c r="Y5446" s="12" t="str">
        <f>IFERROR(VLOOKUP(C5446,[1]Index!$D:$F,3,FALSE),"Non List")</f>
        <v>Hydro Non Converted</v>
      </c>
      <c r="Z5446">
        <f>IFERROR(VLOOKUP(C5446,[1]LP!$B:$C,2,FALSE),0)</f>
        <v>635</v>
      </c>
      <c r="AA5446" s="11">
        <f t="shared" si="129"/>
        <v>-93.4</v>
      </c>
      <c r="AB5446" s="5">
        <f>IFERROR(VLOOKUP(C5446,[2]Sheet1!$B:$F,5,FALSE),0)</f>
        <v>600000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128"/>
        <v>80/81SPL</v>
      </c>
    </row>
    <row r="5447" spans="1:31" x14ac:dyDescent="0.45">
      <c r="A5447" t="s">
        <v>24</v>
      </c>
      <c r="B5447" t="s">
        <v>338</v>
      </c>
      <c r="C5447" t="s">
        <v>205</v>
      </c>
      <c r="D5447" s="5">
        <v>222.1</v>
      </c>
      <c r="E5447" s="5">
        <v>1153536.3999999999</v>
      </c>
      <c r="F5447" s="5">
        <v>96049.259699999995</v>
      </c>
      <c r="L5447">
        <v>26706.991300000002</v>
      </c>
      <c r="M5447" s="5">
        <v>9.24</v>
      </c>
      <c r="N5447" s="5">
        <v>24.04</v>
      </c>
      <c r="O5447" s="5">
        <v>2.0499999999999998</v>
      </c>
      <c r="P5447" s="5">
        <v>8.5500000000000007</v>
      </c>
      <c r="R5447">
        <v>49.28</v>
      </c>
      <c r="T5447" s="5">
        <v>108.33</v>
      </c>
      <c r="U5447" s="5">
        <v>150.07</v>
      </c>
      <c r="V5447" s="14">
        <v>-0.32429999999999998</v>
      </c>
      <c r="X5447" s="21">
        <v>0</v>
      </c>
      <c r="Y5447" s="12" t="str">
        <f>IFERROR(VLOOKUP(C5447,[1]Index!$D:$F,3,FALSE),"Non List")</f>
        <v>Hydro Power</v>
      </c>
      <c r="Z5447">
        <f>IFERROR(VLOOKUP(C5447,[1]LP!$B:$C,2,FALSE),0)</f>
        <v>230</v>
      </c>
      <c r="AA5447" s="11">
        <f t="shared" si="129"/>
        <v>24.9</v>
      </c>
      <c r="AB5447" s="5">
        <f>IFERROR(VLOOKUP(C5447,[2]Sheet1!$B:$F,5,FALSE),0)</f>
        <v>12098625</v>
      </c>
      <c r="AC5447" s="11">
        <f>IFERROR(VLOOKUP(AE5447,[3]Sheet2!$M:$O,2,FALSE),0)</f>
        <v>0</v>
      </c>
      <c r="AD5447" s="11">
        <f>IFERROR(VLOOKUP(AE5447,[3]Sheet2!$M:$O,3,FALSE),0)</f>
        <v>0</v>
      </c>
      <c r="AE5447" s="10" t="str">
        <f t="shared" si="128"/>
        <v>80/81SPDL</v>
      </c>
    </row>
    <row r="5448" spans="1:31" x14ac:dyDescent="0.45">
      <c r="A5448" t="s">
        <v>24</v>
      </c>
      <c r="B5448" t="s">
        <v>338</v>
      </c>
      <c r="C5448" t="s">
        <v>232</v>
      </c>
      <c r="D5448" s="5">
        <v>376</v>
      </c>
      <c r="E5448" s="5">
        <v>368143</v>
      </c>
      <c r="F5448" s="5">
        <v>22395.145</v>
      </c>
      <c r="L5448">
        <v>13276.842000000001</v>
      </c>
      <c r="M5448" s="5">
        <v>14.4</v>
      </c>
      <c r="N5448" s="5">
        <v>26.11</v>
      </c>
      <c r="O5448" s="5">
        <v>3.54</v>
      </c>
      <c r="P5448" s="5">
        <v>13.6</v>
      </c>
      <c r="R5448">
        <v>92.43</v>
      </c>
      <c r="T5448" s="5">
        <v>106.08</v>
      </c>
      <c r="U5448" s="5">
        <v>185.39</v>
      </c>
      <c r="V5448" s="14">
        <v>-0.50690000000000002</v>
      </c>
      <c r="X5448" s="21">
        <v>0</v>
      </c>
      <c r="Y5448" s="12" t="str">
        <f>IFERROR(VLOOKUP(C5448,[1]Index!$D:$F,3,FALSE),"Non List")</f>
        <v>Hydro Non Converted</v>
      </c>
      <c r="Z5448">
        <f>IFERROR(VLOOKUP(C5448,[1]LP!$B:$C,2,FALSE),0)</f>
        <v>445.8</v>
      </c>
      <c r="AA5448" s="11">
        <f t="shared" si="129"/>
        <v>31</v>
      </c>
      <c r="AB5448" s="5">
        <f>IFERROR(VLOOKUP(C5448,[2]Sheet1!$B:$F,5,FALSE),0)</f>
        <v>1104429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128"/>
        <v>80/81MKJC</v>
      </c>
    </row>
    <row r="5449" spans="1:31" x14ac:dyDescent="0.45">
      <c r="A5449" t="s">
        <v>24</v>
      </c>
      <c r="B5449" t="s">
        <v>338</v>
      </c>
      <c r="C5449" t="s">
        <v>233</v>
      </c>
      <c r="D5449" s="5">
        <v>519.9</v>
      </c>
      <c r="E5449" s="5">
        <v>3500000</v>
      </c>
      <c r="F5449" s="5">
        <v>2504580.79</v>
      </c>
      <c r="L5449">
        <v>344808.56900000002</v>
      </c>
      <c r="M5449" s="5">
        <v>39.4</v>
      </c>
      <c r="N5449" s="5">
        <v>13.2</v>
      </c>
      <c r="O5449" s="5">
        <v>3.03</v>
      </c>
      <c r="P5449" s="5">
        <v>22.97</v>
      </c>
      <c r="R5449">
        <v>40</v>
      </c>
      <c r="T5449" s="5">
        <v>171.56</v>
      </c>
      <c r="U5449" s="5">
        <v>389.98</v>
      </c>
      <c r="V5449" s="14">
        <v>-0.24990000000000001</v>
      </c>
      <c r="X5449" s="21">
        <v>0</v>
      </c>
      <c r="Y5449" s="12" t="str">
        <f>IFERROR(VLOOKUP(C5449,[1]Index!$D:$F,3,FALSE),"Non List")</f>
        <v>Hydro Non Converted</v>
      </c>
      <c r="Z5449">
        <f>IFERROR(VLOOKUP(C5449,[1]LP!$B:$C,2,FALSE),0)</f>
        <v>502</v>
      </c>
      <c r="AA5449" s="11">
        <f t="shared" si="129"/>
        <v>12.7</v>
      </c>
      <c r="AB5449" s="5">
        <f>IFERROR(VLOOKUP(C5449,[2]Sheet1!$B:$F,5,FALSE),0)</f>
        <v>10500000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128"/>
        <v>80/81SAHAS</v>
      </c>
    </row>
    <row r="5450" spans="1:31" x14ac:dyDescent="0.45">
      <c r="A5450" t="s">
        <v>24</v>
      </c>
      <c r="B5450" t="s">
        <v>338</v>
      </c>
      <c r="C5450" t="s">
        <v>213</v>
      </c>
      <c r="D5450" s="5">
        <v>217.5</v>
      </c>
      <c r="E5450" s="5">
        <v>465714.3</v>
      </c>
      <c r="F5450" s="5">
        <v>-49674.724000000002</v>
      </c>
      <c r="L5450">
        <v>18010.66</v>
      </c>
      <c r="M5450" s="5">
        <v>15.44</v>
      </c>
      <c r="N5450" s="5">
        <v>14.09</v>
      </c>
      <c r="O5450" s="5">
        <v>2.4300000000000002</v>
      </c>
      <c r="P5450" s="5">
        <v>17.32</v>
      </c>
      <c r="R5450">
        <v>34.24</v>
      </c>
      <c r="T5450" s="5">
        <v>89.33</v>
      </c>
      <c r="U5450" s="5">
        <v>176.16</v>
      </c>
      <c r="V5450" s="14">
        <v>-0.19009999999999999</v>
      </c>
      <c r="X5450" s="21">
        <v>0</v>
      </c>
      <c r="Y5450" s="12" t="str">
        <f>IFERROR(VLOOKUP(C5450,[1]Index!$D:$F,3,FALSE),"Non List")</f>
        <v>Hydro Power</v>
      </c>
      <c r="Z5450">
        <f>IFERROR(VLOOKUP(C5450,[1]LP!$B:$C,2,FALSE),0)</f>
        <v>225</v>
      </c>
      <c r="AA5450" s="11">
        <f t="shared" si="129"/>
        <v>14.6</v>
      </c>
      <c r="AB5450" s="5">
        <f>IFERROR(VLOOKUP(C5450,[2]Sheet1!$B:$F,5,FALSE),0)</f>
        <v>4657143</v>
      </c>
      <c r="AC5450" s="11">
        <f>IFERROR(VLOOKUP(AE5450,[3]Sheet2!$M:$O,2,FALSE),0)</f>
        <v>0</v>
      </c>
      <c r="AD5450" s="11">
        <f>IFERROR(VLOOKUP(AE5450,[3]Sheet2!$M:$O,3,FALSE),0)</f>
        <v>0</v>
      </c>
      <c r="AE5450" s="10" t="str">
        <f t="shared" si="128"/>
        <v>80/81KKHC</v>
      </c>
    </row>
    <row r="5451" spans="1:31" x14ac:dyDescent="0.45">
      <c r="A5451" t="s">
        <v>24</v>
      </c>
      <c r="B5451" t="s">
        <v>338</v>
      </c>
      <c r="C5451" t="s">
        <v>208</v>
      </c>
      <c r="D5451" s="5">
        <v>238</v>
      </c>
      <c r="E5451" s="5">
        <v>1065417</v>
      </c>
      <c r="F5451" s="5">
        <v>-94942.84</v>
      </c>
      <c r="L5451">
        <v>-94015.615000000005</v>
      </c>
      <c r="M5451" s="5">
        <v>-35.28</v>
      </c>
      <c r="N5451" s="5">
        <v>-6.75</v>
      </c>
      <c r="O5451" s="5">
        <v>2.61</v>
      </c>
      <c r="P5451" s="5">
        <v>-38.75</v>
      </c>
      <c r="R5451">
        <v>-17.62</v>
      </c>
      <c r="T5451" s="5">
        <v>91.09</v>
      </c>
      <c r="U5451" s="21">
        <v>0</v>
      </c>
      <c r="V5451" s="21">
        <v>0</v>
      </c>
      <c r="X5451" s="21">
        <v>0</v>
      </c>
      <c r="Y5451" s="12" t="str">
        <f>IFERROR(VLOOKUP(C5451,[1]Index!$D:$F,3,FALSE),"Non List")</f>
        <v>Hydro Power</v>
      </c>
      <c r="Z5451">
        <f>IFERROR(VLOOKUP(C5451,[1]LP!$B:$C,2,FALSE),0)</f>
        <v>260</v>
      </c>
      <c r="AA5451" s="11">
        <f t="shared" si="129"/>
        <v>-7.4</v>
      </c>
      <c r="AB5451" s="5">
        <f>IFERROR(VLOOKUP(C5451,[2]Sheet1!$B:$F,5,FALSE),0)</f>
        <v>10654170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128"/>
        <v>80/81HPPL</v>
      </c>
    </row>
    <row r="5452" spans="1:31" x14ac:dyDescent="0.45">
      <c r="A5452" t="s">
        <v>24</v>
      </c>
      <c r="B5452" t="s">
        <v>338</v>
      </c>
      <c r="C5452" t="s">
        <v>206</v>
      </c>
      <c r="D5452" s="5">
        <v>181.3</v>
      </c>
      <c r="E5452" s="5">
        <v>264000</v>
      </c>
      <c r="F5452" s="5">
        <v>-259177</v>
      </c>
      <c r="L5452">
        <v>-495</v>
      </c>
      <c r="M5452" s="5">
        <v>-0.72</v>
      </c>
      <c r="N5452" s="5">
        <v>-251.81</v>
      </c>
      <c r="O5452" s="5">
        <v>99.24</v>
      </c>
      <c r="P5452" s="5">
        <v>-41.05</v>
      </c>
      <c r="R5452">
        <v>-24989.62</v>
      </c>
      <c r="T5452" s="5">
        <v>1.83</v>
      </c>
      <c r="U5452" s="21">
        <v>0</v>
      </c>
      <c r="V5452" s="21">
        <v>0</v>
      </c>
      <c r="X5452" s="21">
        <v>0</v>
      </c>
      <c r="Y5452" s="12" t="str">
        <f>IFERROR(VLOOKUP(C5452,[1]Index!$D:$F,3,FALSE),"Non List")</f>
        <v>Hydro Power</v>
      </c>
      <c r="Z5452">
        <f>IFERROR(VLOOKUP(C5452,[1]LP!$B:$C,2,FALSE),0)</f>
        <v>208.3</v>
      </c>
      <c r="AA5452" s="11">
        <f t="shared" si="129"/>
        <v>-289.3</v>
      </c>
      <c r="AB5452" s="5">
        <f>IFERROR(VLOOKUP(C5452,[2]Sheet1!$B:$F,5,FALSE),0)</f>
        <v>2640000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128"/>
        <v>80/81DHPL</v>
      </c>
    </row>
    <row r="5453" spans="1:31" x14ac:dyDescent="0.45">
      <c r="A5453" t="s">
        <v>24</v>
      </c>
      <c r="B5453" t="s">
        <v>338</v>
      </c>
      <c r="C5453" t="s">
        <v>242</v>
      </c>
      <c r="D5453" s="5">
        <v>429</v>
      </c>
      <c r="E5453" s="5">
        <v>250000</v>
      </c>
      <c r="F5453" s="5">
        <v>-101559.427</v>
      </c>
      <c r="L5453">
        <v>2038.3989999999999</v>
      </c>
      <c r="M5453" s="5">
        <v>3.24</v>
      </c>
      <c r="N5453" s="5">
        <v>132.41</v>
      </c>
      <c r="O5453" s="5">
        <v>7.23</v>
      </c>
      <c r="P5453" s="5">
        <v>5.49</v>
      </c>
      <c r="R5453">
        <v>957.32</v>
      </c>
      <c r="T5453" s="5">
        <v>59.38</v>
      </c>
      <c r="U5453" s="5">
        <v>65.790000000000006</v>
      </c>
      <c r="V5453" s="14">
        <v>-0.84660000000000002</v>
      </c>
      <c r="X5453" s="21">
        <v>0</v>
      </c>
      <c r="Y5453" s="12" t="str">
        <f>IFERROR(VLOOKUP(C5453,[1]Index!$D:$F,3,FALSE),"Non List")</f>
        <v>Hydro Non Converted</v>
      </c>
      <c r="Z5453">
        <f>IFERROR(VLOOKUP(C5453,[1]LP!$B:$C,2,FALSE),0)</f>
        <v>508</v>
      </c>
      <c r="AA5453" s="11">
        <f t="shared" si="129"/>
        <v>156.80000000000001</v>
      </c>
      <c r="AB5453" s="5">
        <f>IFERROR(VLOOKUP(C5453,[2]Sheet1!$B:$F,5,FALSE),0)</f>
        <v>700000</v>
      </c>
      <c r="AC5453" s="11">
        <f>IFERROR(VLOOKUP(AE5453,[3]Sheet2!$M:$O,2,FALSE),0)</f>
        <v>0</v>
      </c>
      <c r="AD5453" s="11">
        <f>IFERROR(VLOOKUP(AE5453,[3]Sheet2!$M:$O,3,FALSE),0)</f>
        <v>0</v>
      </c>
      <c r="AE5453" s="10" t="str">
        <f t="shared" si="128"/>
        <v>80/81BHPL</v>
      </c>
    </row>
    <row r="5454" spans="1:31" x14ac:dyDescent="0.45">
      <c r="A5454" t="s">
        <v>24</v>
      </c>
      <c r="B5454" t="s">
        <v>338</v>
      </c>
      <c r="C5454" t="s">
        <v>220</v>
      </c>
      <c r="D5454" s="5">
        <v>238.4</v>
      </c>
      <c r="E5454" s="5">
        <v>1250000</v>
      </c>
      <c r="F5454" s="5">
        <v>-428562.32500000001</v>
      </c>
      <c r="L5454">
        <v>15918.965</v>
      </c>
      <c r="M5454" s="5">
        <v>5.08</v>
      </c>
      <c r="N5454" s="5">
        <v>46.93</v>
      </c>
      <c r="O5454" s="5">
        <v>3.63</v>
      </c>
      <c r="P5454" s="5">
        <v>7.75</v>
      </c>
      <c r="R5454">
        <v>170.36</v>
      </c>
      <c r="T5454" s="5">
        <v>65.72</v>
      </c>
      <c r="U5454" s="5">
        <v>86.67</v>
      </c>
      <c r="V5454" s="14">
        <v>-0.63639999999999997</v>
      </c>
      <c r="X5454" s="21">
        <v>0</v>
      </c>
      <c r="Y5454" s="12" t="str">
        <f>IFERROR(VLOOKUP(C5454,[1]Index!$D:$F,3,FALSE),"Non List")</f>
        <v>Hydro Power</v>
      </c>
      <c r="Z5454">
        <f>IFERROR(VLOOKUP(C5454,[1]LP!$B:$C,2,FALSE),0)</f>
        <v>233.9</v>
      </c>
      <c r="AA5454" s="11">
        <f t="shared" si="129"/>
        <v>46</v>
      </c>
      <c r="AB5454" s="5">
        <f>IFERROR(VLOOKUP(C5454,[2]Sheet1!$B:$F,5,FALSE),0)</f>
        <v>12500000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128"/>
        <v>80/81MHNL</v>
      </c>
    </row>
    <row r="5455" spans="1:31" x14ac:dyDescent="0.45">
      <c r="A5455" t="s">
        <v>24</v>
      </c>
      <c r="B5455" t="s">
        <v>338</v>
      </c>
      <c r="C5455" t="s">
        <v>207</v>
      </c>
      <c r="D5455" s="5">
        <v>252</v>
      </c>
      <c r="E5455" s="5">
        <v>386977.5</v>
      </c>
      <c r="F5455" s="5">
        <v>-39741.097000000002</v>
      </c>
      <c r="L5455">
        <v>-7875.0101000000004</v>
      </c>
      <c r="M5455" s="5">
        <v>-8.1199999999999992</v>
      </c>
      <c r="N5455" s="5">
        <v>-31.03</v>
      </c>
      <c r="O5455" s="5">
        <v>2.81</v>
      </c>
      <c r="P5455" s="5">
        <v>-9.07</v>
      </c>
      <c r="R5455">
        <v>-87.19</v>
      </c>
      <c r="T5455" s="5">
        <v>89.73</v>
      </c>
      <c r="U5455" s="21">
        <v>0</v>
      </c>
      <c r="V5455" s="21">
        <v>0</v>
      </c>
      <c r="X5455" s="21">
        <v>0</v>
      </c>
      <c r="Y5455" s="12" t="str">
        <f>IFERROR(VLOOKUP(C5455,[1]Index!$D:$F,3,FALSE),"Non List")</f>
        <v>Hydro Power</v>
      </c>
      <c r="Z5455">
        <f>IFERROR(VLOOKUP(C5455,[1]LP!$B:$C,2,FALSE),0)</f>
        <v>325</v>
      </c>
      <c r="AA5455" s="11">
        <f t="shared" si="129"/>
        <v>-40</v>
      </c>
      <c r="AB5455" s="5">
        <f>IFERROR(VLOOKUP(C5455,[2]Sheet1!$B:$F,5,FALSE),0)</f>
        <v>3869775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si="128"/>
        <v>80/81CHL</v>
      </c>
    </row>
    <row r="5456" spans="1:31" x14ac:dyDescent="0.45">
      <c r="A5456" t="s">
        <v>24</v>
      </c>
      <c r="B5456" t="s">
        <v>338</v>
      </c>
      <c r="C5456" t="s">
        <v>340</v>
      </c>
      <c r="D5456" s="5">
        <v>386</v>
      </c>
      <c r="E5456" s="5">
        <v>220000</v>
      </c>
      <c r="F5456" s="5">
        <v>-89437.770999999993</v>
      </c>
      <c r="L5456">
        <v>-14001.218000000001</v>
      </c>
      <c r="M5456" s="5">
        <v>-25.44</v>
      </c>
      <c r="N5456" s="5">
        <v>-15.17</v>
      </c>
      <c r="O5456" s="5">
        <v>6.5</v>
      </c>
      <c r="P5456" s="5">
        <v>-42.89</v>
      </c>
      <c r="R5456">
        <v>-98.61</v>
      </c>
      <c r="T5456" s="5">
        <v>59.35</v>
      </c>
      <c r="U5456" s="21">
        <v>0</v>
      </c>
      <c r="V5456" s="21">
        <v>0</v>
      </c>
      <c r="X5456" s="21">
        <v>0</v>
      </c>
      <c r="Y5456" s="12" t="str">
        <f>IFERROR(VLOOKUP(C5456,[1]Index!$D:$F,3,FALSE),"Non List")</f>
        <v>Hydro Non Converted</v>
      </c>
      <c r="Z5456">
        <f>IFERROR(VLOOKUP(C5456,[1]LP!$B:$C,2,FALSE),0)</f>
        <v>469.9</v>
      </c>
      <c r="AA5456" s="11">
        <f t="shared" si="129"/>
        <v>-18.5</v>
      </c>
      <c r="AB5456" s="5">
        <f>IFERROR(VLOOKUP(C5456,[2]Sheet1!$B:$F,5,FALSE),0)</f>
        <v>859210</v>
      </c>
      <c r="AC5456" s="11">
        <f>IFERROR(VLOOKUP(AE5456,[3]Sheet2!$M:$O,2,FALSE),0)</f>
        <v>0</v>
      </c>
      <c r="AD5456" s="11">
        <f>IFERROR(VLOOKUP(AE5456,[3]Sheet2!$M:$O,3,FALSE),0)</f>
        <v>0</v>
      </c>
      <c r="AE5456" s="10" t="str">
        <f t="shared" si="128"/>
        <v>80/81USHL</v>
      </c>
    </row>
    <row r="5457" spans="1:31" x14ac:dyDescent="0.45">
      <c r="A5457" t="s">
        <v>24</v>
      </c>
      <c r="B5457" t="s">
        <v>338</v>
      </c>
      <c r="C5457" t="s">
        <v>243</v>
      </c>
      <c r="D5457" s="5">
        <v>418.7</v>
      </c>
      <c r="E5457" s="5">
        <v>300000</v>
      </c>
      <c r="F5457" s="5">
        <v>-21284.596000000001</v>
      </c>
      <c r="L5457">
        <v>11806.825000000001</v>
      </c>
      <c r="M5457" s="5">
        <v>15.72</v>
      </c>
      <c r="N5457" s="5">
        <v>26.63</v>
      </c>
      <c r="O5457" s="5">
        <v>4.51</v>
      </c>
      <c r="P5457" s="5">
        <v>16.940000000000001</v>
      </c>
      <c r="R5457">
        <v>120.1</v>
      </c>
      <c r="T5457" s="5">
        <v>92.91</v>
      </c>
      <c r="U5457" s="5">
        <v>181.28</v>
      </c>
      <c r="V5457" s="14">
        <v>-0.56699999999999995</v>
      </c>
      <c r="X5457" s="21">
        <v>0</v>
      </c>
      <c r="Y5457" s="12" t="str">
        <f>IFERROR(VLOOKUP(C5457,[1]Index!$D:$F,3,FALSE),"Non List")</f>
        <v>Hydro Non Converted</v>
      </c>
      <c r="Z5457">
        <f>IFERROR(VLOOKUP(C5457,[1]LP!$B:$C,2,FALSE),0)</f>
        <v>468</v>
      </c>
      <c r="AA5457" s="11">
        <f t="shared" si="129"/>
        <v>29.8</v>
      </c>
      <c r="AB5457" s="5">
        <f>IFERROR(VLOOKUP(C5457,[2]Sheet1!$B:$F,5,FALSE),0)</f>
        <v>900000</v>
      </c>
      <c r="AC5457" s="11">
        <f>IFERROR(VLOOKUP(AE5457,[3]Sheet2!$M:$O,2,FALSE),0)</f>
        <v>0</v>
      </c>
      <c r="AD5457" s="11">
        <f>IFERROR(VLOOKUP(AE5457,[3]Sheet2!$M:$O,3,FALSE),0)</f>
        <v>0</v>
      </c>
      <c r="AE5457" s="10" t="str">
        <f t="shared" si="128"/>
        <v>80/81SPHL</v>
      </c>
    </row>
    <row r="5458" spans="1:31" x14ac:dyDescent="0.45">
      <c r="A5458" t="s">
        <v>24</v>
      </c>
      <c r="B5458" t="s">
        <v>338</v>
      </c>
      <c r="C5458" t="s">
        <v>209</v>
      </c>
      <c r="D5458" s="5">
        <v>382</v>
      </c>
      <c r="E5458" s="5">
        <v>359441.89</v>
      </c>
      <c r="F5458" s="5">
        <v>62099</v>
      </c>
      <c r="L5458">
        <v>16032</v>
      </c>
      <c r="M5458" s="5">
        <v>17.84</v>
      </c>
      <c r="N5458" s="5">
        <v>21.41</v>
      </c>
      <c r="O5458" s="5">
        <v>3.26</v>
      </c>
      <c r="P5458" s="5">
        <v>15.21</v>
      </c>
      <c r="R5458">
        <v>69.8</v>
      </c>
      <c r="T5458" s="5">
        <v>117.28</v>
      </c>
      <c r="U5458" s="5">
        <v>216.97</v>
      </c>
      <c r="V5458" s="14">
        <v>-0.432</v>
      </c>
      <c r="X5458" s="21">
        <v>0</v>
      </c>
      <c r="Y5458" s="12" t="str">
        <f>IFERROR(VLOOKUP(C5458,[1]Index!$D:$F,3,FALSE),"Non List")</f>
        <v>Hydro Power</v>
      </c>
      <c r="Z5458">
        <f>IFERROR(VLOOKUP(C5458,[1]LP!$B:$C,2,FALSE),0)</f>
        <v>422.2</v>
      </c>
      <c r="AA5458" s="11">
        <f t="shared" si="129"/>
        <v>23.7</v>
      </c>
      <c r="AB5458" s="5">
        <f>IFERROR(VLOOKUP(C5458,[2]Sheet1!$B:$F,5,FALSE),0)</f>
        <v>3594413.55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128"/>
        <v>80/81NHDL</v>
      </c>
    </row>
    <row r="5459" spans="1:31" x14ac:dyDescent="0.45">
      <c r="A5459" t="s">
        <v>24</v>
      </c>
      <c r="B5459" t="s">
        <v>338</v>
      </c>
      <c r="C5459" t="s">
        <v>210</v>
      </c>
      <c r="D5459" s="5">
        <v>239</v>
      </c>
      <c r="E5459" s="5">
        <v>1675979.8060000001</v>
      </c>
      <c r="F5459" s="5">
        <v>356367.04499999998</v>
      </c>
      <c r="L5459">
        <v>32577.919000000002</v>
      </c>
      <c r="M5459" s="5">
        <v>7.76</v>
      </c>
      <c r="N5459" s="5">
        <v>30.8</v>
      </c>
      <c r="O5459" s="5">
        <v>1.97</v>
      </c>
      <c r="P5459" s="5">
        <v>6.41</v>
      </c>
      <c r="R5459">
        <v>60.68</v>
      </c>
      <c r="T5459" s="5">
        <v>121.26</v>
      </c>
      <c r="U5459" s="5">
        <v>145.51</v>
      </c>
      <c r="V5459" s="14">
        <v>-0.39119999999999999</v>
      </c>
      <c r="X5459" s="21">
        <v>0</v>
      </c>
      <c r="Y5459" s="12" t="str">
        <f>IFERROR(VLOOKUP(C5459,[1]Index!$D:$F,3,FALSE),"Non List")</f>
        <v>Hydro Power</v>
      </c>
      <c r="Z5459">
        <f>IFERROR(VLOOKUP(C5459,[1]LP!$B:$C,2,FALSE),0)</f>
        <v>232.9</v>
      </c>
      <c r="AA5459" s="11">
        <f t="shared" si="129"/>
        <v>30</v>
      </c>
      <c r="AB5459" s="5">
        <f>IFERROR(VLOOKUP(C5459,[2]Sheet1!$B:$F,5,FALSE),0)</f>
        <v>17555888.510000002</v>
      </c>
      <c r="AC5459" s="11">
        <f>IFERROR(VLOOKUP(AE5459,[3]Sheet2!$M:$O,2,FALSE),0)</f>
        <v>0</v>
      </c>
      <c r="AD5459" s="11">
        <f>IFERROR(VLOOKUP(AE5459,[3]Sheet2!$M:$O,3,FALSE),0)</f>
        <v>0</v>
      </c>
      <c r="AE5459" s="10" t="str">
        <f t="shared" si="128"/>
        <v>80/81RADHI</v>
      </c>
    </row>
    <row r="5460" spans="1:31" x14ac:dyDescent="0.45">
      <c r="A5460" t="s">
        <v>24</v>
      </c>
      <c r="B5460" t="s">
        <v>338</v>
      </c>
      <c r="C5460" t="s">
        <v>244</v>
      </c>
      <c r="D5460" s="5">
        <v>384.9</v>
      </c>
      <c r="E5460" s="5">
        <v>413304.4</v>
      </c>
      <c r="F5460" s="5">
        <v>-54187.408900000002</v>
      </c>
      <c r="L5460">
        <v>-4949.4354000000003</v>
      </c>
      <c r="M5460" s="5">
        <v>-4.76</v>
      </c>
      <c r="N5460" s="5">
        <v>-80.86</v>
      </c>
      <c r="O5460" s="5">
        <v>4.43</v>
      </c>
      <c r="P5460" s="5">
        <v>-5.51</v>
      </c>
      <c r="R5460">
        <v>-358.21</v>
      </c>
      <c r="T5460" s="5">
        <v>86.89</v>
      </c>
      <c r="U5460" s="21">
        <v>0</v>
      </c>
      <c r="V5460" s="21">
        <v>0</v>
      </c>
      <c r="X5460" s="21">
        <v>0</v>
      </c>
      <c r="Y5460" s="12" t="str">
        <f>IFERROR(VLOOKUP(C5460,[1]Index!$D:$F,3,FALSE),"Non List")</f>
        <v>Hydro Non Converted</v>
      </c>
      <c r="Z5460">
        <f>IFERROR(VLOOKUP(C5460,[1]LP!$B:$C,2,FALSE),0)</f>
        <v>448.2</v>
      </c>
      <c r="AA5460" s="11">
        <f t="shared" si="129"/>
        <v>-94.2</v>
      </c>
      <c r="AB5460" s="5">
        <f>IFERROR(VLOOKUP(C5460,[2]Sheet1!$B:$F,5,FALSE),0)</f>
        <v>1200000</v>
      </c>
      <c r="AC5460" s="11">
        <f>IFERROR(VLOOKUP(AE5460,[3]Sheet2!$M:$O,2,FALSE),0)</f>
        <v>0</v>
      </c>
      <c r="AD5460" s="11">
        <f>IFERROR(VLOOKUP(AE5460,[3]Sheet2!$M:$O,3,FALSE),0)</f>
        <v>0</v>
      </c>
      <c r="AE5460" s="10" t="str">
        <f t="shared" si="128"/>
        <v>80/81BNHC</v>
      </c>
    </row>
    <row r="5461" spans="1:31" x14ac:dyDescent="0.45">
      <c r="A5461" t="s">
        <v>24</v>
      </c>
      <c r="B5461" t="s">
        <v>338</v>
      </c>
      <c r="C5461" t="s">
        <v>245</v>
      </c>
      <c r="D5461" s="5">
        <v>247.8</v>
      </c>
      <c r="E5461" s="5">
        <v>612793.80000000005</v>
      </c>
      <c r="F5461" s="5">
        <v>-2445.7105999999999</v>
      </c>
      <c r="L5461">
        <v>-19380.3334</v>
      </c>
      <c r="M5461" s="5">
        <v>-12.64</v>
      </c>
      <c r="N5461" s="5">
        <v>-19.600000000000001</v>
      </c>
      <c r="O5461" s="5">
        <v>2.4900000000000002</v>
      </c>
      <c r="P5461" s="5">
        <v>-12.7</v>
      </c>
      <c r="R5461">
        <v>-48.8</v>
      </c>
      <c r="T5461" s="5">
        <v>99.6</v>
      </c>
      <c r="U5461" s="21">
        <v>0</v>
      </c>
      <c r="V5461" s="21">
        <v>0</v>
      </c>
      <c r="X5461" s="21">
        <v>0</v>
      </c>
      <c r="Y5461" s="12" t="str">
        <f>IFERROR(VLOOKUP(C5461,[1]Index!$D:$F,3,FALSE),"Non List")</f>
        <v>Hydro Non Converted</v>
      </c>
      <c r="Z5461">
        <f>IFERROR(VLOOKUP(C5461,[1]LP!$B:$C,2,FALSE),0)</f>
        <v>355</v>
      </c>
      <c r="AA5461" s="11">
        <f t="shared" si="129"/>
        <v>-28.1</v>
      </c>
      <c r="AB5461" s="5">
        <f>IFERROR(VLOOKUP(C5461,[2]Sheet1!$B:$F,5,FALSE),0)</f>
        <v>2941410.24</v>
      </c>
      <c r="AC5461" s="11">
        <f>IFERROR(VLOOKUP(AE5461,[3]Sheet2!$M:$O,2,FALSE),0)</f>
        <v>0</v>
      </c>
      <c r="AD5461" s="11">
        <f>IFERROR(VLOOKUP(AE5461,[3]Sheet2!$M:$O,3,FALSE),0)</f>
        <v>0</v>
      </c>
      <c r="AE5461" s="10" t="str">
        <f t="shared" si="128"/>
        <v>80/81RHGCL</v>
      </c>
    </row>
    <row r="5462" spans="1:31" x14ac:dyDescent="0.45">
      <c r="A5462" t="s">
        <v>24</v>
      </c>
      <c r="B5462" t="s">
        <v>338</v>
      </c>
      <c r="C5462" t="s">
        <v>201</v>
      </c>
      <c r="D5462" s="5">
        <v>356</v>
      </c>
      <c r="E5462" s="5">
        <v>793500</v>
      </c>
      <c r="F5462" s="5">
        <v>121095.393</v>
      </c>
      <c r="L5462">
        <v>38536.366000000002</v>
      </c>
      <c r="M5462" s="5">
        <v>19.399999999999999</v>
      </c>
      <c r="N5462" s="5">
        <v>18.350000000000001</v>
      </c>
      <c r="O5462" s="5">
        <v>3.09</v>
      </c>
      <c r="P5462" s="5">
        <v>16.850000000000001</v>
      </c>
      <c r="R5462">
        <v>56.7</v>
      </c>
      <c r="T5462" s="5">
        <v>115.26</v>
      </c>
      <c r="U5462" s="5">
        <v>224.3</v>
      </c>
      <c r="V5462" s="14">
        <v>-0.36990000000000001</v>
      </c>
      <c r="X5462" s="21">
        <v>0</v>
      </c>
      <c r="Y5462" s="12" t="str">
        <f>IFERROR(VLOOKUP(C5462,[1]Index!$D:$F,3,FALSE),"Non List")</f>
        <v>Hydro Power</v>
      </c>
      <c r="Z5462">
        <f>IFERROR(VLOOKUP(C5462,[1]LP!$B:$C,2,FALSE),0)</f>
        <v>392.8</v>
      </c>
      <c r="AA5462" s="11">
        <f t="shared" si="129"/>
        <v>20.2</v>
      </c>
      <c r="AB5462" s="5">
        <f>IFERROR(VLOOKUP(C5462,[2]Sheet1!$B:$F,5,FALSE),0)</f>
        <v>8728500</v>
      </c>
      <c r="AC5462" s="11">
        <f>IFERROR(VLOOKUP(AE5462,[3]Sheet2!$M:$O,2,FALSE),0)</f>
        <v>0</v>
      </c>
      <c r="AD5462" s="11">
        <f>IFERROR(VLOOKUP(AE5462,[3]Sheet2!$M:$O,3,FALSE),0)</f>
        <v>0</v>
      </c>
      <c r="AE5462" s="10" t="str">
        <f t="shared" si="128"/>
        <v>80/81KPCL</v>
      </c>
    </row>
    <row r="5463" spans="1:31" x14ac:dyDescent="0.45">
      <c r="A5463" t="s">
        <v>24</v>
      </c>
      <c r="B5463" t="s">
        <v>338</v>
      </c>
      <c r="C5463" t="s">
        <v>317</v>
      </c>
      <c r="D5463" s="5">
        <v>305</v>
      </c>
      <c r="E5463" s="5">
        <v>3332497</v>
      </c>
      <c r="F5463" s="5">
        <v>-84526.048999999999</v>
      </c>
      <c r="L5463">
        <v>-8950.2900000000009</v>
      </c>
      <c r="M5463" s="5">
        <v>-1.04</v>
      </c>
      <c r="N5463" s="5">
        <v>-293.27</v>
      </c>
      <c r="O5463" s="5">
        <v>3.13</v>
      </c>
      <c r="P5463" s="5">
        <v>-1.1000000000000001</v>
      </c>
      <c r="R5463">
        <v>-917.94</v>
      </c>
      <c r="T5463" s="5">
        <v>97.46</v>
      </c>
      <c r="U5463" s="21">
        <v>0</v>
      </c>
      <c r="V5463" s="21">
        <v>0</v>
      </c>
      <c r="X5463" s="21">
        <v>0</v>
      </c>
      <c r="Y5463" s="12" t="str">
        <f>IFERROR(VLOOKUP(C5463,[1]Index!$D:$F,3,FALSE),"Non List")</f>
        <v>Hydro Non Converted</v>
      </c>
      <c r="Z5463">
        <f>IFERROR(VLOOKUP(C5463,[1]LP!$B:$C,2,FALSE),0)</f>
        <v>370</v>
      </c>
      <c r="AA5463" s="11">
        <f t="shared" si="129"/>
        <v>-355.8</v>
      </c>
      <c r="AB5463" s="5">
        <f>IFERROR(VLOOKUP(C5463,[2]Sheet1!$B:$F,5,FALSE),0)</f>
        <v>9997500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128"/>
        <v>80/81TAMOR</v>
      </c>
    </row>
    <row r="5464" spans="1:31" x14ac:dyDescent="0.45">
      <c r="A5464" t="s">
        <v>24</v>
      </c>
      <c r="B5464" t="s">
        <v>338</v>
      </c>
      <c r="C5464" t="s">
        <v>227</v>
      </c>
      <c r="D5464" s="5">
        <v>167.1</v>
      </c>
      <c r="E5464" s="5">
        <v>550000</v>
      </c>
      <c r="F5464" s="5">
        <v>-163832.8596</v>
      </c>
      <c r="L5464">
        <v>-31334.467799999999</v>
      </c>
      <c r="M5464" s="5">
        <v>-22.76</v>
      </c>
      <c r="N5464" s="5">
        <v>-7.34</v>
      </c>
      <c r="O5464" s="5">
        <v>2.38</v>
      </c>
      <c r="P5464" s="5">
        <v>-32.46</v>
      </c>
      <c r="R5464">
        <v>-17.47</v>
      </c>
      <c r="T5464" s="5">
        <v>70.209999999999994</v>
      </c>
      <c r="U5464" s="21">
        <v>0</v>
      </c>
      <c r="V5464" s="21">
        <v>0</v>
      </c>
      <c r="X5464" s="21">
        <v>0</v>
      </c>
      <c r="Y5464" s="12" t="str">
        <f>IFERROR(VLOOKUP(C5464,[1]Index!$D:$F,3,FALSE),"Non List")</f>
        <v>Hydro Power</v>
      </c>
      <c r="Z5464">
        <f>IFERROR(VLOOKUP(C5464,[1]LP!$B:$C,2,FALSE),0)</f>
        <v>150</v>
      </c>
      <c r="AA5464" s="11">
        <f t="shared" si="129"/>
        <v>-6.6</v>
      </c>
      <c r="AB5464" s="5">
        <f>IFERROR(VLOOKUP(C5464,[2]Sheet1!$B:$F,5,FALSE),0)</f>
        <v>13282276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128"/>
        <v>80/81GHL</v>
      </c>
    </row>
    <row r="5465" spans="1:31" x14ac:dyDescent="0.45">
      <c r="A5465" t="s">
        <v>24</v>
      </c>
      <c r="B5465" t="s">
        <v>338</v>
      </c>
      <c r="C5465" t="s">
        <v>341</v>
      </c>
      <c r="D5465" s="5">
        <v>367.9</v>
      </c>
      <c r="E5465" s="5">
        <v>620000</v>
      </c>
      <c r="F5465" s="5">
        <v>-147289.16</v>
      </c>
      <c r="L5465">
        <v>15560.17</v>
      </c>
      <c r="M5465" s="5">
        <v>10</v>
      </c>
      <c r="N5465" s="5">
        <v>36.79</v>
      </c>
      <c r="O5465" s="5">
        <v>4.83</v>
      </c>
      <c r="P5465" s="5">
        <v>13.17</v>
      </c>
      <c r="R5465">
        <v>177.7</v>
      </c>
      <c r="T5465" s="5">
        <v>76.239999999999995</v>
      </c>
      <c r="U5465" s="5">
        <v>130.97</v>
      </c>
      <c r="V5465" s="14">
        <v>-0.64400000000000002</v>
      </c>
      <c r="X5465" s="21">
        <v>0</v>
      </c>
      <c r="Y5465" s="12" t="str">
        <f>IFERROR(VLOOKUP(C5465,[1]Index!$D:$F,3,FALSE),"Non List")</f>
        <v>Hydro Non Converted</v>
      </c>
      <c r="Z5465">
        <f>IFERROR(VLOOKUP(C5465,[1]LP!$B:$C,2,FALSE),0)</f>
        <v>463</v>
      </c>
      <c r="AA5465" s="11">
        <f t="shared" si="129"/>
        <v>46.3</v>
      </c>
      <c r="AB5465" s="5">
        <f>IFERROR(VLOOKUP(C5465,[2]Sheet1!$B:$F,5,FALSE),0)</f>
        <v>1240000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128"/>
        <v>80/81EHPL</v>
      </c>
    </row>
    <row r="5466" spans="1:31" x14ac:dyDescent="0.45">
      <c r="A5466" t="s">
        <v>24</v>
      </c>
      <c r="B5466" t="s">
        <v>338</v>
      </c>
      <c r="C5466" t="s">
        <v>318</v>
      </c>
      <c r="D5466" s="5">
        <v>243</v>
      </c>
      <c r="E5466" s="5">
        <v>1000000</v>
      </c>
      <c r="F5466" s="5">
        <v>-123346</v>
      </c>
      <c r="L5466">
        <v>-50193</v>
      </c>
      <c r="M5466" s="5">
        <v>-20.04</v>
      </c>
      <c r="N5466" s="5">
        <v>-12.13</v>
      </c>
      <c r="O5466" s="5">
        <v>2.77</v>
      </c>
      <c r="P5466" s="5">
        <v>-22.9</v>
      </c>
      <c r="R5466">
        <v>-33.6</v>
      </c>
      <c r="T5466" s="5">
        <v>87.67</v>
      </c>
      <c r="U5466" s="21">
        <v>0</v>
      </c>
      <c r="V5466" s="21">
        <v>0</v>
      </c>
      <c r="X5466" s="21">
        <v>0</v>
      </c>
      <c r="Y5466" s="12" t="str">
        <f>IFERROR(VLOOKUP(C5466,[1]Index!$D:$F,3,FALSE),"Non List")</f>
        <v>Hydro Non Converted</v>
      </c>
      <c r="Z5466">
        <f>IFERROR(VLOOKUP(C5466,[1]LP!$B:$C,2,FALSE),0)</f>
        <v>329</v>
      </c>
      <c r="AA5466" s="11">
        <f t="shared" si="129"/>
        <v>-16.399999999999999</v>
      </c>
      <c r="AB5466" s="5">
        <f>IFERROR(VLOOKUP(C5466,[2]Sheet1!$B:$F,5,FALSE),0)</f>
        <v>3400000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128"/>
        <v>80/81MKHC</v>
      </c>
    </row>
    <row r="5467" spans="1:31" x14ac:dyDescent="0.45">
      <c r="A5467" t="s">
        <v>24</v>
      </c>
      <c r="B5467" t="s">
        <v>338</v>
      </c>
      <c r="C5467" t="s">
        <v>328</v>
      </c>
      <c r="D5467" s="5">
        <v>282</v>
      </c>
      <c r="E5467" s="5">
        <v>544053.4</v>
      </c>
      <c r="F5467" s="5">
        <v>-192991.788</v>
      </c>
      <c r="L5467">
        <v>580.61699999999996</v>
      </c>
      <c r="M5467" s="5">
        <v>0.4</v>
      </c>
      <c r="N5467" s="5">
        <v>705</v>
      </c>
      <c r="O5467" s="5">
        <v>4.37</v>
      </c>
      <c r="P5467" s="5">
        <v>0.66</v>
      </c>
      <c r="R5467">
        <v>3080.85</v>
      </c>
      <c r="T5467" s="5">
        <v>64.53</v>
      </c>
      <c r="U5467" s="5">
        <v>24.1</v>
      </c>
      <c r="V5467" s="14">
        <v>-0.91449999999999998</v>
      </c>
      <c r="X5467" s="21">
        <v>0</v>
      </c>
      <c r="Y5467" s="12" t="str">
        <f>IFERROR(VLOOKUP(C5467,[1]Index!$D:$F,3,FALSE),"Non List")</f>
        <v>Hydro Non Converted</v>
      </c>
      <c r="Z5467">
        <f>IFERROR(VLOOKUP(C5467,[1]LP!$B:$C,2,FALSE),0)</f>
        <v>371</v>
      </c>
      <c r="AA5467" s="11">
        <f t="shared" si="129"/>
        <v>927.5</v>
      </c>
      <c r="AB5467" s="5">
        <f>IFERROR(VLOOKUP(C5467,[2]Sheet1!$B:$F,5,FALSE),0)</f>
        <v>1632160.2</v>
      </c>
      <c r="AC5467" s="11">
        <f>IFERROR(VLOOKUP(AE5467,[3]Sheet2!$M:$O,2,FALSE),0)</f>
        <v>0</v>
      </c>
      <c r="AD5467" s="11">
        <f>IFERROR(VLOOKUP(AE5467,[3]Sheet2!$M:$O,3,FALSE),0)</f>
        <v>0</v>
      </c>
      <c r="AE5467" s="10" t="str">
        <f t="shared" si="128"/>
        <v>80/81BEDC</v>
      </c>
    </row>
    <row r="5468" spans="1:31" x14ac:dyDescent="0.45">
      <c r="A5468" t="s">
        <v>24</v>
      </c>
      <c r="B5468" t="s">
        <v>338</v>
      </c>
      <c r="C5468" t="s">
        <v>211</v>
      </c>
      <c r="D5468" s="5">
        <v>224</v>
      </c>
      <c r="E5468" s="5">
        <v>1100000</v>
      </c>
      <c r="F5468" s="5">
        <v>-121375.15700000001</v>
      </c>
      <c r="L5468">
        <v>64610.718999999997</v>
      </c>
      <c r="M5468" s="5">
        <v>23.48</v>
      </c>
      <c r="N5468" s="5">
        <v>9.5399999999999991</v>
      </c>
      <c r="O5468" s="5">
        <v>2.52</v>
      </c>
      <c r="P5468" s="5">
        <v>26.41</v>
      </c>
      <c r="R5468">
        <v>24.04</v>
      </c>
      <c r="T5468" s="5">
        <v>88.97</v>
      </c>
      <c r="U5468" s="5">
        <v>216.8</v>
      </c>
      <c r="V5468" s="14">
        <v>-3.2099999999999997E-2</v>
      </c>
      <c r="X5468" s="21">
        <v>0</v>
      </c>
      <c r="Y5468" s="12" t="str">
        <f>IFERROR(VLOOKUP(C5468,[1]Index!$D:$F,3,FALSE),"Non List")</f>
        <v>Hydro Power</v>
      </c>
      <c r="Z5468">
        <f>IFERROR(VLOOKUP(C5468,[1]LP!$B:$C,2,FALSE),0)</f>
        <v>227</v>
      </c>
      <c r="AA5468" s="11">
        <f t="shared" si="129"/>
        <v>9.6999999999999993</v>
      </c>
      <c r="AB5468" s="5">
        <f>IFERROR(VLOOKUP(C5468,[2]Sheet1!$B:$F,5,FALSE),0)</f>
        <v>11000000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128"/>
        <v>80/81PMHPL</v>
      </c>
    </row>
    <row r="5469" spans="1:31" x14ac:dyDescent="0.45">
      <c r="A5469" t="s">
        <v>24</v>
      </c>
      <c r="B5469" t="s">
        <v>338</v>
      </c>
      <c r="C5469" t="s">
        <v>342</v>
      </c>
      <c r="D5469" s="5">
        <v>893</v>
      </c>
      <c r="E5469" s="5">
        <v>121867.5</v>
      </c>
      <c r="F5469" s="5">
        <v>64434.989000000001</v>
      </c>
      <c r="L5469">
        <v>5059.4250000000002</v>
      </c>
      <c r="M5469" s="5">
        <v>16.600000000000001</v>
      </c>
      <c r="N5469" s="5">
        <v>53.8</v>
      </c>
      <c r="O5469" s="5">
        <v>5.84</v>
      </c>
      <c r="P5469" s="5">
        <v>10.86</v>
      </c>
      <c r="R5469">
        <v>314.19</v>
      </c>
      <c r="T5469" s="5">
        <v>152.87</v>
      </c>
      <c r="U5469" s="5">
        <v>238.95</v>
      </c>
      <c r="V5469" s="14">
        <v>-0.73240000000000005</v>
      </c>
      <c r="X5469" s="21">
        <v>0</v>
      </c>
      <c r="Y5469" s="12" t="str">
        <f>IFERROR(VLOOKUP(C5469,[1]Index!$D:$F,3,FALSE),"Non List")</f>
        <v>Hydro Non Converted</v>
      </c>
      <c r="Z5469">
        <f>IFERROR(VLOOKUP(C5469,[1]LP!$B:$C,2,FALSE),0)</f>
        <v>1010</v>
      </c>
      <c r="AA5469" s="11">
        <f t="shared" si="129"/>
        <v>60.8</v>
      </c>
      <c r="AB5469" s="5">
        <f>IFERROR(VLOOKUP(C5469,[2]Sheet1!$B:$F,5,FALSE),0)</f>
        <v>243735</v>
      </c>
      <c r="AC5469" s="11">
        <f>IFERROR(VLOOKUP(AE5469,[3]Sheet2!$M:$O,2,FALSE),0)</f>
        <v>0</v>
      </c>
      <c r="AD5469" s="11">
        <f>IFERROR(VLOOKUP(AE5469,[3]Sheet2!$M:$O,3,FALSE),0)</f>
        <v>0</v>
      </c>
      <c r="AE5469" s="10" t="str">
        <f t="shared" si="128"/>
        <v>80/81KBSH</v>
      </c>
    </row>
    <row r="5470" spans="1:31" x14ac:dyDescent="0.45">
      <c r="A5470" t="s">
        <v>24</v>
      </c>
      <c r="B5470" t="s">
        <v>338</v>
      </c>
      <c r="C5470" t="s">
        <v>234</v>
      </c>
      <c r="D5470" s="5">
        <v>303</v>
      </c>
      <c r="E5470" s="5">
        <v>6000000</v>
      </c>
      <c r="F5470" s="5">
        <v>-400713.35</v>
      </c>
      <c r="L5470">
        <v>-7363.96</v>
      </c>
      <c r="M5470" s="5">
        <v>-0.48</v>
      </c>
      <c r="N5470" s="5">
        <v>-631.25</v>
      </c>
      <c r="O5470" s="5">
        <v>3.25</v>
      </c>
      <c r="P5470" s="5">
        <v>-0.53</v>
      </c>
      <c r="R5470">
        <v>-2051.56</v>
      </c>
      <c r="T5470" s="5">
        <v>93.32</v>
      </c>
      <c r="U5470" s="21">
        <v>0</v>
      </c>
      <c r="V5470" s="21">
        <v>0</v>
      </c>
      <c r="X5470" s="21">
        <v>0</v>
      </c>
      <c r="Y5470" s="12" t="str">
        <f>IFERROR(VLOOKUP(C5470,[1]Index!$D:$F,3,FALSE),"Non List")</f>
        <v>Hydro Non Converted</v>
      </c>
      <c r="Z5470">
        <f>IFERROR(VLOOKUP(C5470,[1]LP!$B:$C,2,FALSE),0)</f>
        <v>299</v>
      </c>
      <c r="AA5470" s="11">
        <f t="shared" si="129"/>
        <v>-622.9</v>
      </c>
      <c r="AB5470" s="5">
        <f>IFERROR(VLOOKUP(C5470,[2]Sheet1!$B:$F,5,FALSE),0)</f>
        <v>29400000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128"/>
        <v>80/81MBJC</v>
      </c>
    </row>
    <row r="5471" spans="1:31" x14ac:dyDescent="0.45">
      <c r="A5471" t="s">
        <v>24</v>
      </c>
      <c r="B5471" t="s">
        <v>338</v>
      </c>
      <c r="C5471" t="s">
        <v>226</v>
      </c>
      <c r="D5471" s="5">
        <v>250</v>
      </c>
      <c r="E5471" s="5">
        <v>1800000</v>
      </c>
      <c r="F5471" s="5">
        <v>-348238.924</v>
      </c>
      <c r="L5471">
        <v>-3917.3159999999998</v>
      </c>
      <c r="M5471" s="5">
        <v>-0.84</v>
      </c>
      <c r="N5471" s="5">
        <v>-297.62</v>
      </c>
      <c r="O5471" s="5">
        <v>3.1</v>
      </c>
      <c r="P5471" s="5">
        <v>-1.08</v>
      </c>
      <c r="R5471">
        <v>-922.62</v>
      </c>
      <c r="T5471" s="5">
        <v>80.650000000000006</v>
      </c>
      <c r="U5471" s="21">
        <v>0</v>
      </c>
      <c r="V5471" s="21">
        <v>0</v>
      </c>
      <c r="X5471" s="21">
        <v>0</v>
      </c>
      <c r="Y5471" s="12" t="str">
        <f>IFERROR(VLOOKUP(C5471,[1]Index!$D:$F,3,FALSE),"Non List")</f>
        <v>Hydro Power</v>
      </c>
      <c r="Z5471">
        <f>IFERROR(VLOOKUP(C5471,[1]LP!$B:$C,2,FALSE),0)</f>
        <v>205</v>
      </c>
      <c r="AA5471" s="11">
        <f t="shared" si="129"/>
        <v>-244</v>
      </c>
      <c r="AB5471" s="5">
        <f>IFERROR(VLOOKUP(C5471,[2]Sheet1!$B:$F,5,FALSE),0)</f>
        <v>18000000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128"/>
        <v>80/81GLH</v>
      </c>
    </row>
    <row r="5472" spans="1:31" x14ac:dyDescent="0.45">
      <c r="A5472" t="s">
        <v>24</v>
      </c>
      <c r="B5472" t="s">
        <v>338</v>
      </c>
      <c r="C5472" t="s">
        <v>246</v>
      </c>
      <c r="D5472" s="5">
        <v>287.60000000000002</v>
      </c>
      <c r="E5472" s="5">
        <v>1350000</v>
      </c>
      <c r="F5472" s="5">
        <v>-14442.242399999999</v>
      </c>
      <c r="L5472">
        <v>69919.365099999995</v>
      </c>
      <c r="M5472" s="5">
        <v>20.68</v>
      </c>
      <c r="N5472" s="5">
        <v>13.91</v>
      </c>
      <c r="O5472" s="5">
        <v>2.91</v>
      </c>
      <c r="P5472" s="5">
        <v>20.94</v>
      </c>
      <c r="R5472">
        <v>40.479999999999997</v>
      </c>
      <c r="T5472" s="5">
        <v>98.93</v>
      </c>
      <c r="U5472" s="5">
        <v>214.55</v>
      </c>
      <c r="V5472" s="14">
        <v>-0.254</v>
      </c>
      <c r="X5472" s="21">
        <v>0</v>
      </c>
      <c r="Y5472" s="12" t="str">
        <f>IFERROR(VLOOKUP(C5472,[1]Index!$D:$F,3,FALSE),"Non List")</f>
        <v>Hydro Non Converted</v>
      </c>
      <c r="Z5472">
        <f>IFERROR(VLOOKUP(C5472,[1]LP!$B:$C,2,FALSE),0)</f>
        <v>373</v>
      </c>
      <c r="AA5472" s="11">
        <f t="shared" si="129"/>
        <v>18</v>
      </c>
      <c r="AB5472" s="5">
        <f>IFERROR(VLOOKUP(C5472,[2]Sheet1!$B:$F,5,FALSE),0)</f>
        <v>3307500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128"/>
        <v>80/81USHEC</v>
      </c>
    </row>
    <row r="5473" spans="1:31" x14ac:dyDescent="0.45">
      <c r="A5473" t="s">
        <v>24</v>
      </c>
      <c r="B5473" t="s">
        <v>338</v>
      </c>
      <c r="C5473" t="s">
        <v>212</v>
      </c>
      <c r="D5473" s="5">
        <v>229</v>
      </c>
      <c r="E5473" s="5">
        <v>800000</v>
      </c>
      <c r="F5473" s="5">
        <v>-237391.62239999999</v>
      </c>
      <c r="L5473">
        <v>9686.5</v>
      </c>
      <c r="M5473" s="5">
        <v>4.84</v>
      </c>
      <c r="N5473" s="5">
        <v>47.31</v>
      </c>
      <c r="O5473" s="5">
        <v>3.26</v>
      </c>
      <c r="P5473" s="5">
        <v>6.89</v>
      </c>
      <c r="R5473">
        <v>154.22999999999999</v>
      </c>
      <c r="T5473" s="5">
        <v>70.33</v>
      </c>
      <c r="U5473" s="5">
        <v>87.52</v>
      </c>
      <c r="V5473" s="14">
        <v>-0.61780000000000002</v>
      </c>
      <c r="X5473" s="21">
        <v>0</v>
      </c>
      <c r="Y5473" s="12" t="str">
        <f>IFERROR(VLOOKUP(C5473,[1]Index!$D:$F,3,FALSE),"Non List")</f>
        <v>Hydro Power</v>
      </c>
      <c r="Z5473">
        <f>IFERROR(VLOOKUP(C5473,[1]LP!$B:$C,2,FALSE),0)</f>
        <v>211.9</v>
      </c>
      <c r="AA5473" s="11">
        <f t="shared" si="129"/>
        <v>43.8</v>
      </c>
      <c r="AB5473" s="5">
        <f>IFERROR(VLOOKUP(C5473,[2]Sheet1!$B:$F,5,FALSE),0)</f>
        <v>8000000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128"/>
        <v>80/81AKJCL</v>
      </c>
    </row>
    <row r="5474" spans="1:31" x14ac:dyDescent="0.45">
      <c r="A5474" t="s">
        <v>24</v>
      </c>
      <c r="B5474" t="s">
        <v>338</v>
      </c>
      <c r="C5474" t="s">
        <v>223</v>
      </c>
      <c r="D5474" s="5">
        <v>189</v>
      </c>
      <c r="E5474" s="5">
        <v>1500000</v>
      </c>
      <c r="F5474" s="5">
        <v>-486159.94890000002</v>
      </c>
      <c r="L5474">
        <v>-118190.15579999999</v>
      </c>
      <c r="M5474" s="5">
        <v>-31.48</v>
      </c>
      <c r="N5474" s="5">
        <v>-6</v>
      </c>
      <c r="O5474" s="5">
        <v>2.8</v>
      </c>
      <c r="P5474" s="5">
        <v>-46.63</v>
      </c>
      <c r="R5474">
        <v>-16.8</v>
      </c>
      <c r="T5474" s="5">
        <v>67.59</v>
      </c>
      <c r="U5474" s="21">
        <v>0</v>
      </c>
      <c r="V5474" s="21">
        <v>0</v>
      </c>
      <c r="X5474" s="21">
        <v>0</v>
      </c>
      <c r="Y5474" s="12" t="str">
        <f>IFERROR(VLOOKUP(C5474,[1]Index!$D:$F,3,FALSE),"Non List")</f>
        <v>Hydro Power</v>
      </c>
      <c r="Z5474">
        <f>IFERROR(VLOOKUP(C5474,[1]LP!$B:$C,2,FALSE),0)</f>
        <v>182.2</v>
      </c>
      <c r="AA5474" s="11">
        <f t="shared" si="129"/>
        <v>-5.8</v>
      </c>
      <c r="AB5474" s="5">
        <f>IFERROR(VLOOKUP(C5474,[2]Sheet1!$B:$F,5,FALSE),0)</f>
        <v>15000000</v>
      </c>
      <c r="AC5474" s="11">
        <f>IFERROR(VLOOKUP(AE5474,[3]Sheet2!$M:$O,2,FALSE),0)</f>
        <v>0</v>
      </c>
      <c r="AD5474" s="11">
        <f>IFERROR(VLOOKUP(AE5474,[3]Sheet2!$M:$O,3,FALSE),0)</f>
        <v>0</v>
      </c>
      <c r="AE5474" s="10" t="str">
        <f t="shared" si="128"/>
        <v>80/81LEC</v>
      </c>
    </row>
    <row r="5475" spans="1:31" x14ac:dyDescent="0.45">
      <c r="A5475" t="s">
        <v>24</v>
      </c>
      <c r="B5475" t="s">
        <v>338</v>
      </c>
      <c r="C5475" t="s">
        <v>235</v>
      </c>
      <c r="D5475" s="5">
        <v>385</v>
      </c>
      <c r="E5475" s="5">
        <v>400000</v>
      </c>
      <c r="F5475" s="5">
        <v>-118827.371</v>
      </c>
      <c r="L5475">
        <v>26634.026000000002</v>
      </c>
      <c r="M5475" s="5">
        <v>26.6</v>
      </c>
      <c r="N5475" s="5">
        <v>14.47</v>
      </c>
      <c r="O5475" s="5">
        <v>5.48</v>
      </c>
      <c r="P5475" s="5">
        <v>37.89</v>
      </c>
      <c r="R5475">
        <v>79.3</v>
      </c>
      <c r="T5475" s="5">
        <v>70.290000000000006</v>
      </c>
      <c r="U5475" s="5">
        <v>205.11</v>
      </c>
      <c r="V5475" s="14">
        <v>-0.46729999999999999</v>
      </c>
      <c r="X5475" s="21">
        <v>0</v>
      </c>
      <c r="Y5475" s="12" t="str">
        <f>IFERROR(VLOOKUP(C5475,[1]Index!$D:$F,3,FALSE),"Non List")</f>
        <v>Hydro Non Converted</v>
      </c>
      <c r="Z5475">
        <f>IFERROR(VLOOKUP(C5475,[1]LP!$B:$C,2,FALSE),0)</f>
        <v>485</v>
      </c>
      <c r="AA5475" s="11">
        <f t="shared" si="129"/>
        <v>18.2</v>
      </c>
      <c r="AB5475" s="5">
        <f>IFERROR(VLOOKUP(C5475,[2]Sheet1!$B:$F,5,FALSE),0)</f>
        <v>1200000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128"/>
        <v>80/81TPC</v>
      </c>
    </row>
    <row r="5476" spans="1:31" x14ac:dyDescent="0.45">
      <c r="A5476" t="s">
        <v>24</v>
      </c>
      <c r="B5476" t="s">
        <v>338</v>
      </c>
      <c r="C5476" t="s">
        <v>228</v>
      </c>
      <c r="D5476" s="5">
        <v>275</v>
      </c>
      <c r="E5476" s="5">
        <v>1450000</v>
      </c>
      <c r="F5476" s="5">
        <v>-140841.17800000001</v>
      </c>
      <c r="L5476">
        <v>52835.082000000002</v>
      </c>
      <c r="M5476" s="5">
        <v>14.56</v>
      </c>
      <c r="N5476" s="5">
        <v>18.89</v>
      </c>
      <c r="O5476" s="5">
        <v>3.05</v>
      </c>
      <c r="P5476" s="5">
        <v>16.14</v>
      </c>
      <c r="R5476">
        <v>57.61</v>
      </c>
      <c r="T5476" s="5">
        <v>90.29</v>
      </c>
      <c r="U5476" s="5">
        <v>171.99</v>
      </c>
      <c r="V5476" s="14">
        <v>-0.37459999999999999</v>
      </c>
      <c r="X5476">
        <v>0</v>
      </c>
      <c r="Y5476" s="12" t="str">
        <f>IFERROR(VLOOKUP(C5476,[1]Index!$D:$F,3,FALSE),"Non List")</f>
        <v>Hydro Power</v>
      </c>
      <c r="Z5476">
        <f>IFERROR(VLOOKUP(C5476,[1]LP!$B:$C,2,FALSE),0)</f>
        <v>159</v>
      </c>
      <c r="AA5476" s="11">
        <f t="shared" si="129"/>
        <v>10.9</v>
      </c>
      <c r="AB5476" s="5">
        <f>IFERROR(VLOOKUP(C5476,[2]Sheet1!$B:$F,5,FALSE),0)</f>
        <v>5741244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128"/>
        <v>80/81SHEL</v>
      </c>
    </row>
    <row r="5477" spans="1:31" x14ac:dyDescent="0.45">
      <c r="A5477" t="s">
        <v>24</v>
      </c>
      <c r="B5477" t="s">
        <v>338</v>
      </c>
      <c r="C5477" t="s">
        <v>216</v>
      </c>
      <c r="D5477" s="5">
        <v>234.8</v>
      </c>
      <c r="E5477" s="5">
        <v>962500</v>
      </c>
      <c r="F5477" s="5">
        <v>47715</v>
      </c>
      <c r="L5477">
        <v>-54864.42</v>
      </c>
      <c r="M5477" s="5">
        <v>-22.8</v>
      </c>
      <c r="N5477" s="5">
        <v>-10.3</v>
      </c>
      <c r="O5477" s="5">
        <v>2.2400000000000002</v>
      </c>
      <c r="P5477" s="5">
        <v>-21.72</v>
      </c>
      <c r="R5477">
        <v>-23.07</v>
      </c>
      <c r="T5477" s="5">
        <v>104.96</v>
      </c>
      <c r="U5477" s="21">
        <v>0</v>
      </c>
      <c r="V5477" s="21">
        <v>0</v>
      </c>
      <c r="X5477" s="21">
        <v>0</v>
      </c>
      <c r="Y5477" s="12" t="str">
        <f>IFERROR(VLOOKUP(C5477,[1]Index!$D:$F,3,FALSE),"Non List")</f>
        <v>Hydro Power</v>
      </c>
      <c r="Z5477">
        <f>IFERROR(VLOOKUP(C5477,[1]LP!$B:$C,2,FALSE),0)</f>
        <v>239.9</v>
      </c>
      <c r="AA5477" s="11">
        <f t="shared" si="129"/>
        <v>-10.5</v>
      </c>
      <c r="AB5477" s="5">
        <f>IFERROR(VLOOKUP(C5477,[2]Sheet1!$B:$F,5,FALSE),0)</f>
        <v>9625000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128"/>
        <v>80/81PPCL</v>
      </c>
    </row>
    <row r="5478" spans="1:31" x14ac:dyDescent="0.45">
      <c r="A5478" t="s">
        <v>24</v>
      </c>
      <c r="B5478" t="s">
        <v>338</v>
      </c>
      <c r="C5478" t="s">
        <v>343</v>
      </c>
      <c r="D5478" s="5">
        <v>504</v>
      </c>
      <c r="E5478" s="5">
        <v>492500</v>
      </c>
      <c r="F5478" s="5">
        <v>-49017.737000000001</v>
      </c>
      <c r="L5478">
        <v>42934.646999999997</v>
      </c>
      <c r="M5478" s="5">
        <v>34.840000000000003</v>
      </c>
      <c r="N5478" s="5">
        <v>14.47</v>
      </c>
      <c r="O5478" s="5">
        <v>5.6</v>
      </c>
      <c r="P5478" s="5">
        <v>38.72</v>
      </c>
      <c r="R5478">
        <v>81.03</v>
      </c>
      <c r="T5478" s="5">
        <v>90.05</v>
      </c>
      <c r="U5478" s="5">
        <v>265.69</v>
      </c>
      <c r="V5478" s="14">
        <v>-0.4728</v>
      </c>
      <c r="X5478" s="21">
        <v>0</v>
      </c>
      <c r="Y5478" s="12" t="str">
        <f>IFERROR(VLOOKUP(C5478,[1]Index!$D:$F,3,FALSE),"Non List")</f>
        <v>Hydro Non Converted</v>
      </c>
      <c r="Z5478">
        <f>IFERROR(VLOOKUP(C5478,[1]LP!$B:$C,2,FALSE),0)</f>
        <v>487</v>
      </c>
      <c r="AA5478" s="11">
        <f t="shared" si="129"/>
        <v>14</v>
      </c>
      <c r="AB5478" s="5">
        <f>IFERROR(VLOOKUP(C5478,[2]Sheet1!$B:$F,5,FALSE),0)</f>
        <v>1231250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128"/>
        <v>80/81TSHL</v>
      </c>
    </row>
    <row r="5479" spans="1:31" x14ac:dyDescent="0.45">
      <c r="A5479" t="s">
        <v>24</v>
      </c>
      <c r="B5479" t="s">
        <v>338</v>
      </c>
      <c r="C5479" t="s">
        <v>236</v>
      </c>
      <c r="D5479" s="5">
        <v>170.6</v>
      </c>
      <c r="E5479" s="5">
        <v>1476400</v>
      </c>
      <c r="F5479" s="5">
        <v>-887027.98899999994</v>
      </c>
      <c r="L5479">
        <v>-7235.835</v>
      </c>
      <c r="M5479" s="5">
        <v>-1.96</v>
      </c>
      <c r="N5479" s="5">
        <v>-87.04</v>
      </c>
      <c r="O5479" s="5">
        <v>4.2699999999999996</v>
      </c>
      <c r="P5479" s="5">
        <v>-4.91</v>
      </c>
      <c r="R5479">
        <v>-371.66</v>
      </c>
      <c r="T5479" s="5">
        <v>39.92</v>
      </c>
      <c r="U5479" s="21">
        <v>0</v>
      </c>
      <c r="V5479" s="21">
        <v>0</v>
      </c>
      <c r="X5479" s="21">
        <v>0</v>
      </c>
      <c r="Y5479" s="12" t="str">
        <f>IFERROR(VLOOKUP(C5479,[1]Index!$D:$F,3,FALSE),"Non List")</f>
        <v>Hydro Power</v>
      </c>
      <c r="Z5479">
        <f>IFERROR(VLOOKUP(C5479,[1]LP!$B:$C,2,FALSE),0)</f>
        <v>167.4</v>
      </c>
      <c r="AA5479" s="11">
        <f t="shared" si="129"/>
        <v>-85.4</v>
      </c>
      <c r="AB5479" s="5">
        <f>IFERROR(VLOOKUP(C5479,[2]Sheet1!$B:$F,5,FALSE),0)</f>
        <v>14764000</v>
      </c>
      <c r="AC5479" s="11">
        <f>IFERROR(VLOOKUP(AE5479,[3]Sheet2!$M:$O,2,FALSE),0)</f>
        <v>0</v>
      </c>
      <c r="AD5479" s="11">
        <f>IFERROR(VLOOKUP(AE5479,[3]Sheet2!$M:$O,3,FALSE),0)</f>
        <v>0</v>
      </c>
      <c r="AE5479" s="10" t="str">
        <f t="shared" si="128"/>
        <v>80/81SSHL</v>
      </c>
    </row>
    <row r="5480" spans="1:31" x14ac:dyDescent="0.45">
      <c r="A5480" t="s">
        <v>24</v>
      </c>
      <c r="B5480" t="s">
        <v>338</v>
      </c>
      <c r="C5480" t="s">
        <v>230</v>
      </c>
      <c r="D5480" s="5">
        <v>233</v>
      </c>
      <c r="E5480" s="5">
        <v>371400</v>
      </c>
      <c r="F5480" s="5">
        <v>-125591.1106</v>
      </c>
      <c r="L5480">
        <v>-1825.0606</v>
      </c>
      <c r="M5480" s="5">
        <v>-1.96</v>
      </c>
      <c r="N5480" s="5">
        <v>-118.88</v>
      </c>
      <c r="O5480" s="5">
        <v>3.52</v>
      </c>
      <c r="P5480" s="5">
        <v>-2.97</v>
      </c>
      <c r="R5480">
        <v>-418.46</v>
      </c>
      <c r="T5480" s="5">
        <v>66.180000000000007</v>
      </c>
      <c r="U5480" s="21">
        <v>0</v>
      </c>
      <c r="V5480" s="21">
        <v>0</v>
      </c>
      <c r="X5480" s="21">
        <v>0</v>
      </c>
      <c r="Y5480" s="12" t="str">
        <f>IFERROR(VLOOKUP(C5480,[1]Index!$D:$F,3,FALSE),"Non List")</f>
        <v>Hydro Power</v>
      </c>
      <c r="Z5480">
        <f>IFERROR(VLOOKUP(C5480,[1]LP!$B:$C,2,FALSE),0)</f>
        <v>331.2</v>
      </c>
      <c r="AA5480" s="11">
        <f t="shared" si="129"/>
        <v>-169</v>
      </c>
      <c r="AB5480" s="5">
        <f>IFERROR(VLOOKUP(C5480,[2]Sheet1!$B:$F,5,FALSE),0)</f>
        <v>3714000</v>
      </c>
      <c r="AC5480" s="11">
        <f>IFERROR(VLOOKUP(AE5480,[3]Sheet2!$M:$O,2,FALSE),0)</f>
        <v>0</v>
      </c>
      <c r="AD5480" s="11">
        <f>IFERROR(VLOOKUP(AE5480,[3]Sheet2!$M:$O,3,FALSE),0)</f>
        <v>0</v>
      </c>
      <c r="AE5480" s="10" t="str">
        <f t="shared" si="128"/>
        <v>80/81JOSHI</v>
      </c>
    </row>
    <row r="5481" spans="1:31" x14ac:dyDescent="0.45">
      <c r="A5481" t="s">
        <v>24</v>
      </c>
      <c r="B5481" t="s">
        <v>338</v>
      </c>
      <c r="C5481" t="s">
        <v>217</v>
      </c>
      <c r="D5481" s="5">
        <v>217.9</v>
      </c>
      <c r="E5481" s="5">
        <v>15990900</v>
      </c>
      <c r="F5481" s="5">
        <v>-6241036.3425000003</v>
      </c>
      <c r="L5481">
        <v>1007258.7198</v>
      </c>
      <c r="M5481" s="5">
        <v>25.16</v>
      </c>
      <c r="N5481" s="5">
        <v>8.66</v>
      </c>
      <c r="O5481" s="5">
        <v>3.57</v>
      </c>
      <c r="P5481" s="5">
        <v>41.32</v>
      </c>
      <c r="R5481">
        <v>30.92</v>
      </c>
      <c r="T5481" s="5">
        <v>60.97</v>
      </c>
      <c r="U5481" s="5">
        <v>185.78</v>
      </c>
      <c r="V5481" s="14">
        <v>-0.1474</v>
      </c>
      <c r="X5481" s="21">
        <v>0</v>
      </c>
      <c r="Y5481" s="12" t="str">
        <f>IFERROR(VLOOKUP(C5481,[1]Index!$D:$F,3,FALSE),"Non List")</f>
        <v>Hydro Power</v>
      </c>
      <c r="Z5481">
        <f>IFERROR(VLOOKUP(C5481,[1]LP!$B:$C,2,FALSE),0)</f>
        <v>164.7</v>
      </c>
      <c r="AA5481" s="11">
        <f t="shared" si="129"/>
        <v>6.5</v>
      </c>
      <c r="AB5481" s="5">
        <f>IFERROR(VLOOKUP(C5481,[2]Sheet1!$B:$F,5,FALSE),0)</f>
        <v>194780470</v>
      </c>
      <c r="AC5481" s="11">
        <f>IFERROR(VLOOKUP(AE5481,[3]Sheet2!$M:$O,2,FALSE),0)</f>
        <v>0</v>
      </c>
      <c r="AD5481" s="11">
        <f>IFERROR(VLOOKUP(AE5481,[3]Sheet2!$M:$O,3,FALSE),0)</f>
        <v>0</v>
      </c>
      <c r="AE5481" s="10" t="str">
        <f t="shared" si="128"/>
        <v>80/81UPPER</v>
      </c>
    </row>
    <row r="5482" spans="1:31" x14ac:dyDescent="0.45">
      <c r="A5482" t="s">
        <v>24</v>
      </c>
      <c r="B5482" t="s">
        <v>338</v>
      </c>
      <c r="C5482" t="s">
        <v>218</v>
      </c>
      <c r="D5482" s="5">
        <v>215</v>
      </c>
      <c r="E5482" s="5">
        <v>750000</v>
      </c>
      <c r="F5482" s="5">
        <v>-18999.560000000001</v>
      </c>
      <c r="L5482">
        <v>10514.251</v>
      </c>
      <c r="M5482" s="5">
        <v>5.6</v>
      </c>
      <c r="N5482" s="5">
        <v>38.39</v>
      </c>
      <c r="O5482" s="5">
        <v>2.21</v>
      </c>
      <c r="P5482" s="5">
        <v>5.75</v>
      </c>
      <c r="R5482">
        <v>84.84</v>
      </c>
      <c r="T5482" s="5">
        <v>97.47</v>
      </c>
      <c r="U5482" s="5">
        <v>110.82</v>
      </c>
      <c r="V5482" s="14">
        <v>-0.48459999999999998</v>
      </c>
      <c r="X5482" s="21">
        <v>0</v>
      </c>
      <c r="Y5482" s="12" t="str">
        <f>IFERROR(VLOOKUP(C5482,[1]Index!$D:$F,3,FALSE),"Non List")</f>
        <v>Hydro Power</v>
      </c>
      <c r="Z5482">
        <f>IFERROR(VLOOKUP(C5482,[1]LP!$B:$C,2,FALSE),0)</f>
        <v>225</v>
      </c>
      <c r="AA5482" s="11">
        <f t="shared" si="129"/>
        <v>40.200000000000003</v>
      </c>
      <c r="AB5482" s="5">
        <f>IFERROR(VLOOKUP(C5482,[2]Sheet1!$B:$F,5,FALSE),0)</f>
        <v>7500000</v>
      </c>
      <c r="AC5482" s="11">
        <f>IFERROR(VLOOKUP(AE5482,[3]Sheet2!$M:$O,2,FALSE),0)</f>
        <v>0</v>
      </c>
      <c r="AD5482" s="11">
        <f>IFERROR(VLOOKUP(AE5482,[3]Sheet2!$M:$O,3,FALSE),0)</f>
        <v>0</v>
      </c>
      <c r="AE5482" s="10" t="str">
        <f t="shared" si="128"/>
        <v>80/81UNHPL</v>
      </c>
    </row>
    <row r="5483" spans="1:31" x14ac:dyDescent="0.45">
      <c r="A5483" t="s">
        <v>24</v>
      </c>
      <c r="B5483" t="s">
        <v>338</v>
      </c>
      <c r="C5483" t="s">
        <v>237</v>
      </c>
      <c r="D5483" s="5">
        <v>425</v>
      </c>
      <c r="E5483" s="5">
        <v>500000</v>
      </c>
      <c r="F5483" s="5">
        <v>82869.805999999997</v>
      </c>
      <c r="L5483">
        <v>25216.883999999998</v>
      </c>
      <c r="M5483" s="5">
        <v>20.16</v>
      </c>
      <c r="N5483" s="5">
        <v>21.08</v>
      </c>
      <c r="O5483" s="5">
        <v>3.65</v>
      </c>
      <c r="P5483" s="5">
        <v>17.309999999999999</v>
      </c>
      <c r="R5483">
        <v>76.94</v>
      </c>
      <c r="T5483" s="5">
        <v>116.57</v>
      </c>
      <c r="U5483" s="5">
        <v>229.95</v>
      </c>
      <c r="V5483" s="14">
        <v>-0.45889999999999997</v>
      </c>
      <c r="X5483" s="21">
        <v>0</v>
      </c>
      <c r="Y5483" s="12" t="str">
        <f>IFERROR(VLOOKUP(C5483,[1]Index!$D:$F,3,FALSE),"Non List")</f>
        <v>Hydro Non Converted</v>
      </c>
      <c r="Z5483">
        <f>IFERROR(VLOOKUP(C5483,[1]LP!$B:$C,2,FALSE),0)</f>
        <v>512</v>
      </c>
      <c r="AA5483" s="11">
        <f t="shared" si="129"/>
        <v>25.4</v>
      </c>
      <c r="AB5483" s="5">
        <f>IFERROR(VLOOKUP(C5483,[2]Sheet1!$B:$F,5,FALSE),0)</f>
        <v>1230000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128"/>
        <v>80/81SPC</v>
      </c>
    </row>
    <row r="5484" spans="1:31" x14ac:dyDescent="0.45">
      <c r="A5484" t="s">
        <v>24</v>
      </c>
      <c r="B5484" t="s">
        <v>338</v>
      </c>
      <c r="C5484" t="s">
        <v>247</v>
      </c>
      <c r="D5484" s="5">
        <v>285.5</v>
      </c>
      <c r="E5484" s="5">
        <v>1593000</v>
      </c>
      <c r="F5484" s="5">
        <v>-252429.12700000001</v>
      </c>
      <c r="L5484">
        <v>26073.55</v>
      </c>
      <c r="M5484" s="5">
        <v>6.52</v>
      </c>
      <c r="N5484" s="5">
        <v>43.79</v>
      </c>
      <c r="O5484" s="5">
        <v>3.39</v>
      </c>
      <c r="P5484" s="5">
        <v>7.78</v>
      </c>
      <c r="R5484">
        <v>148.44999999999999</v>
      </c>
      <c r="T5484" s="5">
        <v>84.15</v>
      </c>
      <c r="U5484" s="5">
        <v>111.11</v>
      </c>
      <c r="V5484" s="14">
        <v>-0.61080000000000001</v>
      </c>
      <c r="X5484" s="21">
        <v>0</v>
      </c>
      <c r="Y5484" s="12" t="str">
        <f>IFERROR(VLOOKUP(C5484,[1]Index!$D:$F,3,FALSE),"Non List")</f>
        <v>Hydro Non Converted</v>
      </c>
      <c r="Z5484">
        <f>IFERROR(VLOOKUP(C5484,[1]LP!$B:$C,2,FALSE),0)</f>
        <v>320</v>
      </c>
      <c r="AA5484" s="11">
        <f t="shared" si="129"/>
        <v>49.1</v>
      </c>
      <c r="AB5484" s="5">
        <f>IFERROR(VLOOKUP(C5484,[2]Sheet1!$B:$F,5,FALSE),0)</f>
        <v>4779000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128"/>
        <v>80/81SGHC</v>
      </c>
    </row>
    <row r="5485" spans="1:31" x14ac:dyDescent="0.45">
      <c r="A5485" t="s">
        <v>24</v>
      </c>
      <c r="B5485" t="s">
        <v>338</v>
      </c>
      <c r="C5485" t="s">
        <v>319</v>
      </c>
      <c r="D5485" s="5">
        <v>380</v>
      </c>
      <c r="E5485" s="5">
        <v>340000</v>
      </c>
      <c r="F5485" s="5">
        <v>42711.847000000002</v>
      </c>
      <c r="L5485">
        <v>-233.60900000000001</v>
      </c>
      <c r="M5485" s="5">
        <v>-0.24</v>
      </c>
      <c r="N5485" s="5">
        <v>-1583.33</v>
      </c>
      <c r="O5485" s="5">
        <v>3.38</v>
      </c>
      <c r="P5485" s="5">
        <v>-0.24</v>
      </c>
      <c r="R5485">
        <v>-5351.66</v>
      </c>
      <c r="T5485" s="5">
        <v>112.56</v>
      </c>
      <c r="U5485" s="21">
        <v>0</v>
      </c>
      <c r="V5485" s="21">
        <v>0</v>
      </c>
      <c r="X5485" s="21">
        <v>0</v>
      </c>
      <c r="Y5485" s="12" t="str">
        <f>IFERROR(VLOOKUP(C5485,[1]Index!$D:$F,3,FALSE),"Non List")</f>
        <v>Hydro Non Converted</v>
      </c>
      <c r="Z5485">
        <f>IFERROR(VLOOKUP(C5485,[1]LP!$B:$C,2,FALSE),0)</f>
        <v>435.2</v>
      </c>
      <c r="AA5485" s="11">
        <f t="shared" si="129"/>
        <v>-1813.3</v>
      </c>
      <c r="AB5485" s="5">
        <f>IFERROR(VLOOKUP(C5485,[2]Sheet1!$B:$F,5,FALSE),0)</f>
        <v>1180140</v>
      </c>
      <c r="AC5485" s="11">
        <f>IFERROR(VLOOKUP(AE5485,[3]Sheet2!$M:$O,2,FALSE),0)</f>
        <v>0</v>
      </c>
      <c r="AD5485" s="11">
        <f>IFERROR(VLOOKUP(AE5485,[3]Sheet2!$M:$O,3,FALSE),0)</f>
        <v>0</v>
      </c>
      <c r="AE5485" s="10" t="str">
        <f t="shared" si="128"/>
        <v>80/81AHL</v>
      </c>
    </row>
    <row r="5486" spans="1:31" x14ac:dyDescent="0.45">
      <c r="A5486" t="s">
        <v>24</v>
      </c>
      <c r="B5486" t="s">
        <v>338</v>
      </c>
      <c r="C5486" t="s">
        <v>248</v>
      </c>
      <c r="D5486" s="5">
        <v>399</v>
      </c>
      <c r="E5486" s="5">
        <v>1050000</v>
      </c>
      <c r="F5486" s="5">
        <v>205416.538</v>
      </c>
      <c r="L5486">
        <v>61539.911</v>
      </c>
      <c r="M5486" s="5">
        <v>23.44</v>
      </c>
      <c r="N5486" s="5">
        <v>17.02</v>
      </c>
      <c r="O5486" s="5">
        <v>3.34</v>
      </c>
      <c r="P5486" s="5">
        <v>19.61</v>
      </c>
      <c r="R5486">
        <v>56.85</v>
      </c>
      <c r="T5486" s="5">
        <v>119.56</v>
      </c>
      <c r="U5486" s="5">
        <v>251.11</v>
      </c>
      <c r="V5486" s="14">
        <v>-0.37069999999999997</v>
      </c>
      <c r="X5486" s="21">
        <v>0</v>
      </c>
      <c r="Y5486" s="12" t="str">
        <f>IFERROR(VLOOKUP(C5486,[1]Index!$D:$F,3,FALSE),"Non List")</f>
        <v>Hydro Non Converted</v>
      </c>
      <c r="Z5486">
        <f>IFERROR(VLOOKUP(C5486,[1]LP!$B:$C,2,FALSE),0)</f>
        <v>481</v>
      </c>
      <c r="AA5486" s="11">
        <f t="shared" si="129"/>
        <v>20.5</v>
      </c>
      <c r="AB5486" s="5">
        <f>IFERROR(VLOOKUP(C5486,[2]Sheet1!$B:$F,5,FALSE),0)</f>
        <v>2625000</v>
      </c>
      <c r="AC5486" s="11">
        <f>IFERROR(VLOOKUP(AE5486,[3]Sheet2!$M:$O,2,FALSE),0)</f>
        <v>0</v>
      </c>
      <c r="AD5486" s="11">
        <f>IFERROR(VLOOKUP(AE5486,[3]Sheet2!$M:$O,3,FALSE),0)</f>
        <v>0</v>
      </c>
      <c r="AE5486" s="10" t="str">
        <f t="shared" si="128"/>
        <v>80/81BHDC</v>
      </c>
    </row>
    <row r="5487" spans="1:31" x14ac:dyDescent="0.45">
      <c r="A5487" t="s">
        <v>24</v>
      </c>
      <c r="B5487" t="s">
        <v>338</v>
      </c>
      <c r="C5487" t="s">
        <v>320</v>
      </c>
      <c r="D5487" s="5">
        <v>381.7</v>
      </c>
      <c r="E5487" s="5">
        <v>802500</v>
      </c>
      <c r="F5487" s="5">
        <v>-166753.51300000001</v>
      </c>
      <c r="L5487">
        <v>34364.241000000002</v>
      </c>
      <c r="M5487" s="5">
        <v>17.12</v>
      </c>
      <c r="N5487" s="5">
        <v>22.3</v>
      </c>
      <c r="O5487" s="5">
        <v>4.82</v>
      </c>
      <c r="P5487" s="5">
        <v>21.62</v>
      </c>
      <c r="R5487">
        <v>107.49</v>
      </c>
      <c r="T5487" s="5">
        <v>79.22</v>
      </c>
      <c r="U5487" s="5">
        <v>174.69</v>
      </c>
      <c r="V5487" s="14">
        <v>-0.5423</v>
      </c>
      <c r="X5487" s="21">
        <v>0</v>
      </c>
      <c r="Y5487" s="12" t="str">
        <f>IFERROR(VLOOKUP(C5487,[1]Index!$D:$F,3,FALSE),"Non List")</f>
        <v>Hydro Non Converted</v>
      </c>
      <c r="Z5487">
        <f>IFERROR(VLOOKUP(C5487,[1]LP!$B:$C,2,FALSE),0)</f>
        <v>382</v>
      </c>
      <c r="AA5487" s="11">
        <f t="shared" si="129"/>
        <v>22.3</v>
      </c>
      <c r="AB5487" s="5">
        <f>IFERROR(VLOOKUP(C5487,[2]Sheet1!$B:$F,5,FALSE),0)</f>
        <v>3531000</v>
      </c>
      <c r="AC5487" s="11">
        <f>IFERROR(VLOOKUP(AE5487,[3]Sheet2!$M:$O,2,FALSE),0)</f>
        <v>0</v>
      </c>
      <c r="AD5487" s="11">
        <f>IFERROR(VLOOKUP(AE5487,[3]Sheet2!$M:$O,3,FALSE),0)</f>
        <v>0</v>
      </c>
      <c r="AE5487" s="10" t="str">
        <f t="shared" si="128"/>
        <v>80/81MHCL</v>
      </c>
    </row>
    <row r="5488" spans="1:31" x14ac:dyDescent="0.45">
      <c r="A5488" t="s">
        <v>24</v>
      </c>
      <c r="B5488" t="s">
        <v>338</v>
      </c>
      <c r="C5488" t="s">
        <v>321</v>
      </c>
      <c r="D5488" s="5">
        <v>603</v>
      </c>
      <c r="E5488" s="5">
        <v>500000</v>
      </c>
      <c r="F5488" s="5">
        <v>97040.619000000006</v>
      </c>
      <c r="L5488">
        <v>45279.55</v>
      </c>
      <c r="M5488" s="5">
        <v>36.200000000000003</v>
      </c>
      <c r="N5488" s="5">
        <v>16.66</v>
      </c>
      <c r="O5488" s="5">
        <v>5.05</v>
      </c>
      <c r="P5488" s="5">
        <v>30.34</v>
      </c>
      <c r="R5488">
        <v>84.13</v>
      </c>
      <c r="T5488" s="5">
        <v>119.41</v>
      </c>
      <c r="U5488" s="5">
        <v>311.86</v>
      </c>
      <c r="V5488" s="14">
        <v>-0.48280000000000001</v>
      </c>
      <c r="X5488" s="21">
        <v>0</v>
      </c>
      <c r="Y5488" s="12" t="str">
        <f>IFERROR(VLOOKUP(C5488,[1]Index!$D:$F,3,FALSE),"Non List")</f>
        <v>Hydro Non Converted</v>
      </c>
      <c r="Z5488">
        <f>IFERROR(VLOOKUP(C5488,[1]LP!$B:$C,2,FALSE),0)</f>
        <v>666</v>
      </c>
      <c r="AA5488" s="11">
        <f t="shared" si="129"/>
        <v>18.399999999999999</v>
      </c>
      <c r="AB5488" s="5">
        <f>IFERROR(VLOOKUP(C5488,[2]Sheet1!$B:$F,5,FALSE),0)</f>
        <v>1000000</v>
      </c>
      <c r="AC5488" s="11">
        <f>IFERROR(VLOOKUP(AE5488,[3]Sheet2!$M:$O,2,FALSE),0)</f>
        <v>0</v>
      </c>
      <c r="AD5488" s="11">
        <f>IFERROR(VLOOKUP(AE5488,[3]Sheet2!$M:$O,3,FALSE),0)</f>
        <v>0</v>
      </c>
      <c r="AE5488" s="10" t="str">
        <f t="shared" si="128"/>
        <v>80/81SMH</v>
      </c>
    </row>
    <row r="5489" spans="1:31" x14ac:dyDescent="0.45">
      <c r="A5489" t="s">
        <v>24</v>
      </c>
      <c r="B5489" t="s">
        <v>338</v>
      </c>
      <c r="C5489" t="s">
        <v>224</v>
      </c>
      <c r="D5489" s="5">
        <v>614</v>
      </c>
      <c r="E5489" s="5">
        <v>1968027</v>
      </c>
      <c r="F5489" s="5">
        <v>1436153.7050000001</v>
      </c>
      <c r="L5489">
        <v>263612.24900000001</v>
      </c>
      <c r="M5489" s="5">
        <v>53.56</v>
      </c>
      <c r="N5489" s="5">
        <v>11.46</v>
      </c>
      <c r="O5489" s="5">
        <v>3.55</v>
      </c>
      <c r="P5489" s="5">
        <v>30.97</v>
      </c>
      <c r="R5489">
        <v>40.68</v>
      </c>
      <c r="T5489" s="5">
        <v>172.97</v>
      </c>
      <c r="U5489" s="5">
        <v>456.56</v>
      </c>
      <c r="V5489" s="14">
        <v>-0.25640000000000002</v>
      </c>
      <c r="X5489" s="21">
        <v>0</v>
      </c>
      <c r="Y5489" s="12" t="str">
        <f>IFERROR(VLOOKUP(C5489,[1]Index!$D:$F,3,FALSE),"Non List")</f>
        <v>Hydro Power</v>
      </c>
      <c r="Z5489">
        <f>IFERROR(VLOOKUP(C5489,[1]LP!$B:$C,2,FALSE),0)</f>
        <v>515.5</v>
      </c>
      <c r="AA5489" s="11">
        <f t="shared" si="129"/>
        <v>9.6</v>
      </c>
      <c r="AB5489" s="5">
        <f>IFERROR(VLOOKUP(C5489,[2]Sheet1!$B:$F,5,FALSE),0)</f>
        <v>22632310.5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128"/>
        <v>80/81MEN</v>
      </c>
    </row>
    <row r="5490" spans="1:31" x14ac:dyDescent="0.45">
      <c r="A5490" t="s">
        <v>24</v>
      </c>
      <c r="B5490" t="s">
        <v>338</v>
      </c>
      <c r="C5490" t="s">
        <v>250</v>
      </c>
      <c r="D5490" s="5">
        <v>317</v>
      </c>
      <c r="E5490" s="5">
        <v>500000</v>
      </c>
      <c r="F5490" s="5">
        <v>-37812.169000000002</v>
      </c>
      <c r="L5490">
        <v>-31494.724999999999</v>
      </c>
      <c r="M5490" s="5">
        <v>-25.16</v>
      </c>
      <c r="N5490" s="5">
        <v>-12.6</v>
      </c>
      <c r="O5490" s="5">
        <v>3.43</v>
      </c>
      <c r="P5490" s="5">
        <v>-27.26</v>
      </c>
      <c r="R5490">
        <v>-43.22</v>
      </c>
      <c r="T5490" s="5">
        <v>92.44</v>
      </c>
      <c r="U5490" s="21">
        <v>0</v>
      </c>
      <c r="V5490" s="21">
        <v>0</v>
      </c>
      <c r="X5490" s="21">
        <v>0</v>
      </c>
      <c r="Y5490" s="12" t="str">
        <f>IFERROR(VLOOKUP(C5490,[1]Index!$D:$F,3,FALSE),"Non List")</f>
        <v>Hydro Non Converted</v>
      </c>
      <c r="Z5490">
        <f>IFERROR(VLOOKUP(C5490,[1]LP!$B:$C,2,FALSE),0)</f>
        <v>391.2</v>
      </c>
      <c r="AA5490" s="11">
        <f t="shared" si="129"/>
        <v>-15.5</v>
      </c>
      <c r="AB5490" s="5">
        <f>IFERROR(VLOOKUP(C5490,[2]Sheet1!$B:$F,5,FALSE),0)</f>
        <v>2000000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128"/>
        <v>80/81UHEWA</v>
      </c>
    </row>
    <row r="5491" spans="1:31" x14ac:dyDescent="0.45">
      <c r="A5491" t="s">
        <v>24</v>
      </c>
      <c r="B5491" t="s">
        <v>338</v>
      </c>
      <c r="C5491" t="s">
        <v>251</v>
      </c>
      <c r="D5491" s="5">
        <v>353</v>
      </c>
      <c r="E5491" s="5">
        <v>1095000</v>
      </c>
      <c r="F5491" s="5">
        <v>-297421.30900000001</v>
      </c>
      <c r="L5491">
        <v>23889.047999999999</v>
      </c>
      <c r="M5491" s="5">
        <v>8.7200000000000006</v>
      </c>
      <c r="N5491" s="5">
        <v>40.479999999999997</v>
      </c>
      <c r="O5491" s="5">
        <v>4.8499999999999996</v>
      </c>
      <c r="P5491" s="5">
        <v>11.98</v>
      </c>
      <c r="R5491">
        <v>196.33</v>
      </c>
      <c r="T5491" s="5">
        <v>72.84</v>
      </c>
      <c r="U5491" s="5">
        <v>119.55</v>
      </c>
      <c r="V5491" s="14">
        <v>-0.6613</v>
      </c>
      <c r="X5491" s="21">
        <v>0</v>
      </c>
      <c r="Y5491" s="12" t="str">
        <f>IFERROR(VLOOKUP(C5491,[1]Index!$D:$F,3,FALSE),"Non List")</f>
        <v>Hydro Non Converted</v>
      </c>
      <c r="Z5491">
        <f>IFERROR(VLOOKUP(C5491,[1]LP!$B:$C,2,FALSE),0)</f>
        <v>356</v>
      </c>
      <c r="AA5491" s="11">
        <f t="shared" si="129"/>
        <v>40.799999999999997</v>
      </c>
      <c r="AB5491" s="5">
        <f>IFERROR(VLOOKUP(C5491,[2]Sheet1!$B:$F,5,FALSE),0)</f>
        <v>2250225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128"/>
        <v>80/81HHL</v>
      </c>
    </row>
    <row r="5492" spans="1:31" x14ac:dyDescent="0.45">
      <c r="A5492" t="s">
        <v>24</v>
      </c>
      <c r="B5492" t="s">
        <v>338</v>
      </c>
      <c r="C5492" t="s">
        <v>225</v>
      </c>
      <c r="D5492" s="5">
        <v>380</v>
      </c>
      <c r="E5492" s="5">
        <v>420000</v>
      </c>
      <c r="F5492" s="5">
        <v>43510.557000000001</v>
      </c>
      <c r="L5492">
        <v>18274.421900000001</v>
      </c>
      <c r="M5492" s="5">
        <v>17.399999999999999</v>
      </c>
      <c r="N5492" s="5">
        <v>21.84</v>
      </c>
      <c r="O5492" s="5">
        <v>3.44</v>
      </c>
      <c r="P5492" s="5">
        <v>15.77</v>
      </c>
      <c r="R5492">
        <v>75.13</v>
      </c>
      <c r="T5492" s="5">
        <v>110.36</v>
      </c>
      <c r="U5492" s="5">
        <v>207.86</v>
      </c>
      <c r="V5492" s="14">
        <v>-0.45300000000000001</v>
      </c>
      <c r="X5492" s="21">
        <v>0</v>
      </c>
      <c r="Y5492" s="12" t="str">
        <f>IFERROR(VLOOKUP(C5492,[1]Index!$D:$F,3,FALSE),"Non List")</f>
        <v>Hydro Power</v>
      </c>
      <c r="Z5492">
        <f>IFERROR(VLOOKUP(C5492,[1]LP!$B:$C,2,FALSE),0)</f>
        <v>339.7</v>
      </c>
      <c r="AA5492" s="11">
        <f t="shared" si="129"/>
        <v>19.5</v>
      </c>
      <c r="AB5492" s="5">
        <f>IFERROR(VLOOKUP(C5492,[2]Sheet1!$B:$F,5,FALSE),0)</f>
        <v>4431000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128"/>
        <v>80/81UMRH</v>
      </c>
    </row>
    <row r="5493" spans="1:31" x14ac:dyDescent="0.45">
      <c r="A5493" t="s">
        <v>24</v>
      </c>
      <c r="B5493" t="s">
        <v>338</v>
      </c>
      <c r="C5493" t="s">
        <v>252</v>
      </c>
      <c r="D5493" s="5">
        <v>420</v>
      </c>
      <c r="E5493" s="5">
        <v>850000</v>
      </c>
      <c r="F5493" s="5">
        <v>121713.75440000001</v>
      </c>
      <c r="L5493">
        <v>63910.504699999998</v>
      </c>
      <c r="M5493" s="5">
        <v>30.04</v>
      </c>
      <c r="N5493" s="5">
        <v>13.98</v>
      </c>
      <c r="O5493" s="5">
        <v>3.67</v>
      </c>
      <c r="P5493" s="5">
        <v>26.31</v>
      </c>
      <c r="R5493">
        <v>51.31</v>
      </c>
      <c r="T5493" s="5">
        <v>114.32</v>
      </c>
      <c r="U5493" s="5">
        <v>277.97000000000003</v>
      </c>
      <c r="V5493" s="14">
        <v>-0.3382</v>
      </c>
      <c r="X5493" s="21">
        <v>0</v>
      </c>
      <c r="Y5493" s="12" t="str">
        <f>IFERROR(VLOOKUP(C5493,[1]Index!$D:$F,3,FALSE),"Non List")</f>
        <v>Hydro Non Converted</v>
      </c>
      <c r="Z5493">
        <f>IFERROR(VLOOKUP(C5493,[1]LP!$B:$C,2,FALSE),0)</f>
        <v>497.9</v>
      </c>
      <c r="AA5493" s="11">
        <f t="shared" si="129"/>
        <v>16.600000000000001</v>
      </c>
      <c r="AB5493" s="5">
        <f>IFERROR(VLOOKUP(C5493,[2]Sheet1!$B:$F,5,FALSE),0)</f>
        <v>2000050</v>
      </c>
      <c r="AC5493" s="11">
        <f>IFERROR(VLOOKUP(AE5493,[3]Sheet2!$M:$O,2,FALSE),0)</f>
        <v>0</v>
      </c>
      <c r="AD5493" s="11">
        <f>IFERROR(VLOOKUP(AE5493,[3]Sheet2!$M:$O,3,FALSE),0)</f>
        <v>0</v>
      </c>
      <c r="AE5493" s="10" t="str">
        <f t="shared" si="128"/>
        <v>80/81SIKLES</v>
      </c>
    </row>
    <row r="5494" spans="1:31" x14ac:dyDescent="0.45">
      <c r="A5494" t="s">
        <v>24</v>
      </c>
      <c r="B5494" t="s">
        <v>338</v>
      </c>
      <c r="C5494" t="s">
        <v>344</v>
      </c>
      <c r="D5494" s="5">
        <v>204</v>
      </c>
      <c r="E5494" s="5">
        <v>2900000</v>
      </c>
      <c r="F5494" s="5">
        <v>-825063</v>
      </c>
      <c r="L5494">
        <v>-112967</v>
      </c>
      <c r="M5494" s="5">
        <v>-15.56</v>
      </c>
      <c r="N5494" s="5">
        <v>-13.11</v>
      </c>
      <c r="O5494" s="5">
        <v>2.85</v>
      </c>
      <c r="P5494" s="5">
        <v>-21.78</v>
      </c>
      <c r="R5494">
        <v>-37.36</v>
      </c>
      <c r="T5494" s="5">
        <v>71.55</v>
      </c>
      <c r="U5494" s="21">
        <v>0</v>
      </c>
      <c r="V5494" s="21">
        <v>0</v>
      </c>
      <c r="X5494" s="21">
        <v>0</v>
      </c>
      <c r="Y5494" s="12" t="str">
        <f>IFERROR(VLOOKUP(C5494,[1]Index!$D:$F,3,FALSE),"Non List")</f>
        <v>Hydro Non Converted</v>
      </c>
      <c r="Z5494">
        <f>IFERROR(VLOOKUP(C5494,[1]LP!$B:$C,2,FALSE),0)</f>
        <v>244</v>
      </c>
      <c r="AA5494" s="11">
        <f t="shared" si="129"/>
        <v>-15.7</v>
      </c>
      <c r="AB5494" s="5">
        <f>IFERROR(VLOOKUP(C5494,[2]Sheet1!$B:$F,5,FALSE),0)</f>
        <v>7250000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128"/>
        <v>80/81MEL</v>
      </c>
    </row>
    <row r="5495" spans="1:31" x14ac:dyDescent="0.45">
      <c r="A5495" t="s">
        <v>24</v>
      </c>
      <c r="B5495" t="s">
        <v>338</v>
      </c>
      <c r="C5495" t="s">
        <v>231</v>
      </c>
      <c r="D5495" s="5">
        <v>750</v>
      </c>
      <c r="E5495" s="5">
        <v>493323.65500000003</v>
      </c>
      <c r="F5495" s="5">
        <v>197520.65400000001</v>
      </c>
      <c r="L5495">
        <v>36414.92</v>
      </c>
      <c r="M5495" s="5">
        <v>29.52</v>
      </c>
      <c r="N5495" s="5">
        <v>25.41</v>
      </c>
      <c r="O5495" s="5">
        <v>5.36</v>
      </c>
      <c r="P5495" s="5">
        <v>21.08</v>
      </c>
      <c r="R5495">
        <v>136.19999999999999</v>
      </c>
      <c r="T5495" s="5">
        <v>140.04</v>
      </c>
      <c r="U5495" s="5">
        <v>304.98</v>
      </c>
      <c r="V5495" s="14">
        <v>-0.59340000000000004</v>
      </c>
      <c r="X5495" s="21">
        <v>0</v>
      </c>
      <c r="Y5495" s="12" t="str">
        <f>IFERROR(VLOOKUP(C5495,[1]Index!$D:$F,3,FALSE),"Non List")</f>
        <v>Hydro Non Converted</v>
      </c>
      <c r="Z5495">
        <f>IFERROR(VLOOKUP(C5495,[1]LP!$B:$C,2,FALSE),0)</f>
        <v>514.1</v>
      </c>
      <c r="AA5495" s="11">
        <f t="shared" si="129"/>
        <v>17.399999999999999</v>
      </c>
      <c r="AB5495" s="5">
        <f>IFERROR(VLOOKUP(C5495,[2]Sheet1!$B:$F,5,FALSE),0)</f>
        <v>986647.31</v>
      </c>
      <c r="AC5495" s="11">
        <f>IFERROR(VLOOKUP(AE5495,[3]Sheet2!$M:$O,2,FALSE),0)</f>
        <v>0</v>
      </c>
      <c r="AD5495" s="11">
        <f>IFERROR(VLOOKUP(AE5495,[3]Sheet2!$M:$O,3,FALSE),0)</f>
        <v>0</v>
      </c>
      <c r="AE5495" s="10" t="str">
        <f t="shared" si="128"/>
        <v>80/81RURU</v>
      </c>
    </row>
    <row r="5496" spans="1:31" x14ac:dyDescent="0.45">
      <c r="A5496" t="s">
        <v>24</v>
      </c>
      <c r="B5496" t="s">
        <v>338</v>
      </c>
      <c r="C5496" t="s">
        <v>345</v>
      </c>
      <c r="D5496" s="5">
        <v>300</v>
      </c>
      <c r="E5496" s="5">
        <v>760000</v>
      </c>
      <c r="F5496" s="5">
        <v>-20993.637999999999</v>
      </c>
      <c r="L5496">
        <v>23778.17</v>
      </c>
      <c r="M5496" s="5">
        <v>12.48</v>
      </c>
      <c r="N5496" s="5">
        <v>24.04</v>
      </c>
      <c r="O5496" s="5">
        <v>3.09</v>
      </c>
      <c r="P5496" s="5">
        <v>12.87</v>
      </c>
      <c r="R5496">
        <v>74.28</v>
      </c>
      <c r="T5496" s="5">
        <v>97.24</v>
      </c>
      <c r="U5496" s="5">
        <v>165.24</v>
      </c>
      <c r="V5496" s="14">
        <v>-0.44919999999999999</v>
      </c>
      <c r="X5496" s="21">
        <v>0</v>
      </c>
      <c r="Y5496" s="12" t="str">
        <f>IFERROR(VLOOKUP(C5496,[1]Index!$D:$F,3,FALSE),"Non List")</f>
        <v>Hydro Non Converted</v>
      </c>
      <c r="Z5496">
        <f>IFERROR(VLOOKUP(C5496,[1]LP!$B:$C,2,FALSE),0)</f>
        <v>365</v>
      </c>
      <c r="AA5496" s="11">
        <f t="shared" si="129"/>
        <v>29.2</v>
      </c>
      <c r="AB5496" s="5">
        <f>IFERROR(VLOOKUP(C5496,[2]Sheet1!$B:$F,5,FALSE),0)</f>
        <v>2280000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128"/>
        <v>80/81MAKAR</v>
      </c>
    </row>
    <row r="5497" spans="1:31" x14ac:dyDescent="0.45">
      <c r="A5497" t="s">
        <v>24</v>
      </c>
      <c r="B5497" t="s">
        <v>338</v>
      </c>
      <c r="C5497" t="s">
        <v>322</v>
      </c>
      <c r="D5497" s="5">
        <v>323</v>
      </c>
      <c r="E5497" s="5">
        <v>1120000</v>
      </c>
      <c r="F5497" s="5">
        <v>111817.042</v>
      </c>
      <c r="L5497">
        <v>54227.34</v>
      </c>
      <c r="M5497" s="5">
        <v>19.36</v>
      </c>
      <c r="N5497" s="5">
        <v>16.68</v>
      </c>
      <c r="O5497" s="5">
        <v>2.94</v>
      </c>
      <c r="P5497" s="5">
        <v>17.61</v>
      </c>
      <c r="R5497">
        <v>49.04</v>
      </c>
      <c r="T5497" s="5">
        <v>109.98</v>
      </c>
      <c r="U5497" s="5">
        <v>218.88</v>
      </c>
      <c r="V5497" s="14">
        <v>-0.32240000000000002</v>
      </c>
      <c r="X5497" s="21">
        <v>0</v>
      </c>
      <c r="Y5497" s="12" t="str">
        <f>IFERROR(VLOOKUP(C5497,[1]Index!$D:$F,3,FALSE),"Non List")</f>
        <v>Hydro Non Converted</v>
      </c>
      <c r="Z5497">
        <f>IFERROR(VLOOKUP(C5497,[1]LP!$B:$C,2,FALSE),0)</f>
        <v>360</v>
      </c>
      <c r="AA5497" s="11">
        <f t="shared" si="129"/>
        <v>18.600000000000001</v>
      </c>
      <c r="AB5497" s="5">
        <f>IFERROR(VLOOKUP(C5497,[2]Sheet1!$B:$F,5,FALSE),0)</f>
        <v>5488000</v>
      </c>
      <c r="AC5497" s="11">
        <f>IFERROR(VLOOKUP(AE5497,[3]Sheet2!$M:$O,2,FALSE),0)</f>
        <v>0</v>
      </c>
      <c r="AD5497" s="11">
        <f>IFERROR(VLOOKUP(AE5497,[3]Sheet2!$M:$O,3,FALSE),0)</f>
        <v>0</v>
      </c>
      <c r="AE5497" s="10" t="str">
        <f t="shared" si="128"/>
        <v>80/81SMJC</v>
      </c>
    </row>
    <row r="5498" spans="1:31" x14ac:dyDescent="0.45">
      <c r="A5498" t="s">
        <v>24</v>
      </c>
      <c r="B5498" t="s">
        <v>338</v>
      </c>
      <c r="C5498" t="s">
        <v>329</v>
      </c>
      <c r="D5498" s="5">
        <v>297</v>
      </c>
      <c r="E5498" s="5">
        <v>392156.8</v>
      </c>
      <c r="F5498" s="5">
        <v>7858.6589999999997</v>
      </c>
      <c r="L5498">
        <v>7774.5219999999999</v>
      </c>
      <c r="M5498" s="5">
        <v>7.92</v>
      </c>
      <c r="N5498" s="5">
        <v>37.5</v>
      </c>
      <c r="O5498" s="5">
        <v>2.91</v>
      </c>
      <c r="P5498" s="5">
        <v>7.77</v>
      </c>
      <c r="R5498">
        <v>109.13</v>
      </c>
      <c r="T5498" s="5">
        <v>102</v>
      </c>
      <c r="U5498" s="5">
        <v>134.82</v>
      </c>
      <c r="V5498" s="14">
        <v>-0.54610000000000003</v>
      </c>
      <c r="X5498" s="21">
        <v>0</v>
      </c>
      <c r="Y5498" s="12" t="str">
        <f>IFERROR(VLOOKUP(C5498,[1]Index!$D:$F,3,FALSE),"Non List")</f>
        <v>Hydro Non Converted</v>
      </c>
      <c r="Z5498">
        <f>IFERROR(VLOOKUP(C5498,[1]LP!$B:$C,2,FALSE),0)</f>
        <v>422</v>
      </c>
      <c r="AA5498" s="11">
        <f t="shared" si="129"/>
        <v>53.3</v>
      </c>
      <c r="AB5498" s="5">
        <f>IFERROR(VLOOKUP(C5498,[2]Sheet1!$B:$F,5,FALSE),0)</f>
        <v>1921568.32</v>
      </c>
      <c r="AC5498" s="11">
        <f>IFERROR(VLOOKUP(AE5498,[3]Sheet2!$M:$O,2,FALSE),0)</f>
        <v>0</v>
      </c>
      <c r="AD5498" s="11">
        <f>IFERROR(VLOOKUP(AE5498,[3]Sheet2!$M:$O,3,FALSE),0)</f>
        <v>0</v>
      </c>
      <c r="AE5498" s="10" t="str">
        <f t="shared" si="128"/>
        <v>80/81MKHL</v>
      </c>
    </row>
    <row r="5499" spans="1:31" x14ac:dyDescent="0.45">
      <c r="A5499" t="s">
        <v>24</v>
      </c>
      <c r="B5499" t="s">
        <v>338</v>
      </c>
      <c r="C5499" t="s">
        <v>346</v>
      </c>
      <c r="D5499" s="5">
        <v>328</v>
      </c>
      <c r="E5499" s="5">
        <v>871580</v>
      </c>
      <c r="F5499" s="5">
        <v>-48727.856200000002</v>
      </c>
      <c r="L5499">
        <v>-3051.1559999999999</v>
      </c>
      <c r="M5499" s="5">
        <v>-1.4</v>
      </c>
      <c r="N5499" s="5">
        <v>-234.29</v>
      </c>
      <c r="O5499" s="5">
        <v>3.47</v>
      </c>
      <c r="P5499" s="5">
        <v>-1.48</v>
      </c>
      <c r="R5499">
        <v>-812.99</v>
      </c>
      <c r="T5499" s="5">
        <v>94.41</v>
      </c>
      <c r="U5499" s="5" t="s">
        <v>314</v>
      </c>
      <c r="V5499" t="s">
        <v>314</v>
      </c>
      <c r="X5499" s="21">
        <v>0</v>
      </c>
      <c r="Y5499" s="12" t="str">
        <f>IFERROR(VLOOKUP(C5499,[1]Index!$D:$F,3,FALSE),"Non List")</f>
        <v>Hydro Non Converted</v>
      </c>
      <c r="Z5499">
        <f>IFERROR(VLOOKUP(C5499,[1]LP!$B:$C,2,FALSE),0)</f>
        <v>417</v>
      </c>
      <c r="AA5499" s="11">
        <f t="shared" si="129"/>
        <v>-297.89999999999998</v>
      </c>
      <c r="AB5499" s="5">
        <f>IFERROR(VLOOKUP(C5499,[2]Sheet1!$B:$F,5,FALSE),0)</f>
        <v>3000000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128"/>
        <v>80/81MMKJL</v>
      </c>
    </row>
    <row r="5500" spans="1:31" x14ac:dyDescent="0.45">
      <c r="A5500" t="s">
        <v>24</v>
      </c>
      <c r="B5500" t="s">
        <v>338</v>
      </c>
      <c r="C5500" t="s">
        <v>330</v>
      </c>
      <c r="D5500" s="5">
        <v>284.89999999999998</v>
      </c>
      <c r="E5500" s="5">
        <v>536486</v>
      </c>
      <c r="F5500" s="5">
        <v>-114832.179</v>
      </c>
      <c r="L5500">
        <v>5812.8710000000001</v>
      </c>
      <c r="M5500" s="5">
        <v>4.32</v>
      </c>
      <c r="N5500" s="5">
        <v>65.95</v>
      </c>
      <c r="O5500" s="5">
        <v>3.62</v>
      </c>
      <c r="P5500" s="5">
        <v>5.51</v>
      </c>
      <c r="R5500">
        <v>238.74</v>
      </c>
      <c r="T5500" s="5">
        <v>78.599999999999994</v>
      </c>
      <c r="U5500" s="5">
        <v>87.41</v>
      </c>
      <c r="V5500" s="14">
        <v>-0.69320000000000004</v>
      </c>
      <c r="X5500" s="21">
        <v>0</v>
      </c>
      <c r="Y5500" s="12" t="str">
        <f>IFERROR(VLOOKUP(C5500,[1]Index!$D:$F,3,FALSE),"Non List")</f>
        <v>Hydro Non Converted</v>
      </c>
      <c r="Z5500">
        <f>IFERROR(VLOOKUP(C5500,[1]LP!$B:$C,2,FALSE),0)</f>
        <v>450</v>
      </c>
      <c r="AA5500" s="11">
        <f t="shared" si="129"/>
        <v>104.2</v>
      </c>
      <c r="AB5500" s="5">
        <f>IFERROR(VLOOKUP(C5500,[2]Sheet1!$B:$F,5,FALSE),0)</f>
        <v>1609458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128"/>
        <v>80/81DOLTI</v>
      </c>
    </row>
    <row r="5501" spans="1:31" x14ac:dyDescent="0.45">
      <c r="A5501" t="s">
        <v>24</v>
      </c>
      <c r="B5501" t="s">
        <v>338</v>
      </c>
      <c r="C5501" t="s">
        <v>253</v>
      </c>
      <c r="D5501" s="5">
        <v>305</v>
      </c>
      <c r="E5501" s="5">
        <v>1827970</v>
      </c>
      <c r="F5501" s="5">
        <v>-435702.76</v>
      </c>
      <c r="L5501">
        <v>-81696.400999999998</v>
      </c>
      <c r="M5501" s="5">
        <v>-17.84</v>
      </c>
      <c r="N5501" s="5">
        <v>-17.100000000000001</v>
      </c>
      <c r="O5501" s="5">
        <v>4</v>
      </c>
      <c r="P5501" s="5">
        <v>-23.47</v>
      </c>
      <c r="R5501">
        <v>-68.400000000000006</v>
      </c>
      <c r="T5501" s="5">
        <v>76.16</v>
      </c>
      <c r="U5501" s="5" t="s">
        <v>314</v>
      </c>
      <c r="V5501" t="s">
        <v>314</v>
      </c>
      <c r="X5501" s="21">
        <v>0</v>
      </c>
      <c r="Y5501" s="12" t="str">
        <f>IFERROR(VLOOKUP(C5501,[1]Index!$D:$F,3,FALSE),"Non List")</f>
        <v>Hydro Non Converted</v>
      </c>
      <c r="Z5501">
        <f>IFERROR(VLOOKUP(C5501,[1]LP!$B:$C,2,FALSE),0)</f>
        <v>322</v>
      </c>
      <c r="AA5501" s="11">
        <f t="shared" si="129"/>
        <v>-18</v>
      </c>
      <c r="AB5501" s="5">
        <f>IFERROR(VLOOKUP(C5501,[2]Sheet1!$B:$F,5,FALSE),0)</f>
        <v>3655940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128"/>
        <v>80/81BHL</v>
      </c>
    </row>
    <row r="5502" spans="1:31" x14ac:dyDescent="0.45">
      <c r="A5502" t="s">
        <v>24</v>
      </c>
      <c r="B5502" t="s">
        <v>338</v>
      </c>
      <c r="C5502" t="s">
        <v>255</v>
      </c>
      <c r="D5502" s="5">
        <v>419</v>
      </c>
      <c r="E5502" s="5">
        <v>3125000</v>
      </c>
      <c r="F5502" s="5">
        <v>460182.56699999998</v>
      </c>
      <c r="L5502">
        <v>234658.42800000001</v>
      </c>
      <c r="M5502" s="5">
        <v>30</v>
      </c>
      <c r="N5502" s="5">
        <v>13.97</v>
      </c>
      <c r="O5502" s="5">
        <v>3.65</v>
      </c>
      <c r="P5502" s="5">
        <v>26.18</v>
      </c>
      <c r="R5502">
        <v>50.99</v>
      </c>
      <c r="T5502" s="5">
        <v>114.73</v>
      </c>
      <c r="U5502" s="5">
        <v>278.29000000000002</v>
      </c>
      <c r="V5502" s="14">
        <v>-0.33579999999999999</v>
      </c>
      <c r="X5502" s="21">
        <v>0</v>
      </c>
      <c r="Y5502" s="12" t="str">
        <f>IFERROR(VLOOKUP(C5502,[1]Index!$D:$F,3,FALSE),"Non List")</f>
        <v>Hydro Non Converted</v>
      </c>
      <c r="Z5502">
        <f>IFERROR(VLOOKUP(C5502,[1]LP!$B:$C,2,FALSE),0)</f>
        <v>420</v>
      </c>
      <c r="AA5502" s="11">
        <f t="shared" si="129"/>
        <v>14</v>
      </c>
      <c r="AB5502" s="5">
        <f>IFERROR(VLOOKUP(C5502,[2]Sheet1!$B:$F,5,FALSE),0)</f>
        <v>6250000</v>
      </c>
      <c r="AC5502" s="11">
        <f>IFERROR(VLOOKUP(AE5502,[3]Sheet2!$M:$O,2,FALSE),0)</f>
        <v>0</v>
      </c>
      <c r="AD5502" s="11">
        <f>IFERROR(VLOOKUP(AE5502,[3]Sheet2!$M:$O,3,FALSE),0)</f>
        <v>0</v>
      </c>
      <c r="AE5502" s="10" t="str">
        <f t="shared" ref="AE5502:AE5565" si="130">B5502&amp;C5502</f>
        <v>80/81GVL</v>
      </c>
    </row>
    <row r="5503" spans="1:31" x14ac:dyDescent="0.45">
      <c r="A5503" t="s">
        <v>24</v>
      </c>
      <c r="B5503" t="s">
        <v>338</v>
      </c>
      <c r="C5503" t="s">
        <v>347</v>
      </c>
      <c r="D5503" s="5">
        <v>587</v>
      </c>
      <c r="E5503" s="5">
        <v>748400</v>
      </c>
      <c r="F5503" s="5">
        <v>436.75299999999999</v>
      </c>
      <c r="L5503">
        <v>1707.454</v>
      </c>
      <c r="M5503" s="5">
        <v>0.88</v>
      </c>
      <c r="N5503" s="5">
        <v>667.05</v>
      </c>
      <c r="O5503" s="5">
        <v>5.87</v>
      </c>
      <c r="P5503" s="5">
        <v>0.91</v>
      </c>
      <c r="R5503">
        <v>3915.58</v>
      </c>
      <c r="T5503" s="5">
        <v>100.06</v>
      </c>
      <c r="U5503" s="5">
        <v>44.51</v>
      </c>
      <c r="V5503" s="14">
        <v>-0.92420000000000002</v>
      </c>
      <c r="X5503" s="21">
        <v>0</v>
      </c>
      <c r="Y5503" s="12" t="str">
        <f>IFERROR(VLOOKUP(C5503,[1]Index!$D:$F,3,FALSE),"Non List")</f>
        <v>Hydro Non Converted</v>
      </c>
      <c r="Z5503">
        <f>IFERROR(VLOOKUP(C5503,[1]LP!$B:$C,2,FALSE),0)</f>
        <v>627</v>
      </c>
      <c r="AA5503" s="11">
        <f t="shared" si="129"/>
        <v>712.5</v>
      </c>
      <c r="AB5503" s="5">
        <f>IFERROR(VLOOKUP(C5503,[2]Sheet1!$B:$F,5,FALSE),0)</f>
        <v>1496800</v>
      </c>
      <c r="AC5503" s="11">
        <f>IFERROR(VLOOKUP(AE5503,[3]Sheet2!$M:$O,2,FALSE),0)</f>
        <v>0</v>
      </c>
      <c r="AD5503" s="11">
        <f>IFERROR(VLOOKUP(AE5503,[3]Sheet2!$M:$O,3,FALSE),0)</f>
        <v>0</v>
      </c>
      <c r="AE5503" s="10" t="str">
        <f t="shared" si="130"/>
        <v>80/81MSHL</v>
      </c>
    </row>
    <row r="5504" spans="1:31" x14ac:dyDescent="0.45">
      <c r="A5504" t="s">
        <v>24</v>
      </c>
      <c r="B5504" t="s">
        <v>338</v>
      </c>
      <c r="C5504" t="s">
        <v>254</v>
      </c>
      <c r="D5504" s="5">
        <v>224</v>
      </c>
      <c r="E5504" s="5">
        <v>1615809.43</v>
      </c>
      <c r="F5504" s="5">
        <v>-30008.862000000001</v>
      </c>
      <c r="L5504">
        <v>-47508.697</v>
      </c>
      <c r="M5504" s="5">
        <v>-11.76</v>
      </c>
      <c r="N5504" s="5">
        <v>-19.05</v>
      </c>
      <c r="O5504" s="5">
        <v>2.2799999999999998</v>
      </c>
      <c r="P5504" s="5">
        <v>-11.98</v>
      </c>
      <c r="R5504">
        <v>-43.43</v>
      </c>
      <c r="T5504" s="5">
        <v>98.14</v>
      </c>
      <c r="U5504" s="5" t="s">
        <v>314</v>
      </c>
      <c r="V5504" t="s">
        <v>314</v>
      </c>
      <c r="X5504" s="21">
        <v>0</v>
      </c>
      <c r="Y5504" s="12" t="str">
        <f>IFERROR(VLOOKUP(C5504,[1]Index!$D:$F,3,FALSE),"Non List")</f>
        <v>Hydro Power</v>
      </c>
      <c r="Z5504">
        <f>IFERROR(VLOOKUP(C5504,[1]LP!$B:$C,2,FALSE),0)</f>
        <v>170</v>
      </c>
      <c r="AA5504" s="11">
        <f t="shared" si="129"/>
        <v>-14.5</v>
      </c>
      <c r="AB5504" s="5">
        <f>IFERROR(VLOOKUP(C5504,[2]Sheet1!$B:$F,5,FALSE),0)</f>
        <v>23233518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130"/>
        <v>80/81RIDI</v>
      </c>
    </row>
    <row r="5505" spans="1:31" x14ac:dyDescent="0.45">
      <c r="A5505" t="s">
        <v>24</v>
      </c>
      <c r="B5505" t="s">
        <v>338</v>
      </c>
      <c r="C5505" t="s">
        <v>348</v>
      </c>
      <c r="D5505" s="5">
        <v>253.5</v>
      </c>
      <c r="E5505" s="5">
        <v>800000</v>
      </c>
      <c r="F5505" s="5">
        <v>-175567.568</v>
      </c>
      <c r="L5505">
        <v>-4775.8180000000002</v>
      </c>
      <c r="M5505" s="5">
        <v>-2.36</v>
      </c>
      <c r="N5505" s="5">
        <v>-107.42</v>
      </c>
      <c r="O5505" s="5">
        <v>3.25</v>
      </c>
      <c r="P5505" s="5">
        <v>-3.06</v>
      </c>
      <c r="R5505">
        <v>-349.12</v>
      </c>
      <c r="T5505" s="5">
        <v>78.05</v>
      </c>
      <c r="U5505" s="5" t="s">
        <v>314</v>
      </c>
      <c r="V5505" t="s">
        <v>314</v>
      </c>
      <c r="X5505" s="21">
        <v>0</v>
      </c>
      <c r="Y5505" s="12" t="str">
        <f>IFERROR(VLOOKUP(C5505,[1]Index!$D:$F,3,FALSE),"Non List")</f>
        <v>Hydro Non Converted</v>
      </c>
      <c r="Z5505">
        <f>IFERROR(VLOOKUP(C5505,[1]LP!$B:$C,2,FALSE),0)</f>
        <v>313.89999999999998</v>
      </c>
      <c r="AA5505" s="11">
        <f t="shared" si="129"/>
        <v>-133</v>
      </c>
      <c r="AB5505" s="5">
        <f>IFERROR(VLOOKUP(C5505,[2]Sheet1!$B:$F,5,FALSE),0)</f>
        <v>2800000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130"/>
        <v>80/81MEHL</v>
      </c>
    </row>
    <row r="5506" spans="1:31" x14ac:dyDescent="0.45">
      <c r="A5506" t="s">
        <v>24</v>
      </c>
      <c r="B5506" t="s">
        <v>338</v>
      </c>
      <c r="C5506" t="s">
        <v>349</v>
      </c>
      <c r="D5506" s="5">
        <v>295</v>
      </c>
      <c r="E5506" s="5">
        <v>600000</v>
      </c>
      <c r="F5506" s="5">
        <v>-9528.5040000000008</v>
      </c>
      <c r="L5506">
        <v>-136.99100000000001</v>
      </c>
      <c r="M5506" s="5">
        <v>-0.08</v>
      </c>
      <c r="N5506" s="5">
        <v>-3687.5</v>
      </c>
      <c r="O5506" s="5">
        <v>3</v>
      </c>
      <c r="P5506" s="5">
        <v>-0.09</v>
      </c>
      <c r="R5506">
        <v>-11062.5</v>
      </c>
      <c r="T5506" s="5">
        <v>98.41</v>
      </c>
      <c r="U5506" s="5" t="s">
        <v>314</v>
      </c>
      <c r="V5506" t="s">
        <v>314</v>
      </c>
      <c r="X5506" s="21">
        <v>0</v>
      </c>
      <c r="Y5506" s="12" t="str">
        <f>IFERROR(VLOOKUP(C5506,[1]Index!$D:$F,3,FALSE),"Non List")</f>
        <v>Hydro Non Converted</v>
      </c>
      <c r="Z5506">
        <f>IFERROR(VLOOKUP(C5506,[1]LP!$B:$C,2,FALSE),0)</f>
        <v>377</v>
      </c>
      <c r="AA5506" s="11">
        <f t="shared" si="129"/>
        <v>-4712.5</v>
      </c>
      <c r="AB5506" s="5">
        <f>IFERROR(VLOOKUP(C5506,[2]Sheet1!$B:$F,5,FALSE),0)</f>
        <v>1800000</v>
      </c>
      <c r="AC5506" s="11">
        <f>IFERROR(VLOOKUP(AE5506,[3]Sheet2!$M:$O,2,FALSE),0)</f>
        <v>0</v>
      </c>
      <c r="AD5506" s="11">
        <f>IFERROR(VLOOKUP(AE5506,[3]Sheet2!$M:$O,3,FALSE),0)</f>
        <v>0</v>
      </c>
      <c r="AE5506" s="10" t="str">
        <f t="shared" si="130"/>
        <v>80/81IHL</v>
      </c>
    </row>
    <row r="5507" spans="1:31" x14ac:dyDescent="0.45">
      <c r="A5507" t="s">
        <v>24</v>
      </c>
      <c r="B5507" t="s">
        <v>338</v>
      </c>
      <c r="C5507" t="s">
        <v>323</v>
      </c>
      <c r="D5507" s="5">
        <v>449.5</v>
      </c>
      <c r="E5507" s="5">
        <v>2100000</v>
      </c>
      <c r="F5507" s="5">
        <v>160790.79999999999</v>
      </c>
      <c r="L5507">
        <v>106937.44</v>
      </c>
      <c r="M5507" s="5">
        <v>20.36</v>
      </c>
      <c r="N5507" s="5">
        <v>22.08</v>
      </c>
      <c r="O5507" s="5">
        <v>4.18</v>
      </c>
      <c r="P5507" s="5">
        <v>18.920000000000002</v>
      </c>
      <c r="R5507">
        <v>92.29</v>
      </c>
      <c r="T5507" s="5">
        <v>107.66</v>
      </c>
      <c r="U5507" s="5">
        <v>222.08</v>
      </c>
      <c r="V5507" s="14">
        <v>-0.50590000000000002</v>
      </c>
      <c r="X5507" s="21">
        <v>0</v>
      </c>
      <c r="Y5507" s="12" t="str">
        <f>IFERROR(VLOOKUP(C5507,[1]Index!$D:$F,3,FALSE),"Non List")</f>
        <v>Hydro Non Converted</v>
      </c>
      <c r="Z5507">
        <f>IFERROR(VLOOKUP(C5507,[1]LP!$B:$C,2,FALSE),0)</f>
        <v>436.9</v>
      </c>
      <c r="AA5507" s="11">
        <f t="shared" ref="AA5507:AA5570" si="131">ROUND(IFERROR(Z5507/M5507,0),1)</f>
        <v>21.5</v>
      </c>
      <c r="AB5507" s="5">
        <f>IFERROR(VLOOKUP(C5507,[2]Sheet1!$B:$F,5,FALSE),0)</f>
        <v>3150000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130"/>
        <v>80/81SMHL</v>
      </c>
    </row>
    <row r="5508" spans="1:31" x14ac:dyDescent="0.45">
      <c r="A5508" t="s">
        <v>24</v>
      </c>
      <c r="B5508" t="s">
        <v>338</v>
      </c>
      <c r="C5508" t="s">
        <v>350</v>
      </c>
      <c r="D5508" s="5">
        <v>296.8</v>
      </c>
      <c r="E5508" s="5">
        <v>542583.30000000005</v>
      </c>
      <c r="F5508" s="5">
        <v>-44538.13</v>
      </c>
      <c r="L5508">
        <v>-34360.11</v>
      </c>
      <c r="M5508" s="5">
        <v>-25.32</v>
      </c>
      <c r="N5508" s="5">
        <v>-11.72</v>
      </c>
      <c r="O5508" s="5">
        <v>3.23</v>
      </c>
      <c r="P5508" s="5">
        <v>-27.6</v>
      </c>
      <c r="R5508">
        <v>-37.86</v>
      </c>
      <c r="T5508" s="5">
        <v>91.79</v>
      </c>
      <c r="U5508" s="5" t="s">
        <v>314</v>
      </c>
      <c r="V5508" t="s">
        <v>314</v>
      </c>
      <c r="X5508" s="21">
        <v>0</v>
      </c>
      <c r="Y5508" s="12" t="str">
        <f>IFERROR(VLOOKUP(C5508,[1]Index!$D:$F,3,FALSE),"Non List")</f>
        <v>Hydro Non Converted</v>
      </c>
      <c r="Z5508">
        <f>IFERROR(VLOOKUP(C5508,[1]LP!$B:$C,2,FALSE),0)</f>
        <v>373.5</v>
      </c>
      <c r="AA5508" s="11">
        <f t="shared" si="131"/>
        <v>-14.8</v>
      </c>
      <c r="AB5508" s="5">
        <f>IFERROR(VLOOKUP(C5508,[2]Sheet1!$B:$F,5,FALSE),0)</f>
        <v>1627749.9</v>
      </c>
      <c r="AC5508" s="11">
        <f>IFERROR(VLOOKUP(AE5508,[3]Sheet2!$M:$O,2,FALSE),0)</f>
        <v>0</v>
      </c>
      <c r="AD5508" s="11">
        <f>IFERROR(VLOOKUP(AE5508,[3]Sheet2!$M:$O,3,FALSE),0)</f>
        <v>0</v>
      </c>
      <c r="AE5508" s="10" t="str">
        <f t="shared" si="130"/>
        <v>80/81MCHL</v>
      </c>
    </row>
    <row r="5509" spans="1:31" x14ac:dyDescent="0.45">
      <c r="A5509" t="s">
        <v>24</v>
      </c>
      <c r="B5509" t="s">
        <v>338</v>
      </c>
      <c r="C5509" t="s">
        <v>351</v>
      </c>
      <c r="D5509" s="5">
        <v>415</v>
      </c>
      <c r="E5509" s="5">
        <v>280000</v>
      </c>
      <c r="F5509" s="5">
        <v>57921.98</v>
      </c>
      <c r="L5509">
        <v>-834.38</v>
      </c>
      <c r="M5509" s="5">
        <v>-1.1599999999999999</v>
      </c>
      <c r="N5509" s="5">
        <v>-357.76</v>
      </c>
      <c r="O5509" s="5">
        <v>3.44</v>
      </c>
      <c r="P5509" s="5">
        <v>-0.99</v>
      </c>
      <c r="R5509">
        <v>-1230.69</v>
      </c>
      <c r="T5509" s="5">
        <v>120.69</v>
      </c>
      <c r="U5509" s="5" t="s">
        <v>314</v>
      </c>
      <c r="V5509" t="s">
        <v>314</v>
      </c>
      <c r="X5509" s="21">
        <v>0</v>
      </c>
      <c r="Y5509" s="12" t="str">
        <f>IFERROR(VLOOKUP(C5509,[1]Index!$D:$F,3,FALSE),"Non List")</f>
        <v>Hydro Non Converted</v>
      </c>
      <c r="Z5509">
        <f>IFERROR(VLOOKUP(C5509,[1]LP!$B:$C,2,FALSE),0)</f>
        <v>483</v>
      </c>
      <c r="AA5509" s="11">
        <f t="shared" si="131"/>
        <v>-416.4</v>
      </c>
      <c r="AB5509" s="5">
        <f>IFERROR(VLOOKUP(C5509,[2]Sheet1!$B:$F,5,FALSE),0)</f>
        <v>840000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130"/>
        <v>80/81RAWA</v>
      </c>
    </row>
    <row r="5510" spans="1:31" x14ac:dyDescent="0.45">
      <c r="A5510" t="s">
        <v>24</v>
      </c>
      <c r="B5510" t="s">
        <v>338</v>
      </c>
      <c r="C5510" t="s">
        <v>352</v>
      </c>
      <c r="D5510" s="5">
        <v>558</v>
      </c>
      <c r="E5510" s="5">
        <v>572064.69999999995</v>
      </c>
      <c r="F5510" s="5">
        <v>150739.04560000001</v>
      </c>
      <c r="L5510">
        <v>14262.7091</v>
      </c>
      <c r="M5510" s="5">
        <v>9.9600000000000009</v>
      </c>
      <c r="N5510" s="5">
        <v>56.02</v>
      </c>
      <c r="O5510" s="5">
        <v>4.42</v>
      </c>
      <c r="P5510" s="5">
        <v>7.89</v>
      </c>
      <c r="R5510">
        <v>247.61</v>
      </c>
      <c r="T5510" s="5">
        <v>126.35</v>
      </c>
      <c r="U5510" s="5">
        <v>168.27</v>
      </c>
      <c r="V5510" s="14">
        <v>-0.69840000000000002</v>
      </c>
      <c r="X5510" s="21">
        <v>0</v>
      </c>
      <c r="Y5510" s="12" t="str">
        <f>IFERROR(VLOOKUP(C5510,[1]Index!$D:$F,3,FALSE),"Non List")</f>
        <v>Hydro Non Converted</v>
      </c>
      <c r="Z5510">
        <f>IFERROR(VLOOKUP(C5510,[1]LP!$B:$C,2,FALSE),0)</f>
        <v>605</v>
      </c>
      <c r="AA5510" s="11">
        <f t="shared" si="131"/>
        <v>60.7</v>
      </c>
      <c r="AB5510" s="5">
        <f>IFERROR(VLOOKUP(C5510,[2]Sheet1!$B:$F,5,FALSE),0)</f>
        <v>1430161.75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130"/>
        <v>80/81BGWT</v>
      </c>
    </row>
    <row r="5511" spans="1:31" x14ac:dyDescent="0.45">
      <c r="A5511" t="s">
        <v>24</v>
      </c>
      <c r="B5511" t="s">
        <v>338</v>
      </c>
      <c r="C5511" t="s">
        <v>353</v>
      </c>
      <c r="D5511" s="5">
        <v>651</v>
      </c>
      <c r="E5511" s="5">
        <v>1363637</v>
      </c>
      <c r="F5511" s="5">
        <v>634747.18299999996</v>
      </c>
      <c r="L5511">
        <v>127246.175</v>
      </c>
      <c r="M5511" s="5">
        <v>37.32</v>
      </c>
      <c r="N5511" s="5">
        <v>17.440000000000001</v>
      </c>
      <c r="O5511" s="5">
        <v>4.4400000000000004</v>
      </c>
      <c r="P5511" s="5">
        <v>25.47</v>
      </c>
      <c r="R5511">
        <v>77.430000000000007</v>
      </c>
      <c r="T5511" s="5">
        <v>146.55000000000001</v>
      </c>
      <c r="U5511" s="5">
        <v>350.8</v>
      </c>
      <c r="V5511" s="14">
        <v>-0.46110000000000001</v>
      </c>
      <c r="X5511" s="21">
        <v>0</v>
      </c>
      <c r="Y5511" s="12" t="str">
        <f>IFERROR(VLOOKUP(C5511,[1]Index!$D:$F,3,FALSE),"Non List")</f>
        <v>Hydro Non Converted</v>
      </c>
      <c r="Z5511">
        <f>IFERROR(VLOOKUP(C5511,[1]LP!$B:$C,2,FALSE),0)</f>
        <v>827</v>
      </c>
      <c r="AA5511" s="11">
        <f t="shared" si="131"/>
        <v>22.2</v>
      </c>
      <c r="AB5511" s="5">
        <f>IFERROR(VLOOKUP(C5511,[2]Sheet1!$B:$F,5,FALSE),0)</f>
        <v>1636364.4</v>
      </c>
      <c r="AC5511" s="11">
        <f>IFERROR(VLOOKUP(AE5511,[3]Sheet2!$M:$O,2,FALSE),0)</f>
        <v>0</v>
      </c>
      <c r="AD5511" s="11">
        <f>IFERROR(VLOOKUP(AE5511,[3]Sheet2!$M:$O,3,FALSE),0)</f>
        <v>0</v>
      </c>
      <c r="AE5511" s="10" t="str">
        <f t="shared" si="130"/>
        <v>80/81MANDU</v>
      </c>
    </row>
    <row r="5512" spans="1:31" x14ac:dyDescent="0.45">
      <c r="A5512" t="s">
        <v>24</v>
      </c>
      <c r="B5512" t="s">
        <v>338</v>
      </c>
      <c r="C5512" t="s">
        <v>256</v>
      </c>
      <c r="D5512" s="5">
        <v>671</v>
      </c>
      <c r="E5512" s="5">
        <v>3155300.52</v>
      </c>
      <c r="F5512" s="5">
        <v>377400.07</v>
      </c>
      <c r="L5512">
        <v>166166.10999999999</v>
      </c>
      <c r="M5512" s="5">
        <v>21.04</v>
      </c>
      <c r="N5512" s="5">
        <v>31.89</v>
      </c>
      <c r="O5512" s="5">
        <v>5.99</v>
      </c>
      <c r="P5512" s="5">
        <v>18.809999999999999</v>
      </c>
      <c r="R5512" s="5">
        <v>191.02</v>
      </c>
      <c r="T5512">
        <v>111.96</v>
      </c>
      <c r="U5512" s="5">
        <v>230.22</v>
      </c>
      <c r="V5512" s="14">
        <v>-0.65690000000000004</v>
      </c>
      <c r="X5512" s="21">
        <v>0</v>
      </c>
      <c r="Y5512" s="12" t="str">
        <f>IFERROR(VLOOKUP(C5512,[1]Index!$D:$F,3,FALSE),"Non List")</f>
        <v>Life Insurance</v>
      </c>
      <c r="Z5512">
        <f>IFERROR(VLOOKUP(C5512,[1]LP!$B:$C,2,FALSE),0)</f>
        <v>555.70000000000005</v>
      </c>
      <c r="AA5512" s="11">
        <f t="shared" si="131"/>
        <v>26.4</v>
      </c>
      <c r="AB5512" s="5">
        <f>IFERROR(VLOOKUP(C5512,[2]Sheet1!$B:$F,5,FALSE),0)</f>
        <v>16659197.9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130"/>
        <v>80/81ALICL</v>
      </c>
    </row>
    <row r="5513" spans="1:31" x14ac:dyDescent="0.45">
      <c r="A5513" t="s">
        <v>24</v>
      </c>
      <c r="B5513" t="s">
        <v>338</v>
      </c>
      <c r="C5513" t="s">
        <v>258</v>
      </c>
      <c r="D5513" s="5">
        <v>1483</v>
      </c>
      <c r="E5513" s="5">
        <v>2653200</v>
      </c>
      <c r="F5513" s="5">
        <v>2690123.64</v>
      </c>
      <c r="L5513">
        <v>59730.2</v>
      </c>
      <c r="M5513" s="5">
        <v>9</v>
      </c>
      <c r="N5513" s="5">
        <v>164.78</v>
      </c>
      <c r="O5513" s="5">
        <v>7.36</v>
      </c>
      <c r="P5513" s="5">
        <v>4.47</v>
      </c>
      <c r="R5513" s="5">
        <v>1212.78</v>
      </c>
      <c r="T5513">
        <v>201.39</v>
      </c>
      <c r="U5513" s="5">
        <v>201.94</v>
      </c>
      <c r="V5513" s="14">
        <v>-0.86380000000000001</v>
      </c>
      <c r="X5513" s="21">
        <v>0</v>
      </c>
      <c r="Y5513" s="12" t="str">
        <f>IFERROR(VLOOKUP(C5513,[1]Index!$D:$F,3,FALSE),"Non List")</f>
        <v>Life Insurance</v>
      </c>
      <c r="Z5513">
        <f>IFERROR(VLOOKUP(C5513,[1]LP!$B:$C,2,FALSE),0)</f>
        <v>1315</v>
      </c>
      <c r="AA5513" s="11">
        <f t="shared" si="131"/>
        <v>146.1</v>
      </c>
      <c r="AB5513" s="5">
        <f>IFERROR(VLOOKUP(C5513,[2]Sheet1!$B:$F,5,FALSE),0)</f>
        <v>7959600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130"/>
        <v>80/81LICN</v>
      </c>
    </row>
    <row r="5514" spans="1:31" x14ac:dyDescent="0.45">
      <c r="A5514" t="s">
        <v>24</v>
      </c>
      <c r="B5514" t="s">
        <v>338</v>
      </c>
      <c r="C5514" t="s">
        <v>259</v>
      </c>
      <c r="D5514" s="5">
        <v>707</v>
      </c>
      <c r="E5514" s="5">
        <v>8207966.5499999998</v>
      </c>
      <c r="F5514" s="5">
        <v>865413.24</v>
      </c>
      <c r="L5514">
        <v>157930.88</v>
      </c>
      <c r="M5514" s="5">
        <v>7.68</v>
      </c>
      <c r="N5514" s="5">
        <v>92.06</v>
      </c>
      <c r="O5514" s="5">
        <v>6.4</v>
      </c>
      <c r="P5514" s="5">
        <v>6.96</v>
      </c>
      <c r="R5514" s="5">
        <v>589.17999999999995</v>
      </c>
      <c r="T5514">
        <v>110.54</v>
      </c>
      <c r="U5514" s="5">
        <v>138.21</v>
      </c>
      <c r="V5514" s="14">
        <v>-0.80449999999999999</v>
      </c>
      <c r="X5514" s="21">
        <v>0</v>
      </c>
      <c r="Y5514" s="12" t="str">
        <f>IFERROR(VLOOKUP(C5514,[1]Index!$D:$F,3,FALSE),"Non List")</f>
        <v>Life Insurance</v>
      </c>
      <c r="Z5514">
        <f>IFERROR(VLOOKUP(C5514,[1]LP!$B:$C,2,FALSE),0)</f>
        <v>591.1</v>
      </c>
      <c r="AA5514" s="11">
        <f t="shared" si="131"/>
        <v>77</v>
      </c>
      <c r="AB5514" s="5">
        <f>IFERROR(VLOOKUP(C5514,[2]Sheet1!$B:$F,5,FALSE),0)</f>
        <v>40219036.039999999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130"/>
        <v>80/81NLIC</v>
      </c>
    </row>
    <row r="5515" spans="1:31" x14ac:dyDescent="0.45">
      <c r="A5515" t="s">
        <v>24</v>
      </c>
      <c r="B5515" t="s">
        <v>338</v>
      </c>
      <c r="C5515" t="s">
        <v>260</v>
      </c>
      <c r="D5515" s="5">
        <v>629</v>
      </c>
      <c r="E5515" s="5">
        <v>5011666.43</v>
      </c>
      <c r="F5515" s="5">
        <v>975681.72</v>
      </c>
      <c r="L5515">
        <v>130258.18</v>
      </c>
      <c r="M5515" s="5">
        <v>10.36</v>
      </c>
      <c r="N5515" s="5">
        <v>60.71</v>
      </c>
      <c r="O5515" s="5">
        <v>5.26</v>
      </c>
      <c r="P5515" s="5">
        <v>8.6999999999999993</v>
      </c>
      <c r="R5515" s="5">
        <v>319.33</v>
      </c>
      <c r="T5515">
        <v>119.47</v>
      </c>
      <c r="U5515" s="5">
        <v>166.88</v>
      </c>
      <c r="V5515" s="14">
        <v>-0.73470000000000002</v>
      </c>
      <c r="X5515" s="21">
        <v>0</v>
      </c>
      <c r="Y5515" s="12" t="str">
        <f>IFERROR(VLOOKUP(C5515,[1]Index!$D:$F,3,FALSE),"Non List")</f>
        <v>Life Insurance</v>
      </c>
      <c r="Z5515">
        <f>IFERROR(VLOOKUP(C5515,[1]LP!$B:$C,2,FALSE),0)</f>
        <v>541</v>
      </c>
      <c r="AA5515" s="11">
        <f t="shared" si="131"/>
        <v>52.2</v>
      </c>
      <c r="AB5515" s="5">
        <f>IFERROR(VLOOKUP(C5515,[2]Sheet1!$B:$F,5,FALSE),0)</f>
        <v>17540832.440000001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130"/>
        <v>80/81NLICL</v>
      </c>
    </row>
    <row r="5516" spans="1:31" x14ac:dyDescent="0.45">
      <c r="A5516" t="s">
        <v>24</v>
      </c>
      <c r="B5516" t="s">
        <v>338</v>
      </c>
      <c r="C5516" t="s">
        <v>354</v>
      </c>
      <c r="D5516" s="5">
        <v>531</v>
      </c>
      <c r="E5516" s="5">
        <v>3750000</v>
      </c>
      <c r="F5516" s="5">
        <v>2907861.88</v>
      </c>
      <c r="L5516">
        <v>71485.429999999993</v>
      </c>
      <c r="M5516" s="5">
        <v>7.6</v>
      </c>
      <c r="N5516" s="5">
        <v>69.87</v>
      </c>
      <c r="O5516" s="5">
        <v>2.99</v>
      </c>
      <c r="P5516" s="5">
        <v>4.29</v>
      </c>
      <c r="R5516" s="5">
        <v>208.91</v>
      </c>
      <c r="T5516">
        <v>177.54</v>
      </c>
      <c r="U5516" s="5">
        <v>174.24</v>
      </c>
      <c r="V5516" s="14">
        <v>-0.67190000000000005</v>
      </c>
      <c r="X5516" s="21">
        <v>0</v>
      </c>
      <c r="Y5516" s="12" t="str">
        <f>IFERROR(VLOOKUP(C5516,[1]Index!$D:$F,3,FALSE),"Non List")</f>
        <v>Life Insurance</v>
      </c>
      <c r="Z5516">
        <f>IFERROR(VLOOKUP(C5516,[1]LP!$B:$C,2,FALSE),0)</f>
        <v>453</v>
      </c>
      <c r="AA5516" s="11">
        <f t="shared" si="131"/>
        <v>59.6</v>
      </c>
      <c r="AB5516" s="5">
        <f>IFERROR(VLOOKUP(C5516,[2]Sheet1!$B:$F,5,FALSE),0)</f>
        <v>11812500</v>
      </c>
      <c r="AC5516" s="11">
        <f>IFERROR(VLOOKUP(AE5516,[3]Sheet2!$M:$O,2,FALSE),0)</f>
        <v>0</v>
      </c>
      <c r="AD5516" s="11">
        <f>IFERROR(VLOOKUP(AE5516,[3]Sheet2!$M:$O,3,FALSE),0)</f>
        <v>0</v>
      </c>
      <c r="AE5516" s="10" t="str">
        <f t="shared" si="130"/>
        <v>80/81CLI</v>
      </c>
    </row>
    <row r="5517" spans="1:31" x14ac:dyDescent="0.45">
      <c r="A5517" t="s">
        <v>24</v>
      </c>
      <c r="B5517" t="s">
        <v>338</v>
      </c>
      <c r="C5517" t="s">
        <v>355</v>
      </c>
      <c r="D5517" s="5">
        <v>585</v>
      </c>
      <c r="E5517" s="5">
        <v>4000000</v>
      </c>
      <c r="F5517" s="5">
        <v>2905651.96</v>
      </c>
      <c r="L5517">
        <v>119403.4</v>
      </c>
      <c r="M5517" s="5">
        <v>11.92</v>
      </c>
      <c r="N5517" s="5">
        <v>49.08</v>
      </c>
      <c r="O5517" s="5">
        <v>3.39</v>
      </c>
      <c r="P5517" s="5">
        <v>6.92</v>
      </c>
      <c r="R5517" s="5">
        <v>166.38</v>
      </c>
      <c r="T5517">
        <v>172.64</v>
      </c>
      <c r="U5517" s="5">
        <v>215.18</v>
      </c>
      <c r="V5517" s="14">
        <v>-0.63219999999999998</v>
      </c>
      <c r="X5517" s="21">
        <v>0</v>
      </c>
      <c r="Y5517" s="12" t="str">
        <f>IFERROR(VLOOKUP(C5517,[1]Index!$D:$F,3,FALSE),"Non List")</f>
        <v>Life Insurance</v>
      </c>
      <c r="Z5517">
        <f>IFERROR(VLOOKUP(C5517,[1]LP!$B:$C,2,FALSE),0)</f>
        <v>433</v>
      </c>
      <c r="AA5517" s="11">
        <f t="shared" si="131"/>
        <v>36.299999999999997</v>
      </c>
      <c r="AB5517" s="5">
        <f>IFERROR(VLOOKUP(C5517,[2]Sheet1!$B:$F,5,FALSE),0)</f>
        <v>13920000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130"/>
        <v>80/81RNLI</v>
      </c>
    </row>
    <row r="5518" spans="1:31" x14ac:dyDescent="0.45">
      <c r="A5518" t="s">
        <v>24</v>
      </c>
      <c r="B5518" t="s">
        <v>338</v>
      </c>
      <c r="C5518" t="s">
        <v>331</v>
      </c>
      <c r="D5518" s="5">
        <v>566.6</v>
      </c>
      <c r="E5518" s="5">
        <v>4000000</v>
      </c>
      <c r="F5518" s="5">
        <v>2745181.78</v>
      </c>
      <c r="L5518">
        <v>130387.99</v>
      </c>
      <c r="M5518" s="5">
        <v>13</v>
      </c>
      <c r="N5518" s="5">
        <v>43.58</v>
      </c>
      <c r="O5518" s="5">
        <v>3.36</v>
      </c>
      <c r="P5518" s="5">
        <v>7.73</v>
      </c>
      <c r="R5518" s="5">
        <v>146.43</v>
      </c>
      <c r="T5518">
        <v>168.63</v>
      </c>
      <c r="U5518" s="5">
        <v>222.09</v>
      </c>
      <c r="V5518" s="14">
        <v>-0.60799999999999998</v>
      </c>
      <c r="X5518" s="21">
        <v>0</v>
      </c>
      <c r="Y5518" s="12" t="str">
        <f>IFERROR(VLOOKUP(C5518,[1]Index!$D:$F,3,FALSE),"Non List")</f>
        <v>Life Insurance</v>
      </c>
      <c r="Z5518">
        <f>IFERROR(VLOOKUP(C5518,[1]LP!$B:$C,2,FALSE),0)</f>
        <v>570</v>
      </c>
      <c r="AA5518" s="11">
        <f t="shared" si="131"/>
        <v>43.8</v>
      </c>
      <c r="AB5518" s="5">
        <f>IFERROR(VLOOKUP(C5518,[2]Sheet1!$B:$F,5,FALSE),0)</f>
        <v>12000000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130"/>
        <v>80/81ILI</v>
      </c>
    </row>
    <row r="5519" spans="1:31" x14ac:dyDescent="0.45">
      <c r="A5519" t="s">
        <v>24</v>
      </c>
      <c r="B5519" t="s">
        <v>338</v>
      </c>
      <c r="C5519" t="s">
        <v>356</v>
      </c>
      <c r="D5519" s="5">
        <v>575</v>
      </c>
      <c r="E5519" s="5">
        <v>3200000</v>
      </c>
      <c r="F5519" s="5">
        <v>2508049.81</v>
      </c>
      <c r="L5519">
        <v>165327.81</v>
      </c>
      <c r="M5519" s="5">
        <v>20.64</v>
      </c>
      <c r="N5519" s="5">
        <v>27.86</v>
      </c>
      <c r="O5519" s="5">
        <v>3.22</v>
      </c>
      <c r="P5519" s="5">
        <v>11.59</v>
      </c>
      <c r="R5519" s="5">
        <v>89.71</v>
      </c>
      <c r="T5519">
        <v>178.38</v>
      </c>
      <c r="U5519" s="5">
        <v>287.82</v>
      </c>
      <c r="V5519" s="14">
        <v>-0.49940000000000001</v>
      </c>
      <c r="X5519" s="21">
        <v>0</v>
      </c>
      <c r="Y5519" s="12" t="str">
        <f>IFERROR(VLOOKUP(C5519,[1]Index!$D:$F,3,FALSE),"Non List")</f>
        <v>Life Insurance</v>
      </c>
      <c r="Z5519">
        <f>IFERROR(VLOOKUP(C5519,[1]LP!$B:$C,2,FALSE),0)</f>
        <v>593</v>
      </c>
      <c r="AA5519" s="11">
        <f t="shared" si="131"/>
        <v>28.7</v>
      </c>
      <c r="AB5519" s="5">
        <f>IFERROR(VLOOKUP(C5519,[2]Sheet1!$B:$F,5,FALSE),0)</f>
        <v>9600000</v>
      </c>
      <c r="AC5519" s="11">
        <f>IFERROR(VLOOKUP(AE5519,[3]Sheet2!$M:$O,2,FALSE),0)</f>
        <v>0</v>
      </c>
      <c r="AD5519" s="11">
        <f>IFERROR(VLOOKUP(AE5519,[3]Sheet2!$M:$O,3,FALSE),0)</f>
        <v>0</v>
      </c>
      <c r="AE5519" s="10" t="str">
        <f t="shared" si="130"/>
        <v>80/81SNLI</v>
      </c>
    </row>
    <row r="5520" spans="1:31" x14ac:dyDescent="0.45">
      <c r="A5520" t="s">
        <v>24</v>
      </c>
      <c r="B5520" t="s">
        <v>338</v>
      </c>
      <c r="C5520" t="s">
        <v>286</v>
      </c>
      <c r="D5520" s="5">
        <v>579.79999999999995</v>
      </c>
      <c r="E5520" s="5">
        <v>4545572.0999999996</v>
      </c>
      <c r="F5520" s="5">
        <v>2524115.071</v>
      </c>
      <c r="L5520">
        <v>132103.21100000001</v>
      </c>
      <c r="M5520" s="5">
        <v>11.6</v>
      </c>
      <c r="N5520" s="5">
        <v>49.98</v>
      </c>
      <c r="O5520" s="5">
        <v>3.73</v>
      </c>
      <c r="P5520" s="5">
        <v>7.47</v>
      </c>
      <c r="R5520" s="5">
        <v>186.43</v>
      </c>
      <c r="T5520">
        <v>155.53</v>
      </c>
      <c r="U5520" s="5">
        <v>201.48</v>
      </c>
      <c r="V5520" s="14">
        <v>-0.65249999999999997</v>
      </c>
      <c r="X5520" s="21">
        <v>0</v>
      </c>
      <c r="Y5520" s="12" t="str">
        <f>IFERROR(VLOOKUP(C5520,[1]Index!$D:$F,3,FALSE),"Non List")</f>
        <v>Life Insurance</v>
      </c>
      <c r="Z5520">
        <f>IFERROR(VLOOKUP(C5520,[1]LP!$B:$C,2,FALSE),0)</f>
        <v>416</v>
      </c>
      <c r="AA5520" s="11">
        <f t="shared" si="131"/>
        <v>35.9</v>
      </c>
      <c r="AB5520" s="5">
        <f>IFERROR(VLOOKUP(C5520,[2]Sheet1!$B:$F,5,FALSE),0)</f>
        <v>22273303.289999999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130"/>
        <v>80/81SJLIC</v>
      </c>
    </row>
    <row r="5521" spans="1:31" x14ac:dyDescent="0.45">
      <c r="A5521" t="s">
        <v>24</v>
      </c>
      <c r="B5521" t="s">
        <v>338</v>
      </c>
      <c r="C5521" t="s">
        <v>332</v>
      </c>
      <c r="D5521" s="5">
        <v>479</v>
      </c>
      <c r="E5521" s="5">
        <v>4184000</v>
      </c>
      <c r="F5521" s="5">
        <v>844627.9</v>
      </c>
      <c r="L5521">
        <v>110850.85</v>
      </c>
      <c r="M5521" s="5">
        <v>10.56</v>
      </c>
      <c r="N5521" s="5">
        <v>45.36</v>
      </c>
      <c r="O5521" s="5">
        <v>3.99</v>
      </c>
      <c r="P5521" s="5">
        <v>8.82</v>
      </c>
      <c r="R5521" s="5">
        <v>180.99</v>
      </c>
      <c r="T5521">
        <v>120.19</v>
      </c>
      <c r="U5521" s="5">
        <v>168.99</v>
      </c>
      <c r="V5521" s="14">
        <v>-0.6472</v>
      </c>
      <c r="X5521" s="21">
        <v>0</v>
      </c>
      <c r="Y5521" s="12" t="str">
        <f>IFERROR(VLOOKUP(C5521,[1]Index!$D:$F,3,FALSE),"Non List")</f>
        <v>Life Insurance</v>
      </c>
      <c r="Z5521">
        <f>IFERROR(VLOOKUP(C5521,[1]LP!$B:$C,2,FALSE),0)</f>
        <v>440.4</v>
      </c>
      <c r="AA5521" s="11">
        <f t="shared" si="131"/>
        <v>41.7</v>
      </c>
      <c r="AB5521" s="5">
        <f>IFERROR(VLOOKUP(C5521,[2]Sheet1!$B:$F,5,FALSE),0)</f>
        <v>12552000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130"/>
        <v>80/81SRLI</v>
      </c>
    </row>
    <row r="5522" spans="1:31" x14ac:dyDescent="0.45">
      <c r="A5522" t="s">
        <v>24</v>
      </c>
      <c r="B5522" t="s">
        <v>338</v>
      </c>
      <c r="C5522" t="s">
        <v>333</v>
      </c>
      <c r="D5522" s="5">
        <v>462</v>
      </c>
      <c r="E5522" s="5">
        <v>8020383.602</v>
      </c>
      <c r="F5522" s="5">
        <v>1263059.6680000001</v>
      </c>
      <c r="L5522">
        <v>241397.329</v>
      </c>
      <c r="M5522" s="5">
        <v>12</v>
      </c>
      <c r="N5522" s="5">
        <v>38.5</v>
      </c>
      <c r="O5522" s="5">
        <v>3.99</v>
      </c>
      <c r="P5522" s="5">
        <v>10.4</v>
      </c>
      <c r="R5522" s="5">
        <v>153.62</v>
      </c>
      <c r="T5522">
        <v>115.75</v>
      </c>
      <c r="U5522" s="5">
        <v>176.78</v>
      </c>
      <c r="V5522" s="14">
        <v>-0.61739999999999995</v>
      </c>
      <c r="X5522" s="21">
        <v>0</v>
      </c>
      <c r="Y5522" s="12" t="str">
        <f>IFERROR(VLOOKUP(C5522,[1]Index!$D:$F,3,FALSE),"Non List")</f>
        <v>Life Insurance</v>
      </c>
      <c r="Z5522">
        <f>IFERROR(VLOOKUP(C5522,[1]LP!$B:$C,2,FALSE),0)</f>
        <v>395</v>
      </c>
      <c r="AA5522" s="11">
        <f t="shared" si="131"/>
        <v>32.9</v>
      </c>
      <c r="AB5522" s="5">
        <f>IFERROR(VLOOKUP(C5522,[2]Sheet1!$B:$F,5,FALSE),0)</f>
        <v>39299879.640000001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130"/>
        <v>80/81HLI</v>
      </c>
    </row>
    <row r="5523" spans="1:31" x14ac:dyDescent="0.45">
      <c r="A5523" t="s">
        <v>24</v>
      </c>
      <c r="B5523" t="s">
        <v>338</v>
      </c>
      <c r="C5523" t="s">
        <v>357</v>
      </c>
      <c r="D5523" s="5">
        <v>601.79999999999995</v>
      </c>
      <c r="E5523" s="5">
        <v>4296000</v>
      </c>
      <c r="F5523" s="5">
        <v>699868.69900000002</v>
      </c>
      <c r="L5523">
        <v>100396.50199999999</v>
      </c>
      <c r="M5523" s="5">
        <v>9.32</v>
      </c>
      <c r="N5523" s="5">
        <v>64.569999999999993</v>
      </c>
      <c r="O5523" s="5">
        <v>5.17</v>
      </c>
      <c r="P5523" s="5">
        <v>8.0399999999999991</v>
      </c>
      <c r="R5523" s="5">
        <v>333.83</v>
      </c>
      <c r="T5523">
        <v>116.29</v>
      </c>
      <c r="U5523" s="5">
        <v>156.16</v>
      </c>
      <c r="V5523" s="14">
        <v>-0.74050000000000005</v>
      </c>
      <c r="X5523" s="21">
        <v>0</v>
      </c>
      <c r="Y5523" s="12" t="str">
        <f>IFERROR(VLOOKUP(C5523,[1]Index!$D:$F,3,FALSE),"Non List")</f>
        <v>Life Insurance</v>
      </c>
      <c r="Z5523">
        <f>IFERROR(VLOOKUP(C5523,[1]LP!$B:$C,2,FALSE),0)</f>
        <v>509</v>
      </c>
      <c r="AA5523" s="11">
        <f t="shared" si="131"/>
        <v>54.6</v>
      </c>
      <c r="AB5523" s="5">
        <f>IFERROR(VLOOKUP(C5523,[2]Sheet1!$B:$F,5,FALSE),0)</f>
        <v>6585768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130"/>
        <v>80/81PMLI</v>
      </c>
    </row>
    <row r="5524" spans="1:31" x14ac:dyDescent="0.45">
      <c r="A5524" t="s">
        <v>24</v>
      </c>
      <c r="B5524" t="s">
        <v>338</v>
      </c>
      <c r="C5524" t="s">
        <v>271</v>
      </c>
      <c r="D5524" s="5">
        <v>893.5</v>
      </c>
      <c r="E5524" s="5">
        <v>1644241.94</v>
      </c>
      <c r="F5524" s="5">
        <v>1463786.06</v>
      </c>
      <c r="L5524">
        <v>146176.31</v>
      </c>
      <c r="M5524" s="5">
        <v>35.56</v>
      </c>
      <c r="N5524" s="5">
        <v>25.13</v>
      </c>
      <c r="O5524" s="5">
        <v>4.7300000000000004</v>
      </c>
      <c r="P5524" s="5">
        <v>18.809999999999999</v>
      </c>
      <c r="R5524" s="5">
        <v>118.86</v>
      </c>
      <c r="T5524">
        <v>189.02</v>
      </c>
      <c r="U5524" s="5">
        <v>388.89</v>
      </c>
      <c r="V5524" s="14">
        <v>-0.56479999999999997</v>
      </c>
      <c r="X5524" s="21">
        <v>0</v>
      </c>
      <c r="Y5524" s="12" t="str">
        <f>IFERROR(VLOOKUP(C5524,[1]Index!$D:$F,3,FALSE),"Non List")</f>
        <v>Non Life Insurance</v>
      </c>
      <c r="Z5524">
        <f>IFERROR(VLOOKUP(C5524,[1]LP!$B:$C,2,FALSE),0)</f>
        <v>838.1</v>
      </c>
      <c r="AA5524" s="11">
        <f t="shared" si="131"/>
        <v>23.6</v>
      </c>
      <c r="AB5524" s="5">
        <f>IFERROR(VLOOKUP(C5524,[2]Sheet1!$B:$F,5,FALSE),0)</f>
        <v>8078158.4900000002</v>
      </c>
      <c r="AC5524" s="11">
        <f>IFERROR(VLOOKUP(AE5524,[3]Sheet2!$M:$O,2,FALSE),0)</f>
        <v>0</v>
      </c>
      <c r="AD5524" s="11">
        <f>IFERROR(VLOOKUP(AE5524,[3]Sheet2!$M:$O,3,FALSE),0)</f>
        <v>0</v>
      </c>
      <c r="AE5524" s="10" t="str">
        <f t="shared" si="130"/>
        <v>80/81NICL</v>
      </c>
    </row>
    <row r="5525" spans="1:31" x14ac:dyDescent="0.45">
      <c r="A5525" t="s">
        <v>24</v>
      </c>
      <c r="B5525" t="s">
        <v>338</v>
      </c>
      <c r="C5525" t="s">
        <v>272</v>
      </c>
      <c r="D5525" s="5">
        <v>858</v>
      </c>
      <c r="E5525" s="5">
        <v>2012360.6185999999</v>
      </c>
      <c r="F5525" s="5">
        <v>2247971.3843</v>
      </c>
      <c r="L5525">
        <v>88043.448000000004</v>
      </c>
      <c r="M5525" s="5">
        <v>17.48</v>
      </c>
      <c r="N5525" s="5">
        <v>49.08</v>
      </c>
      <c r="O5525" s="5">
        <v>4.05</v>
      </c>
      <c r="P5525" s="5">
        <v>8.27</v>
      </c>
      <c r="R5525" s="5">
        <v>198.77</v>
      </c>
      <c r="T5525">
        <v>211.71</v>
      </c>
      <c r="U5525" s="5">
        <v>288.56</v>
      </c>
      <c r="V5525" s="14">
        <v>-0.66369999999999996</v>
      </c>
      <c r="Y5525" s="12" t="str">
        <f>IFERROR(VLOOKUP(C5525,[1]Index!$D:$F,3,FALSE),"Non List")</f>
        <v>Non Life Insurance</v>
      </c>
      <c r="Z5525">
        <f>IFERROR(VLOOKUP(C5525,[1]LP!$B:$C,2,FALSE),0)</f>
        <v>798</v>
      </c>
      <c r="AA5525" s="11">
        <f t="shared" si="131"/>
        <v>45.7</v>
      </c>
      <c r="AB5525" s="5">
        <f>IFERROR(VLOOKUP(C5525,[2]Sheet1!$B:$F,5,FALSE),0)</f>
        <v>8049442.4299999997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130"/>
        <v>80/81NIL</v>
      </c>
    </row>
    <row r="5526" spans="1:31" x14ac:dyDescent="0.45">
      <c r="A5526" t="s">
        <v>24</v>
      </c>
      <c r="B5526" t="s">
        <v>338</v>
      </c>
      <c r="C5526" t="s">
        <v>273</v>
      </c>
      <c r="D5526" s="5">
        <v>854</v>
      </c>
      <c r="E5526" s="5">
        <v>1459275.79</v>
      </c>
      <c r="F5526" s="5">
        <v>1503581.77</v>
      </c>
      <c r="L5526">
        <v>51460.27</v>
      </c>
      <c r="M5526" s="5">
        <v>14.08</v>
      </c>
      <c r="N5526" s="5">
        <v>60.65</v>
      </c>
      <c r="O5526" s="5">
        <v>4.21</v>
      </c>
      <c r="P5526" s="5">
        <v>6.95</v>
      </c>
      <c r="R5526" s="5">
        <v>255.34</v>
      </c>
      <c r="T5526">
        <v>203.04</v>
      </c>
      <c r="U5526" s="5">
        <v>253.62</v>
      </c>
      <c r="V5526" s="14">
        <v>-0.70299999999999996</v>
      </c>
      <c r="Y5526" s="12" t="str">
        <f>IFERROR(VLOOKUP(C5526,[1]Index!$D:$F,3,FALSE),"Non List")</f>
        <v>Non Life Insurance</v>
      </c>
      <c r="Z5526">
        <f>IFERROR(VLOOKUP(C5526,[1]LP!$B:$C,2,FALSE),0)</f>
        <v>760</v>
      </c>
      <c r="AA5526" s="11">
        <f t="shared" si="131"/>
        <v>54</v>
      </c>
      <c r="AB5526" s="5">
        <f>IFERROR(VLOOKUP(C5526,[2]Sheet1!$B:$F,5,FALSE),0)</f>
        <v>7543725.6100000003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130"/>
        <v>80/81NLG</v>
      </c>
    </row>
    <row r="5527" spans="1:31" x14ac:dyDescent="0.45">
      <c r="A5527" t="s">
        <v>24</v>
      </c>
      <c r="B5527" t="s">
        <v>338</v>
      </c>
      <c r="C5527" t="s">
        <v>277</v>
      </c>
      <c r="D5527" s="5">
        <v>773</v>
      </c>
      <c r="E5527" s="5">
        <v>2654947.2999999998</v>
      </c>
      <c r="F5527" s="5">
        <v>2485777.06</v>
      </c>
      <c r="L5527">
        <v>155527.97</v>
      </c>
      <c r="M5527" s="5">
        <v>23.4</v>
      </c>
      <c r="N5527" s="5">
        <v>33.03</v>
      </c>
      <c r="O5527" s="5">
        <v>3.99</v>
      </c>
      <c r="P5527" s="5">
        <v>12.1</v>
      </c>
      <c r="R5527" s="5">
        <v>131.79</v>
      </c>
      <c r="T5527">
        <v>193.63</v>
      </c>
      <c r="U5527" s="5">
        <v>319.29000000000002</v>
      </c>
      <c r="V5527" s="14">
        <v>-0.58689999999999998</v>
      </c>
      <c r="Y5527" s="12" t="str">
        <f>IFERROR(VLOOKUP(C5527,[1]Index!$D:$F,3,FALSE),"Non List")</f>
        <v>Non Life Insurance</v>
      </c>
      <c r="Z5527">
        <f>IFERROR(VLOOKUP(C5527,[1]LP!$B:$C,2,FALSE),0)</f>
        <v>688</v>
      </c>
      <c r="AA5527" s="11">
        <f t="shared" si="131"/>
        <v>29.4</v>
      </c>
      <c r="AB5527" s="5">
        <f>IFERROR(VLOOKUP(C5527,[2]Sheet1!$B:$F,5,FALSE),0)</f>
        <v>13009241.279999999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130"/>
        <v>80/81SICL</v>
      </c>
    </row>
    <row r="5528" spans="1:31" x14ac:dyDescent="0.45">
      <c r="A5528" t="s">
        <v>24</v>
      </c>
      <c r="B5528" t="s">
        <v>338</v>
      </c>
      <c r="C5528" t="s">
        <v>280</v>
      </c>
      <c r="D5528" s="5">
        <v>819</v>
      </c>
      <c r="E5528" s="5">
        <v>1376122.26</v>
      </c>
      <c r="F5528" s="5">
        <v>1401968.84</v>
      </c>
      <c r="L5528">
        <v>51636.21</v>
      </c>
      <c r="M5528" s="5">
        <v>15</v>
      </c>
      <c r="N5528" s="5">
        <v>54.6</v>
      </c>
      <c r="O5528" s="5">
        <v>4.0599999999999996</v>
      </c>
      <c r="P5528" s="5">
        <v>7.43</v>
      </c>
      <c r="R5528" s="5">
        <v>221.68</v>
      </c>
      <c r="T5528">
        <v>201.88</v>
      </c>
      <c r="U5528" s="5">
        <v>261.02999999999997</v>
      </c>
      <c r="V5528" s="14">
        <v>-0.68130000000000002</v>
      </c>
      <c r="Y5528" s="12" t="str">
        <f>IFERROR(VLOOKUP(C5528,[1]Index!$D:$F,3,FALSE),"Non List")</f>
        <v>Non Life Insurance</v>
      </c>
      <c r="Z5528">
        <f>IFERROR(VLOOKUP(C5528,[1]LP!$B:$C,2,FALSE),0)</f>
        <v>790</v>
      </c>
      <c r="AA5528" s="11">
        <f t="shared" si="131"/>
        <v>52.7</v>
      </c>
      <c r="AB5528" s="5">
        <f>IFERROR(VLOOKUP(C5528,[2]Sheet1!$B:$F,5,FALSE),0)</f>
        <v>6743000.0700000003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130"/>
        <v>80/81PRIN</v>
      </c>
    </row>
    <row r="5529" spans="1:31" x14ac:dyDescent="0.45">
      <c r="A5529" t="s">
        <v>24</v>
      </c>
      <c r="B5529" t="s">
        <v>338</v>
      </c>
      <c r="C5529" t="s">
        <v>281</v>
      </c>
      <c r="D5529" s="5">
        <v>15270.4</v>
      </c>
      <c r="E5529" s="5">
        <v>266639.06</v>
      </c>
      <c r="F5529" s="5">
        <v>14722500.73</v>
      </c>
      <c r="L5529">
        <v>137665.45000000001</v>
      </c>
      <c r="M5529" s="5">
        <v>206.48</v>
      </c>
      <c r="N5529" s="5">
        <v>73.959999999999994</v>
      </c>
      <c r="O5529" s="5">
        <v>2.72</v>
      </c>
      <c r="P5529" s="5">
        <v>3.67</v>
      </c>
      <c r="R5529" s="5">
        <v>201.17</v>
      </c>
      <c r="T5529">
        <v>5621.51</v>
      </c>
      <c r="U5529" s="5">
        <v>5110.42</v>
      </c>
      <c r="V5529" s="14">
        <v>-0.6653</v>
      </c>
      <c r="Y5529" s="12" t="str">
        <f>IFERROR(VLOOKUP(C5529,[1]Index!$D:$F,3,FALSE),"Non List")</f>
        <v>Non Life Insurance</v>
      </c>
      <c r="Z5529">
        <f>IFERROR(VLOOKUP(C5529,[1]LP!$B:$C,2,FALSE),0)</f>
        <v>12962</v>
      </c>
      <c r="AA5529" s="11">
        <f t="shared" si="131"/>
        <v>62.8</v>
      </c>
      <c r="AB5529" s="5">
        <f>IFERROR(VLOOKUP(C5529,[2]Sheet1!$B:$F,5,FALSE),0)</f>
        <v>327166.13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130"/>
        <v>80/81RBCL</v>
      </c>
    </row>
    <row r="5530" spans="1:31" x14ac:dyDescent="0.45">
      <c r="A5530" t="s">
        <v>24</v>
      </c>
      <c r="B5530" t="s">
        <v>338</v>
      </c>
      <c r="C5530" t="s">
        <v>282</v>
      </c>
      <c r="D5530" s="5">
        <v>557</v>
      </c>
      <c r="E5530" s="5">
        <v>3029334.64</v>
      </c>
      <c r="F5530" s="5">
        <v>1751487.69</v>
      </c>
      <c r="L5530">
        <v>51102.400000000001</v>
      </c>
      <c r="M5530" s="5">
        <v>6.72</v>
      </c>
      <c r="N5530" s="5">
        <v>82.89</v>
      </c>
      <c r="O5530" s="5">
        <v>3.53</v>
      </c>
      <c r="P5530" s="5">
        <v>4.28</v>
      </c>
      <c r="R5530" s="5">
        <v>292.60000000000002</v>
      </c>
      <c r="T5530">
        <v>157.82</v>
      </c>
      <c r="U5530" s="5">
        <v>154.47</v>
      </c>
      <c r="V5530" s="14">
        <v>-0.72270000000000001</v>
      </c>
      <c r="Y5530" s="12" t="str">
        <f>IFERROR(VLOOKUP(C5530,[1]Index!$D:$F,3,FALSE),"Non List")</f>
        <v>Non Life Insurance</v>
      </c>
      <c r="Z5530">
        <f>IFERROR(VLOOKUP(C5530,[1]LP!$B:$C,2,FALSE),0)</f>
        <v>536</v>
      </c>
      <c r="AA5530" s="11">
        <f t="shared" si="131"/>
        <v>79.8</v>
      </c>
      <c r="AB5530" s="5">
        <f>IFERROR(VLOOKUP(C5530,[2]Sheet1!$B:$F,5,FALSE),0)</f>
        <v>14843741.5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130"/>
        <v>80/81IGI</v>
      </c>
    </row>
    <row r="5531" spans="1:31" x14ac:dyDescent="0.45">
      <c r="A5531" t="s">
        <v>24</v>
      </c>
      <c r="B5531" t="s">
        <v>338</v>
      </c>
      <c r="C5531" t="s">
        <v>287</v>
      </c>
      <c r="D5531" s="5">
        <v>609</v>
      </c>
      <c r="E5531" s="5">
        <v>2301535</v>
      </c>
      <c r="F5531" s="5">
        <v>1951230.12</v>
      </c>
      <c r="L5531">
        <v>76414.75</v>
      </c>
      <c r="M5531" s="5">
        <v>13.28</v>
      </c>
      <c r="N5531" s="5">
        <v>45.86</v>
      </c>
      <c r="O5531" s="5">
        <v>3.3</v>
      </c>
      <c r="P5531" s="5">
        <v>7.19</v>
      </c>
      <c r="R5531" s="5">
        <v>151.34</v>
      </c>
      <c r="T5531">
        <v>184.78</v>
      </c>
      <c r="U5531" s="5">
        <v>234.97</v>
      </c>
      <c r="V5531" s="14">
        <v>-0.61419999999999997</v>
      </c>
      <c r="Y5531" s="12" t="str">
        <f>IFERROR(VLOOKUP(C5531,[1]Index!$D:$F,3,FALSE),"Non List")</f>
        <v>Non Life Insurance</v>
      </c>
      <c r="Z5531">
        <f>IFERROR(VLOOKUP(C5531,[1]LP!$B:$C,2,FALSE),0)</f>
        <v>583.1</v>
      </c>
      <c r="AA5531" s="11">
        <f t="shared" si="131"/>
        <v>43.9</v>
      </c>
      <c r="AB5531" s="5">
        <f>IFERROR(VLOOKUP(C5531,[2]Sheet1!$B:$F,5,FALSE),0)</f>
        <v>12250773.029999999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130"/>
        <v>80/81HEI</v>
      </c>
    </row>
    <row r="5532" spans="1:31" x14ac:dyDescent="0.45">
      <c r="A5532" t="s">
        <v>24</v>
      </c>
      <c r="B5532" t="s">
        <v>338</v>
      </c>
      <c r="C5532" t="s">
        <v>288</v>
      </c>
      <c r="D5532" s="5">
        <v>548</v>
      </c>
      <c r="E5532" s="5">
        <v>2000000</v>
      </c>
      <c r="F5532" s="5">
        <v>616785.82999999996</v>
      </c>
      <c r="L5532">
        <v>27211.02</v>
      </c>
      <c r="M5532" s="5">
        <v>5.44</v>
      </c>
      <c r="N5532" s="5">
        <v>100.74</v>
      </c>
      <c r="O5532" s="5">
        <v>4.1900000000000004</v>
      </c>
      <c r="P5532" s="5">
        <v>4.16</v>
      </c>
      <c r="R5532" s="5">
        <v>422.1</v>
      </c>
      <c r="T5532">
        <v>130.84</v>
      </c>
      <c r="U5532" s="5">
        <v>126.55</v>
      </c>
      <c r="V5532" s="14">
        <v>-0.76910000000000001</v>
      </c>
      <c r="Y5532" s="12" t="str">
        <f>IFERROR(VLOOKUP(C5532,[1]Index!$D:$F,3,FALSE),"Non List")</f>
        <v>Non Life Insurance</v>
      </c>
      <c r="Z5532">
        <f>IFERROR(VLOOKUP(C5532,[1]LP!$B:$C,2,FALSE),0)</f>
        <v>532</v>
      </c>
      <c r="AA5532" s="11">
        <f t="shared" si="131"/>
        <v>97.8</v>
      </c>
      <c r="AB5532" s="5">
        <f>IFERROR(VLOOKUP(C5532,[2]Sheet1!$B:$F,5,FALSE),0)</f>
        <v>9800000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130"/>
        <v>80/81SGIC</v>
      </c>
    </row>
    <row r="5533" spans="1:31" x14ac:dyDescent="0.45">
      <c r="A5533" t="s">
        <v>24</v>
      </c>
      <c r="B5533" t="s">
        <v>338</v>
      </c>
      <c r="C5533" t="s">
        <v>335</v>
      </c>
      <c r="D5533" s="5">
        <v>768</v>
      </c>
      <c r="E5533" s="5">
        <v>2806549.9</v>
      </c>
      <c r="F5533" s="5">
        <v>4364468.4800000004</v>
      </c>
      <c r="L5533">
        <v>140061.29</v>
      </c>
      <c r="M5533" s="5">
        <v>19.96</v>
      </c>
      <c r="N5533" s="5">
        <v>38.479999999999997</v>
      </c>
      <c r="O5533" s="5">
        <v>3.01</v>
      </c>
      <c r="P5533" s="5">
        <v>7.81</v>
      </c>
      <c r="R5533" s="5">
        <v>115.82</v>
      </c>
      <c r="T5533">
        <v>255.51</v>
      </c>
      <c r="U5533" s="5">
        <v>338.75</v>
      </c>
      <c r="V5533" s="14">
        <v>-0.55889999999999995</v>
      </c>
      <c r="Y5533" s="12" t="str">
        <f>IFERROR(VLOOKUP(C5533,[1]Index!$D:$F,3,FALSE),"Non List")</f>
        <v>Non Life Insurance</v>
      </c>
      <c r="Z5533">
        <f>IFERROR(VLOOKUP(C5533,[1]LP!$B:$C,2,FALSE),0)</f>
        <v>730</v>
      </c>
      <c r="AA5533" s="11">
        <f t="shared" si="131"/>
        <v>36.6</v>
      </c>
      <c r="AB5533" s="5">
        <f>IFERROR(VLOOKUP(C5533,[2]Sheet1!$B:$F,5,FALSE),0)</f>
        <v>13752094.51</v>
      </c>
      <c r="AC5533" s="11">
        <f>IFERROR(VLOOKUP(AE5533,[3]Sheet2!$M:$O,2,FALSE),0)</f>
        <v>0</v>
      </c>
      <c r="AD5533" s="11">
        <f>IFERROR(VLOOKUP(AE5533,[3]Sheet2!$M:$O,3,FALSE),0)</f>
        <v>0</v>
      </c>
      <c r="AE5533" s="10" t="str">
        <f t="shared" si="130"/>
        <v>80/81SPIL</v>
      </c>
    </row>
    <row r="5534" spans="1:31" x14ac:dyDescent="0.45">
      <c r="A5534" t="s">
        <v>24</v>
      </c>
      <c r="B5534" t="s">
        <v>338</v>
      </c>
      <c r="C5534" t="s">
        <v>336</v>
      </c>
      <c r="D5534" s="5">
        <v>722</v>
      </c>
      <c r="E5534" s="5">
        <v>2622638.2000000002</v>
      </c>
      <c r="F5534" s="5">
        <v>3212711.92</v>
      </c>
      <c r="L5534">
        <v>57055.91</v>
      </c>
      <c r="M5534" s="5">
        <v>8.68</v>
      </c>
      <c r="N5534" s="5">
        <v>83.18</v>
      </c>
      <c r="O5534" s="5">
        <v>3.24</v>
      </c>
      <c r="P5534" s="5">
        <v>3.91</v>
      </c>
      <c r="R5534" s="5">
        <v>269.5</v>
      </c>
      <c r="T5534">
        <v>222.5</v>
      </c>
      <c r="U5534" s="5">
        <v>208.46</v>
      </c>
      <c r="V5534" s="14">
        <v>-0.71130000000000004</v>
      </c>
      <c r="Y5534" s="12" t="str">
        <f>IFERROR(VLOOKUP(C5534,[1]Index!$D:$F,3,FALSE),"Non List")</f>
        <v>Non Life Insurance</v>
      </c>
      <c r="Z5534">
        <f>IFERROR(VLOOKUP(C5534,[1]LP!$B:$C,2,FALSE),0)</f>
        <v>644</v>
      </c>
      <c r="AA5534" s="11">
        <f t="shared" si="131"/>
        <v>74.2</v>
      </c>
      <c r="AB5534" s="5">
        <f>IFERROR(VLOOKUP(C5534,[2]Sheet1!$B:$F,5,FALSE),0)</f>
        <v>12850927.18</v>
      </c>
      <c r="AC5534" s="11">
        <f>IFERROR(VLOOKUP(AE5534,[3]Sheet2!$M:$O,2,FALSE),0)</f>
        <v>0</v>
      </c>
      <c r="AD5534" s="11">
        <f>IFERROR(VLOOKUP(AE5534,[3]Sheet2!$M:$O,3,FALSE),0)</f>
        <v>0</v>
      </c>
      <c r="AE5534" s="10" t="str">
        <f t="shared" si="130"/>
        <v>80/81SALICO</v>
      </c>
    </row>
    <row r="5535" spans="1:31" x14ac:dyDescent="0.45">
      <c r="A5535" t="s">
        <v>24</v>
      </c>
      <c r="B5535" t="s">
        <v>338</v>
      </c>
      <c r="C5535" t="s">
        <v>337</v>
      </c>
      <c r="D5535" s="5">
        <v>608</v>
      </c>
      <c r="E5535" s="5">
        <v>1904568</v>
      </c>
      <c r="F5535" s="5">
        <v>1335170.3700000001</v>
      </c>
      <c r="L5535">
        <v>38699.699999999997</v>
      </c>
      <c r="M5535" s="5">
        <v>8.1199999999999992</v>
      </c>
      <c r="N5535" s="5">
        <v>74.88</v>
      </c>
      <c r="O5535" s="5">
        <v>3.57</v>
      </c>
      <c r="P5535" s="5">
        <v>4.78</v>
      </c>
      <c r="R5535" s="5">
        <v>267.32</v>
      </c>
      <c r="T5535">
        <v>170.1</v>
      </c>
      <c r="U5535" s="5">
        <v>176.29</v>
      </c>
      <c r="V5535" s="14">
        <v>-0.71009999999999995</v>
      </c>
      <c r="Y5535" s="12" t="str">
        <f>IFERROR(VLOOKUP(C5535,[1]Index!$D:$F,3,FALSE),"Non List")</f>
        <v>Non Life Insurance</v>
      </c>
      <c r="Z5535">
        <f>IFERROR(VLOOKUP(C5535,[1]LP!$B:$C,2,FALSE),0)</f>
        <v>543.29999999999995</v>
      </c>
      <c r="AA5535" s="11">
        <f t="shared" si="131"/>
        <v>66.900000000000006</v>
      </c>
      <c r="AB5535" s="5">
        <f>IFERROR(VLOOKUP(C5535,[2]Sheet1!$B:$F,5,FALSE),0)</f>
        <v>10289997.699999999</v>
      </c>
      <c r="AC5535" s="11">
        <f>IFERROR(VLOOKUP(AE5535,[3]Sheet2!$M:$O,2,FALSE),0)</f>
        <v>0</v>
      </c>
      <c r="AD5535" s="11">
        <f>IFERROR(VLOOKUP(AE5535,[3]Sheet2!$M:$O,3,FALSE),0)</f>
        <v>0</v>
      </c>
      <c r="AE5535" s="10" t="str">
        <f t="shared" si="130"/>
        <v>80/81UAIL</v>
      </c>
    </row>
    <row r="5536" spans="1:31" x14ac:dyDescent="0.45">
      <c r="A5536" t="s">
        <v>55</v>
      </c>
      <c r="B5536" t="s">
        <v>181</v>
      </c>
      <c r="C5536" t="s">
        <v>289</v>
      </c>
      <c r="D5536">
        <v>826</v>
      </c>
      <c r="E5536" s="5">
        <v>1128090.44</v>
      </c>
      <c r="F5536" s="5">
        <v>1049910.25</v>
      </c>
      <c r="L5536">
        <v>178430.45699999999</v>
      </c>
      <c r="M5536">
        <v>15.81</v>
      </c>
      <c r="N5536">
        <v>52.25</v>
      </c>
      <c r="O5536">
        <v>4.28</v>
      </c>
      <c r="P5536">
        <v>8.19</v>
      </c>
      <c r="R5536">
        <v>223.63</v>
      </c>
      <c r="T5536">
        <v>193.07</v>
      </c>
      <c r="U5536">
        <v>262.07</v>
      </c>
      <c r="V5536" s="4">
        <v>-0.68269999999999997</v>
      </c>
      <c r="Y5536" s="12" t="str">
        <f>IFERROR(VLOOKUP(C5536,[1]Index!$D:$F,3,FALSE),"Non List")</f>
        <v>Hotels And Tourism</v>
      </c>
      <c r="Z5536">
        <f>IFERROR(VLOOKUP(C5536,[1]LP!$B:$C,2,FALSE),0)</f>
        <v>736</v>
      </c>
      <c r="AA5536" s="11">
        <f t="shared" si="131"/>
        <v>46.6</v>
      </c>
      <c r="AB5536" s="5">
        <f>IFERROR(VLOOKUP(C5536,[2]Sheet1!$B:$F,5,FALSE),0)</f>
        <v>3384271.2</v>
      </c>
      <c r="AC5536" s="11">
        <f>IFERROR(VLOOKUP(AE5536,[3]Sheet2!$M:$O,2,FALSE),0)</f>
        <v>5.2632000000000003</v>
      </c>
      <c r="AD5536" s="11">
        <f>IFERROR(VLOOKUP(AE5536,[3]Sheet2!$M:$O,3,FALSE),0)</f>
        <v>0</v>
      </c>
      <c r="AE5536" s="10" t="str">
        <f t="shared" si="130"/>
        <v>79/80OHL</v>
      </c>
    </row>
    <row r="5537" spans="1:31" x14ac:dyDescent="0.45">
      <c r="A5537" t="s">
        <v>55</v>
      </c>
      <c r="B5537" t="s">
        <v>181</v>
      </c>
      <c r="C5537" t="s">
        <v>290</v>
      </c>
      <c r="D5537">
        <v>468.8</v>
      </c>
      <c r="E5537" s="5">
        <v>884715.06</v>
      </c>
      <c r="F5537" s="5">
        <v>1210168.22</v>
      </c>
      <c r="L5537">
        <v>545154.96100000001</v>
      </c>
      <c r="M5537">
        <v>6.16</v>
      </c>
      <c r="N5537">
        <v>76.099999999999994</v>
      </c>
      <c r="O5537">
        <v>19.8</v>
      </c>
      <c r="P5537">
        <v>26.02</v>
      </c>
      <c r="R5537">
        <v>1506.78</v>
      </c>
      <c r="T5537">
        <v>23.68</v>
      </c>
      <c r="U5537">
        <v>57.29</v>
      </c>
      <c r="V5537" s="4">
        <v>-0.87780000000000002</v>
      </c>
      <c r="Y5537" s="12" t="str">
        <f>IFERROR(VLOOKUP(C5537,[1]Index!$D:$F,3,FALSE),"Non List")</f>
        <v>Hotels And Tourism</v>
      </c>
      <c r="Z5537">
        <f>IFERROR(VLOOKUP(C5537,[1]LP!$B:$C,2,FALSE),0)</f>
        <v>440</v>
      </c>
      <c r="AA5537" s="11">
        <f t="shared" si="131"/>
        <v>71.400000000000006</v>
      </c>
      <c r="AB5537" s="5">
        <f>IFERROR(VLOOKUP(C5537,[2]Sheet1!$B:$F,5,FALSE),0)</f>
        <v>28797164.48</v>
      </c>
      <c r="AC5537" s="11">
        <f>IFERROR(VLOOKUP(AE5537,[3]Sheet2!$M:$O,2,FALSE),0)</f>
        <v>26.578900000000001</v>
      </c>
      <c r="AD5537" s="11">
        <f>IFERROR(VLOOKUP(AE5537,[3]Sheet2!$M:$O,3,FALSE),0)</f>
        <v>5</v>
      </c>
      <c r="AE5537" s="10" t="str">
        <f t="shared" si="130"/>
        <v>79/80SHL</v>
      </c>
    </row>
    <row r="5538" spans="1:31" x14ac:dyDescent="0.45">
      <c r="A5538" t="s">
        <v>55</v>
      </c>
      <c r="B5538" t="s">
        <v>181</v>
      </c>
      <c r="C5538" t="s">
        <v>291</v>
      </c>
      <c r="D5538">
        <v>895</v>
      </c>
      <c r="E5538" s="5">
        <v>1886654</v>
      </c>
      <c r="F5538" s="5">
        <v>657734.75300000003</v>
      </c>
      <c r="L5538">
        <v>382640.10499999998</v>
      </c>
      <c r="M5538">
        <v>20.28</v>
      </c>
      <c r="N5538">
        <v>44.13</v>
      </c>
      <c r="O5538">
        <v>6.64</v>
      </c>
      <c r="P5538">
        <v>15.04</v>
      </c>
      <c r="R5538">
        <v>293.02</v>
      </c>
      <c r="T5538">
        <v>134.86000000000001</v>
      </c>
      <c r="U5538">
        <v>248.07</v>
      </c>
      <c r="V5538" s="4">
        <v>-0.7228</v>
      </c>
      <c r="Y5538" s="12" t="str">
        <f>IFERROR(VLOOKUP(C5538,[1]Index!$D:$F,3,FALSE),"Non List")</f>
        <v>Hotels And Tourism</v>
      </c>
      <c r="Z5538">
        <f>IFERROR(VLOOKUP(C5538,[1]LP!$B:$C,2,FALSE),0)</f>
        <v>719</v>
      </c>
      <c r="AA5538" s="11">
        <f t="shared" si="131"/>
        <v>35.5</v>
      </c>
      <c r="AB5538" s="5">
        <f>IFERROR(VLOOKUP(C5538,[2]Sheet1!$B:$F,5,FALSE),0)</f>
        <v>8437116.6899999995</v>
      </c>
      <c r="AC5538" s="11">
        <f>IFERROR(VLOOKUP(AE5538,[3]Sheet2!$M:$O,2,FALSE),0)</f>
        <v>11</v>
      </c>
      <c r="AD5538" s="11">
        <f>IFERROR(VLOOKUP(AE5538,[3]Sheet2!$M:$O,3,FALSE),0)</f>
        <v>4</v>
      </c>
      <c r="AE5538" s="10" t="str">
        <f t="shared" si="130"/>
        <v>79/80TRH</v>
      </c>
    </row>
    <row r="5539" spans="1:31" x14ac:dyDescent="0.45">
      <c r="A5539" t="s">
        <v>55</v>
      </c>
      <c r="B5539" t="s">
        <v>181</v>
      </c>
      <c r="C5539" t="s">
        <v>292</v>
      </c>
      <c r="D5539">
        <v>1096</v>
      </c>
      <c r="E5539" s="5">
        <v>1534091</v>
      </c>
      <c r="F5539" s="5">
        <v>-234471.546</v>
      </c>
      <c r="L5539">
        <v>151162.516</v>
      </c>
      <c r="M5539">
        <v>9.85</v>
      </c>
      <c r="N5539">
        <v>111.27</v>
      </c>
      <c r="O5539">
        <v>12.94</v>
      </c>
      <c r="P5539">
        <v>11.63</v>
      </c>
      <c r="R5539">
        <v>1439.83</v>
      </c>
      <c r="T5539">
        <v>84.72</v>
      </c>
      <c r="U5539">
        <v>137.03</v>
      </c>
      <c r="V5539" s="4">
        <v>-0.875</v>
      </c>
      <c r="Y5539" s="12" t="str">
        <f>IFERROR(VLOOKUP(C5539,[1]Index!$D:$F,3,FALSE),"Non List")</f>
        <v>Hotels And Tourism</v>
      </c>
      <c r="Z5539">
        <f>IFERROR(VLOOKUP(C5539,[1]LP!$B:$C,2,FALSE),0)</f>
        <v>780.1</v>
      </c>
      <c r="AA5539" s="11">
        <f t="shared" si="131"/>
        <v>79.2</v>
      </c>
      <c r="AB5539" s="5">
        <f>IFERROR(VLOOKUP(C5539,[2]Sheet1!$B:$F,5,FALSE),0)</f>
        <v>15340910.08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130"/>
        <v>79/80CGH</v>
      </c>
    </row>
    <row r="5540" spans="1:31" x14ac:dyDescent="0.45">
      <c r="A5540" t="s">
        <v>55</v>
      </c>
      <c r="B5540" t="s">
        <v>181</v>
      </c>
      <c r="C5540" t="s">
        <v>324</v>
      </c>
      <c r="D5540">
        <v>890</v>
      </c>
      <c r="E5540" s="5">
        <v>600000</v>
      </c>
      <c r="F5540" s="5">
        <v>-18037.21</v>
      </c>
      <c r="L5540">
        <v>31905.439999999999</v>
      </c>
      <c r="M5540">
        <v>5.31</v>
      </c>
      <c r="N5540">
        <v>167.61</v>
      </c>
      <c r="O5540">
        <v>9.18</v>
      </c>
      <c r="P5540">
        <v>5.48</v>
      </c>
      <c r="R5540">
        <v>1538.66</v>
      </c>
      <c r="T5540">
        <v>96.99</v>
      </c>
      <c r="U5540">
        <v>107.65</v>
      </c>
      <c r="V5540" s="4">
        <v>-0.879</v>
      </c>
      <c r="Y5540" s="12" t="str">
        <f>IFERROR(VLOOKUP(C5540,[1]Index!$D:$F,3,FALSE),"Non List")</f>
        <v>Hotels And Tourism</v>
      </c>
      <c r="Z5540">
        <f>IFERROR(VLOOKUP(C5540,[1]LP!$B:$C,2,FALSE),0)</f>
        <v>778.2</v>
      </c>
      <c r="AA5540" s="11">
        <f t="shared" si="131"/>
        <v>146.6</v>
      </c>
      <c r="AB5540" s="5">
        <f>IFERROR(VLOOKUP(C5540,[2]Sheet1!$B:$F,5,FALSE),0)</f>
        <v>1192738.3400000001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130"/>
        <v>79/80KDL</v>
      </c>
    </row>
    <row r="5541" spans="1:31" x14ac:dyDescent="0.45">
      <c r="A5541" t="s">
        <v>55</v>
      </c>
      <c r="B5541" t="s">
        <v>181</v>
      </c>
      <c r="C5541" t="s">
        <v>358</v>
      </c>
      <c r="D5541">
        <v>687</v>
      </c>
      <c r="E5541" s="5">
        <v>1674000</v>
      </c>
      <c r="F5541" s="5">
        <v>60625.198400000001</v>
      </c>
      <c r="L5541">
        <v>-273636.36440000002</v>
      </c>
      <c r="M5541">
        <v>-16.34</v>
      </c>
      <c r="N5541">
        <v>-42.04</v>
      </c>
      <c r="O5541">
        <v>6.63</v>
      </c>
      <c r="P5541">
        <v>-15.77</v>
      </c>
      <c r="R5541">
        <v>-278.73</v>
      </c>
      <c r="T5541">
        <v>103.62</v>
      </c>
      <c r="U5541">
        <v>0</v>
      </c>
      <c r="V5541" s="4">
        <v>0</v>
      </c>
      <c r="Y5541" s="12" t="str">
        <f>IFERROR(VLOOKUP(C5541,[1]Index!$D:$F,3,FALSE),"Non List")</f>
        <v>Hotels And Tourism</v>
      </c>
      <c r="Z5541">
        <f>IFERROR(VLOOKUP(C5541,[1]LP!$B:$C,2,FALSE),0)</f>
        <v>590</v>
      </c>
      <c r="AA5541" s="11">
        <f t="shared" si="131"/>
        <v>-36.1</v>
      </c>
      <c r="AB5541" s="5">
        <f>IFERROR(VLOOKUP(C5541,[2]Sheet1!$B:$F,5,FALSE),0)</f>
        <v>1674000</v>
      </c>
      <c r="AC5541" s="11">
        <f>IFERROR(VLOOKUP(AE5541,[3]Sheet2!$M:$O,2,FALSE),0)</f>
        <v>0</v>
      </c>
      <c r="AD5541" s="11">
        <f>IFERROR(VLOOKUP(AE5541,[3]Sheet2!$M:$O,3,FALSE),0)</f>
        <v>0</v>
      </c>
      <c r="AE5541" s="10" t="str">
        <f t="shared" si="130"/>
        <v>79/80CITY</v>
      </c>
    </row>
    <row r="5542" spans="1:31" x14ac:dyDescent="0.45">
      <c r="A5542" t="s">
        <v>55</v>
      </c>
      <c r="B5542" t="s">
        <v>181</v>
      </c>
      <c r="C5542" t="s">
        <v>293</v>
      </c>
      <c r="D5542">
        <v>5784.1</v>
      </c>
      <c r="E5542" s="5">
        <v>194889</v>
      </c>
      <c r="F5542" s="5">
        <v>6006245</v>
      </c>
      <c r="L5542">
        <v>886812</v>
      </c>
      <c r="M5542">
        <v>455.03</v>
      </c>
      <c r="N5542">
        <v>12.71</v>
      </c>
      <c r="O5542">
        <v>1.82</v>
      </c>
      <c r="P5542">
        <v>14.3</v>
      </c>
      <c r="R5542">
        <v>23.13</v>
      </c>
      <c r="T5542">
        <v>3181.88</v>
      </c>
      <c r="U5542">
        <v>5707.6</v>
      </c>
      <c r="V5542" s="4">
        <v>-1.32E-2</v>
      </c>
      <c r="Y5542" s="12" t="str">
        <f>IFERROR(VLOOKUP(C5542,[1]Index!$D:$F,3,FALSE),"Non List")</f>
        <v>Manufacturing And Processing</v>
      </c>
      <c r="Z5542">
        <f>IFERROR(VLOOKUP(C5542,[1]LP!$B:$C,2,FALSE),0)</f>
        <v>15800.1</v>
      </c>
      <c r="AA5542" s="11">
        <f t="shared" si="131"/>
        <v>34.700000000000003</v>
      </c>
      <c r="AB5542" s="5">
        <f>IFERROR(VLOOKUP(C5542,[2]Sheet1!$B:$F,5,FALSE),0)</f>
        <v>179687.38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130"/>
        <v>79/80BNL</v>
      </c>
    </row>
    <row r="5543" spans="1:31" x14ac:dyDescent="0.45">
      <c r="A5543" t="s">
        <v>55</v>
      </c>
      <c r="B5543" t="s">
        <v>181</v>
      </c>
      <c r="C5543" t="s">
        <v>294</v>
      </c>
      <c r="D5543">
        <v>13100</v>
      </c>
      <c r="E5543" s="5">
        <v>121000</v>
      </c>
      <c r="F5543" s="5">
        <v>3792901</v>
      </c>
      <c r="L5543">
        <v>573700</v>
      </c>
      <c r="M5543">
        <v>474.13</v>
      </c>
      <c r="N5543">
        <v>27.63</v>
      </c>
      <c r="O5543">
        <v>4.05</v>
      </c>
      <c r="P5543">
        <v>14.66</v>
      </c>
      <c r="R5543">
        <v>111.9</v>
      </c>
      <c r="T5543">
        <v>3234.63</v>
      </c>
      <c r="U5543">
        <v>5874.25</v>
      </c>
      <c r="V5543" s="4">
        <v>-0.55159999999999998</v>
      </c>
      <c r="Y5543" s="12" t="str">
        <f>IFERROR(VLOOKUP(C5543,[1]Index!$D:$F,3,FALSE),"Non List")</f>
        <v>Manufacturing And Processing</v>
      </c>
      <c r="Z5543">
        <f>IFERROR(VLOOKUP(C5543,[1]LP!$B:$C,2,FALSE),0)</f>
        <v>13617</v>
      </c>
      <c r="AA5543" s="11">
        <f t="shared" si="131"/>
        <v>28.7</v>
      </c>
      <c r="AB5543" s="5">
        <f>IFERROR(VLOOKUP(C5543,[2]Sheet1!$B:$F,5,FALSE),0)</f>
        <v>111562</v>
      </c>
      <c r="AC5543" s="11">
        <f>IFERROR(VLOOKUP(AE5543,[3]Sheet2!$M:$O,2,FALSE),0)</f>
        <v>60</v>
      </c>
      <c r="AD5543" s="11">
        <f>IFERROR(VLOOKUP(AE5543,[3]Sheet2!$M:$O,3,FALSE),0)</f>
        <v>0</v>
      </c>
      <c r="AE5543" s="10" t="str">
        <f t="shared" si="130"/>
        <v>79/80BNT</v>
      </c>
    </row>
    <row r="5544" spans="1:31" x14ac:dyDescent="0.45">
      <c r="A5544" t="s">
        <v>55</v>
      </c>
      <c r="B5544" t="s">
        <v>181</v>
      </c>
      <c r="C5544" t="s">
        <v>295</v>
      </c>
      <c r="D5544">
        <v>2067</v>
      </c>
      <c r="E5544" s="5">
        <v>2429566.65</v>
      </c>
      <c r="F5544" s="5">
        <v>923312.87100000004</v>
      </c>
      <c r="L5544">
        <v>660117.60800000001</v>
      </c>
      <c r="M5544">
        <v>27.17</v>
      </c>
      <c r="N5544">
        <v>76.08</v>
      </c>
      <c r="O5544">
        <v>14.98</v>
      </c>
      <c r="P5544">
        <v>19.690000000000001</v>
      </c>
      <c r="R5544">
        <v>1139.68</v>
      </c>
      <c r="T5544">
        <v>138</v>
      </c>
      <c r="U5544">
        <v>290.45</v>
      </c>
      <c r="V5544" s="4">
        <v>-0.85950000000000004</v>
      </c>
      <c r="Y5544" s="12" t="str">
        <f>IFERROR(VLOOKUP(C5544,[1]Index!$D:$F,3,FALSE),"Non List")</f>
        <v>Manufacturing And Processing</v>
      </c>
      <c r="Z5544">
        <f>IFERROR(VLOOKUP(C5544,[1]LP!$B:$C,2,FALSE),0)</f>
        <v>1460.3</v>
      </c>
      <c r="AA5544" s="11">
        <f t="shared" si="131"/>
        <v>53.7</v>
      </c>
      <c r="AB5544" s="5">
        <f>IFERROR(VLOOKUP(C5544,[2]Sheet1!$B:$F,5,FALSE),0)</f>
        <v>11224597.99</v>
      </c>
      <c r="AC5544" s="11">
        <f>IFERROR(VLOOKUP(AE5544,[3]Sheet2!$M:$O,2,FALSE),0)</f>
        <v>15</v>
      </c>
      <c r="AD5544" s="11">
        <f>IFERROR(VLOOKUP(AE5544,[3]Sheet2!$M:$O,3,FALSE),0)</f>
        <v>10</v>
      </c>
      <c r="AE5544" s="10" t="str">
        <f t="shared" si="130"/>
        <v>79/80HDL</v>
      </c>
    </row>
    <row r="5545" spans="1:31" x14ac:dyDescent="0.45">
      <c r="A5545" t="s">
        <v>55</v>
      </c>
      <c r="B5545" t="s">
        <v>181</v>
      </c>
      <c r="C5545" t="s">
        <v>298</v>
      </c>
      <c r="D5545">
        <v>282.39999999999998</v>
      </c>
      <c r="E5545" s="5">
        <v>48514.9</v>
      </c>
      <c r="F5545" s="5">
        <v>310060.614</v>
      </c>
      <c r="L5545">
        <v>3468.3389999999999</v>
      </c>
      <c r="M5545">
        <v>7.14</v>
      </c>
      <c r="N5545">
        <v>39.549999999999997</v>
      </c>
      <c r="O5545">
        <v>0.38</v>
      </c>
      <c r="P5545">
        <v>0.97</v>
      </c>
      <c r="R5545">
        <v>15.03</v>
      </c>
      <c r="T5545">
        <v>739.1</v>
      </c>
      <c r="U5545">
        <v>344.58</v>
      </c>
      <c r="V5545" s="4">
        <v>0.22020000000000001</v>
      </c>
      <c r="Y5545" s="12" t="str">
        <f>IFERROR(VLOOKUP(C5545,[1]Index!$D:$F,3,FALSE),"Non List")</f>
        <v>Manufacturing And Processing</v>
      </c>
      <c r="Z5545">
        <f>IFERROR(VLOOKUP(C5545,[1]LP!$B:$C,2,FALSE),0)</f>
        <v>0</v>
      </c>
      <c r="AA5545" s="11">
        <f t="shared" si="131"/>
        <v>0</v>
      </c>
      <c r="AB5545" s="5">
        <f>IFERROR(VLOOKUP(C5545,[2]Sheet1!$B:$F,5,FALSE),0)</f>
        <v>198029.16</v>
      </c>
      <c r="AC5545" s="11">
        <f>IFERROR(VLOOKUP(AE5545,[3]Sheet2!$M:$O,2,FALSE),0)</f>
        <v>5</v>
      </c>
      <c r="AD5545" s="11">
        <f>IFERROR(VLOOKUP(AE5545,[3]Sheet2!$M:$O,3,FALSE),0)</f>
        <v>25</v>
      </c>
      <c r="AE5545" s="10" t="str">
        <f t="shared" si="130"/>
        <v>79/80NLO</v>
      </c>
    </row>
    <row r="5546" spans="1:31" x14ac:dyDescent="0.45">
      <c r="A5546" t="s">
        <v>55</v>
      </c>
      <c r="B5546" t="s">
        <v>181</v>
      </c>
      <c r="C5546" t="s">
        <v>296</v>
      </c>
      <c r="D5546">
        <v>44033</v>
      </c>
      <c r="E5546" s="5">
        <v>92100</v>
      </c>
      <c r="F5546" s="5">
        <v>4266500</v>
      </c>
      <c r="L5546">
        <v>1830100</v>
      </c>
      <c r="M5546">
        <v>1987.07</v>
      </c>
      <c r="N5546">
        <v>22.16</v>
      </c>
      <c r="O5546">
        <v>9.3000000000000007</v>
      </c>
      <c r="P5546">
        <v>41.99</v>
      </c>
      <c r="R5546">
        <v>206.09</v>
      </c>
      <c r="T5546">
        <v>4732.46</v>
      </c>
      <c r="U5546">
        <v>14545.92</v>
      </c>
      <c r="V5546" s="4">
        <v>-0.66969999999999996</v>
      </c>
      <c r="Y5546" s="12" t="str">
        <f>IFERROR(VLOOKUP(C5546,[1]Index!$D:$F,3,FALSE),"Non List")</f>
        <v>Manufacturing And Processing</v>
      </c>
      <c r="Z5546">
        <f>IFERROR(VLOOKUP(C5546,[1]LP!$B:$C,2,FALSE),0)</f>
        <v>0</v>
      </c>
      <c r="AA5546" s="11">
        <f t="shared" si="131"/>
        <v>0</v>
      </c>
      <c r="AB5546" s="5">
        <f>IFERROR(VLOOKUP(C5546,[2]Sheet1!$B:$F,5,FALSE),0)</f>
        <v>138150</v>
      </c>
      <c r="AC5546" s="11">
        <f>IFERROR(VLOOKUP(AE5546,[3]Sheet2!$M:$O,2,FALSE),0)</f>
        <v>1580</v>
      </c>
      <c r="AD5546" s="11">
        <f>IFERROR(VLOOKUP(AE5546,[3]Sheet2!$M:$O,3,FALSE),0)</f>
        <v>0</v>
      </c>
      <c r="AE5546" s="10" t="str">
        <f t="shared" si="130"/>
        <v>79/80UNL</v>
      </c>
    </row>
    <row r="5547" spans="1:31" x14ac:dyDescent="0.45">
      <c r="A5547" t="s">
        <v>55</v>
      </c>
      <c r="B5547" t="s">
        <v>181</v>
      </c>
      <c r="C5547" t="s">
        <v>297</v>
      </c>
      <c r="D5547">
        <v>590</v>
      </c>
      <c r="E5547" s="5">
        <v>4400000</v>
      </c>
      <c r="F5547" s="5">
        <v>4674650.2410000004</v>
      </c>
      <c r="L5547">
        <v>302490.19300000003</v>
      </c>
      <c r="M5547">
        <v>6.87</v>
      </c>
      <c r="N5547">
        <v>85.88</v>
      </c>
      <c r="O5547">
        <v>2.86</v>
      </c>
      <c r="P5547">
        <v>3.33</v>
      </c>
      <c r="R5547">
        <v>245.62</v>
      </c>
      <c r="T5547">
        <v>206.24</v>
      </c>
      <c r="U5547">
        <v>178.55</v>
      </c>
      <c r="V5547" s="4">
        <v>-0.69740000000000002</v>
      </c>
      <c r="Y5547" s="12" t="str">
        <f>IFERROR(VLOOKUP(C5547,[1]Index!$D:$F,3,FALSE),"Non List")</f>
        <v>Manufacturing And Processing</v>
      </c>
      <c r="Z5547">
        <f>IFERROR(VLOOKUP(C5547,[1]LP!$B:$C,2,FALSE),0)</f>
        <v>507</v>
      </c>
      <c r="AA5547" s="11">
        <f t="shared" si="131"/>
        <v>73.8</v>
      </c>
      <c r="AB5547" s="5">
        <f>IFERROR(VLOOKUP(C5547,[2]Sheet1!$B:$F,5,FALSE),0)</f>
        <v>50270000</v>
      </c>
      <c r="AC5547" s="11">
        <f>IFERROR(VLOOKUP(AE5547,[3]Sheet2!$M:$O,2,FALSE),0)</f>
        <v>0.75</v>
      </c>
      <c r="AD5547" s="11">
        <f>IFERROR(VLOOKUP(AE5547,[3]Sheet2!$M:$O,3,FALSE),0)</f>
        <v>14.25</v>
      </c>
      <c r="AE5547" s="10" t="str">
        <f t="shared" si="130"/>
        <v>79/80SHIVM</v>
      </c>
    </row>
    <row r="5548" spans="1:31" x14ac:dyDescent="0.45">
      <c r="A5548" t="s">
        <v>55</v>
      </c>
      <c r="B5548" t="s">
        <v>181</v>
      </c>
      <c r="C5548" t="s">
        <v>359</v>
      </c>
      <c r="D5548">
        <v>575</v>
      </c>
      <c r="E5548" s="5">
        <v>3971900.6</v>
      </c>
      <c r="F5548" s="5">
        <v>6734806.54</v>
      </c>
      <c r="L5548">
        <v>53417.84</v>
      </c>
      <c r="M5548">
        <v>1.34</v>
      </c>
      <c r="N5548">
        <v>429.1</v>
      </c>
      <c r="O5548">
        <v>2.13</v>
      </c>
      <c r="P5548">
        <v>0.5</v>
      </c>
      <c r="R5548">
        <v>913.98</v>
      </c>
      <c r="T5548">
        <v>269.56</v>
      </c>
      <c r="U5548">
        <v>90.15</v>
      </c>
      <c r="V5548" s="4">
        <v>-0.84319999999999995</v>
      </c>
      <c r="Y5548" s="12" t="str">
        <f>IFERROR(VLOOKUP(C5548,[1]Index!$D:$F,3,FALSE),"Non List")</f>
        <v>Manufacturing And Processing</v>
      </c>
      <c r="Z5548">
        <f>IFERROR(VLOOKUP(C5548,[1]LP!$B:$C,2,FALSE),0)</f>
        <v>487</v>
      </c>
      <c r="AA5548" s="11">
        <f t="shared" si="131"/>
        <v>363.4</v>
      </c>
      <c r="AB5548" s="5">
        <f>IFERROR(VLOOKUP(C5548,[2]Sheet1!$B:$F,5,FALSE),0)</f>
        <v>9135371.3800000008</v>
      </c>
      <c r="AC5548" s="11">
        <f>IFERROR(VLOOKUP(AE5548,[3]Sheet2!$M:$O,2,FALSE),0)</f>
        <v>0</v>
      </c>
      <c r="AD5548" s="11">
        <f>IFERROR(VLOOKUP(AE5548,[3]Sheet2!$M:$O,3,FALSE),0)</f>
        <v>15</v>
      </c>
      <c r="AE5548" s="10" t="str">
        <f t="shared" si="130"/>
        <v>79/80GCIL</v>
      </c>
    </row>
    <row r="5549" spans="1:31" x14ac:dyDescent="0.45">
      <c r="A5549" t="s">
        <v>55</v>
      </c>
      <c r="B5549" t="s">
        <v>181</v>
      </c>
      <c r="C5549" t="s">
        <v>299</v>
      </c>
      <c r="D5549">
        <v>2268</v>
      </c>
      <c r="E5549" s="5">
        <v>5313750</v>
      </c>
      <c r="F5549" s="5">
        <v>2912314</v>
      </c>
      <c r="L5549">
        <v>907836</v>
      </c>
      <c r="M5549">
        <v>17.079999999999998</v>
      </c>
      <c r="N5549">
        <v>132.79</v>
      </c>
      <c r="O5549">
        <v>14.65</v>
      </c>
      <c r="P5549">
        <v>11.04</v>
      </c>
      <c r="R5549">
        <v>1945.37</v>
      </c>
      <c r="T5549">
        <v>154.81</v>
      </c>
      <c r="U5549">
        <v>243.91</v>
      </c>
      <c r="V5549" s="4">
        <v>-0.89249999999999996</v>
      </c>
      <c r="Y5549" s="12" t="str">
        <f>IFERROR(VLOOKUP(C5549,[1]Index!$D:$F,3,FALSE),"Non List")</f>
        <v>Investment</v>
      </c>
      <c r="Z5549">
        <f>IFERROR(VLOOKUP(C5549,[1]LP!$B:$C,2,FALSE),0)</f>
        <v>2105</v>
      </c>
      <c r="AA5549" s="11">
        <f t="shared" si="131"/>
        <v>123.2</v>
      </c>
      <c r="AB5549" s="5">
        <f>IFERROR(VLOOKUP(C5549,[2]Sheet1!$B:$F,5,FALSE),0)</f>
        <v>10627500</v>
      </c>
      <c r="AC5549" s="11">
        <f>IFERROR(VLOOKUP(AE5549,[3]Sheet2!$M:$O,2,FALSE),0)</f>
        <v>0</v>
      </c>
      <c r="AD5549" s="11">
        <f>IFERROR(VLOOKUP(AE5549,[3]Sheet2!$M:$O,3,FALSE),0)</f>
        <v>0</v>
      </c>
      <c r="AE5549" s="10" t="str">
        <f t="shared" si="130"/>
        <v>79/80CIT</v>
      </c>
    </row>
    <row r="5550" spans="1:31" x14ac:dyDescent="0.45">
      <c r="A5550" t="s">
        <v>55</v>
      </c>
      <c r="B5550" t="s">
        <v>181</v>
      </c>
      <c r="C5550" t="s">
        <v>300</v>
      </c>
      <c r="D5550">
        <v>196.9</v>
      </c>
      <c r="E5550" s="5">
        <v>22775799.379999999</v>
      </c>
      <c r="F5550" s="5">
        <v>1912649.53</v>
      </c>
      <c r="L5550">
        <v>1384249.96</v>
      </c>
      <c r="M5550">
        <v>6.07</v>
      </c>
      <c r="N5550">
        <v>32.44</v>
      </c>
      <c r="O5550">
        <v>1.82</v>
      </c>
      <c r="P5550">
        <v>5.61</v>
      </c>
      <c r="R5550">
        <v>59.04</v>
      </c>
      <c r="T5550">
        <v>108.4</v>
      </c>
      <c r="U5550">
        <v>121.67</v>
      </c>
      <c r="V5550" s="4">
        <v>-0.38200000000000001</v>
      </c>
      <c r="Y5550" s="12" t="str">
        <f>IFERROR(VLOOKUP(C5550,[1]Index!$D:$F,3,FALSE),"Non List")</f>
        <v>Investment</v>
      </c>
      <c r="Z5550">
        <f>IFERROR(VLOOKUP(C5550,[1]LP!$B:$C,2,FALSE),0)</f>
        <v>165.5</v>
      </c>
      <c r="AA5550" s="11">
        <f t="shared" si="131"/>
        <v>27.3</v>
      </c>
      <c r="AB5550" s="5">
        <f>IFERROR(VLOOKUP(C5550,[2]Sheet1!$B:$F,5,FALSE),0)</f>
        <v>45551598.759999998</v>
      </c>
      <c r="AC5550" s="11">
        <f>IFERROR(VLOOKUP(AE5550,[3]Sheet2!$M:$O,2,FALSE),0)</f>
        <v>5.2629999999999999</v>
      </c>
      <c r="AD5550" s="11">
        <f>IFERROR(VLOOKUP(AE5550,[3]Sheet2!$M:$O,3,FALSE),0)</f>
        <v>0</v>
      </c>
      <c r="AE5550" s="10" t="str">
        <f t="shared" si="130"/>
        <v>79/80HIDCL</v>
      </c>
    </row>
    <row r="5551" spans="1:31" x14ac:dyDescent="0.45">
      <c r="A5551" t="s">
        <v>55</v>
      </c>
      <c r="B5551" t="s">
        <v>181</v>
      </c>
      <c r="C5551" t="s">
        <v>301</v>
      </c>
      <c r="D5551">
        <v>224</v>
      </c>
      <c r="E5551" s="5">
        <v>21600000</v>
      </c>
      <c r="F5551" s="5">
        <v>2283254</v>
      </c>
      <c r="L5551">
        <v>1459262</v>
      </c>
      <c r="M5551">
        <v>6.75</v>
      </c>
      <c r="N5551">
        <v>33.19</v>
      </c>
      <c r="O5551">
        <v>2.0299999999999998</v>
      </c>
      <c r="P5551">
        <v>6.11</v>
      </c>
      <c r="R5551">
        <v>67.38</v>
      </c>
      <c r="T5551">
        <v>110.57</v>
      </c>
      <c r="U5551">
        <v>129.59</v>
      </c>
      <c r="V5551" s="4">
        <v>-0.42149999999999999</v>
      </c>
      <c r="Y5551" s="12" t="str">
        <f>IFERROR(VLOOKUP(C5551,[1]Index!$D:$F,3,FALSE),"Non List")</f>
        <v>Investment</v>
      </c>
      <c r="Z5551">
        <f>IFERROR(VLOOKUP(C5551,[1]LP!$B:$C,2,FALSE),0)</f>
        <v>198.6</v>
      </c>
      <c r="AA5551" s="11">
        <f t="shared" si="131"/>
        <v>29.4</v>
      </c>
      <c r="AB5551" s="5">
        <f>IFERROR(VLOOKUP(C5551,[2]Sheet1!$B:$F,5,FALSE),0)</f>
        <v>86400000</v>
      </c>
      <c r="AC5551" s="11">
        <f>IFERROR(VLOOKUP(AE5551,[3]Sheet2!$M:$O,2,FALSE),0)</f>
        <v>4.2104999999999997</v>
      </c>
      <c r="AD5551" s="11">
        <f>IFERROR(VLOOKUP(AE5551,[3]Sheet2!$M:$O,3,FALSE),0)</f>
        <v>0</v>
      </c>
      <c r="AE5551" s="10" t="str">
        <f t="shared" si="130"/>
        <v>79/80NIFRA</v>
      </c>
    </row>
    <row r="5552" spans="1:31" x14ac:dyDescent="0.45">
      <c r="A5552" t="s">
        <v>55</v>
      </c>
      <c r="B5552" t="s">
        <v>181</v>
      </c>
      <c r="C5552" t="s">
        <v>304</v>
      </c>
      <c r="D5552">
        <v>890</v>
      </c>
      <c r="E5552" s="5">
        <v>555600</v>
      </c>
      <c r="F5552" s="5">
        <v>56988.247000000003</v>
      </c>
      <c r="L5552">
        <v>18556.072100000001</v>
      </c>
      <c r="M5552">
        <v>3.33</v>
      </c>
      <c r="N5552">
        <v>267.27</v>
      </c>
      <c r="O5552">
        <v>8.07</v>
      </c>
      <c r="P5552">
        <v>3.03</v>
      </c>
      <c r="R5552">
        <v>2156.87</v>
      </c>
      <c r="T5552">
        <v>110.26</v>
      </c>
      <c r="U5552">
        <v>90.89</v>
      </c>
      <c r="V5552" s="4">
        <v>-0.89790000000000003</v>
      </c>
      <c r="Y5552" s="12" t="str">
        <f>IFERROR(VLOOKUP(C5552,[1]Index!$D:$F,3,FALSE),"Non List")</f>
        <v>Investment</v>
      </c>
      <c r="Z5552">
        <f>IFERROR(VLOOKUP(C5552,[1]LP!$B:$C,2,FALSE),0)</f>
        <v>790.1</v>
      </c>
      <c r="AA5552" s="11">
        <f t="shared" si="131"/>
        <v>237.3</v>
      </c>
      <c r="AB5552" s="5">
        <f>IFERROR(VLOOKUP(C5552,[2]Sheet1!$B:$F,5,FALSE),0)</f>
        <v>555600.07999999996</v>
      </c>
      <c r="AC5552" s="11">
        <f>IFERROR(VLOOKUP(AE5552,[3]Sheet2!$M:$O,2,FALSE),0)</f>
        <v>8.4210999999999991</v>
      </c>
      <c r="AD5552" s="11">
        <f>IFERROR(VLOOKUP(AE5552,[3]Sheet2!$M:$O,3,FALSE),0)</f>
        <v>0</v>
      </c>
      <c r="AE5552" s="10" t="str">
        <f t="shared" si="130"/>
        <v>79/80ENL</v>
      </c>
    </row>
    <row r="5553" spans="1:31" x14ac:dyDescent="0.45">
      <c r="A5553" t="s">
        <v>55</v>
      </c>
      <c r="B5553" t="s">
        <v>181</v>
      </c>
      <c r="C5553" t="s">
        <v>302</v>
      </c>
      <c r="D5553">
        <v>452.3</v>
      </c>
      <c r="E5553" s="5">
        <v>1223211.7</v>
      </c>
      <c r="F5553" s="5">
        <v>342979.69</v>
      </c>
      <c r="L5553">
        <v>11776.35</v>
      </c>
      <c r="M5553">
        <v>0.96</v>
      </c>
      <c r="N5553">
        <v>471.15</v>
      </c>
      <c r="O5553">
        <v>3.53</v>
      </c>
      <c r="P5553">
        <v>0.75</v>
      </c>
      <c r="R5553">
        <v>1663.16</v>
      </c>
      <c r="T5553">
        <v>128.04</v>
      </c>
      <c r="U5553">
        <v>52.59</v>
      </c>
      <c r="V5553" s="4">
        <v>-0.88370000000000004</v>
      </c>
      <c r="Y5553" s="12" t="str">
        <f>IFERROR(VLOOKUP(C5553,[1]Index!$D:$F,3,FALSE),"Non List")</f>
        <v>Investment</v>
      </c>
      <c r="Z5553">
        <f>IFERROR(VLOOKUP(C5553,[1]LP!$B:$C,2,FALSE),0)</f>
        <v>509</v>
      </c>
      <c r="AA5553" s="11">
        <f t="shared" si="131"/>
        <v>530.20000000000005</v>
      </c>
      <c r="AB5553" s="5">
        <f>IFERROR(VLOOKUP(C5553,[2]Sheet1!$B:$F,5,FALSE),0)</f>
        <v>12232117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130"/>
        <v>79/80NRN</v>
      </c>
    </row>
    <row r="5554" spans="1:31" x14ac:dyDescent="0.45">
      <c r="A5554" t="s">
        <v>55</v>
      </c>
      <c r="B5554" t="s">
        <v>181</v>
      </c>
      <c r="C5554" t="s">
        <v>303</v>
      </c>
      <c r="D5554">
        <v>970</v>
      </c>
      <c r="E5554" s="5">
        <v>839410</v>
      </c>
      <c r="F5554" s="5">
        <v>506364.67139999999</v>
      </c>
      <c r="L5554">
        <v>117829.6724</v>
      </c>
      <c r="M5554">
        <v>14.03</v>
      </c>
      <c r="N5554">
        <v>69.14</v>
      </c>
      <c r="O5554">
        <v>6.05</v>
      </c>
      <c r="P5554">
        <v>8.76</v>
      </c>
      <c r="R5554">
        <v>418.3</v>
      </c>
      <c r="T5554">
        <v>160.32</v>
      </c>
      <c r="U5554">
        <v>224.96</v>
      </c>
      <c r="V5554" s="4">
        <v>-0.7681</v>
      </c>
      <c r="Y5554" s="12" t="str">
        <f>IFERROR(VLOOKUP(C5554,[1]Index!$D:$F,3,FALSE),"Non List")</f>
        <v>Investment</v>
      </c>
      <c r="Z5554">
        <f>IFERROR(VLOOKUP(C5554,[1]LP!$B:$C,2,FALSE),0)</f>
        <v>749</v>
      </c>
      <c r="AA5554" s="11">
        <f t="shared" si="131"/>
        <v>53.4</v>
      </c>
      <c r="AB5554" s="5">
        <f>IFERROR(VLOOKUP(C5554,[2]Sheet1!$B:$F,5,FALSE),0)</f>
        <v>2518230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130"/>
        <v>79/80CHDC</v>
      </c>
    </row>
    <row r="5555" spans="1:31" x14ac:dyDescent="0.45">
      <c r="A5555" t="s">
        <v>55</v>
      </c>
      <c r="B5555" t="s">
        <v>181</v>
      </c>
      <c r="C5555" t="s">
        <v>305</v>
      </c>
      <c r="D5555">
        <v>5700</v>
      </c>
      <c r="E5555" s="5">
        <v>278884.31</v>
      </c>
      <c r="F5555" s="5">
        <v>1365657.92</v>
      </c>
      <c r="L5555">
        <v>78803.16</v>
      </c>
      <c r="M5555">
        <v>28.25</v>
      </c>
      <c r="N5555">
        <v>201.77</v>
      </c>
      <c r="O5555">
        <v>9.67</v>
      </c>
      <c r="P5555">
        <v>4.79</v>
      </c>
      <c r="R5555">
        <v>1951.12</v>
      </c>
      <c r="T5555">
        <v>589.69000000000005</v>
      </c>
      <c r="U5555">
        <v>612.23</v>
      </c>
      <c r="V5555" s="4">
        <v>-0.89259999999999995</v>
      </c>
      <c r="Y5555" s="12" t="str">
        <f>IFERROR(VLOOKUP(C5555,[1]Index!$D:$F,3,FALSE),"Non List")</f>
        <v>Tradings</v>
      </c>
      <c r="Z5555">
        <f>IFERROR(VLOOKUP(C5555,[1]LP!$B:$C,2,FALSE),0)</f>
        <v>4390</v>
      </c>
      <c r="AA5555" s="11">
        <f t="shared" si="131"/>
        <v>155.4</v>
      </c>
      <c r="AB5555" s="5">
        <f>IFERROR(VLOOKUP(C5555,[2]Sheet1!$B:$F,5,FALSE),0)</f>
        <v>2195935.0499999998</v>
      </c>
      <c r="AC5555" s="11">
        <f>IFERROR(VLOOKUP(AE5555,[3]Sheet2!$M:$O,2,FALSE),0)</f>
        <v>0.79</v>
      </c>
      <c r="AD5555" s="11">
        <f>IFERROR(VLOOKUP(AE5555,[3]Sheet2!$M:$O,3,FALSE),0)</f>
        <v>15</v>
      </c>
      <c r="AE5555" s="10" t="str">
        <f t="shared" si="130"/>
        <v>79/80STC</v>
      </c>
    </row>
    <row r="5556" spans="1:31" x14ac:dyDescent="0.45">
      <c r="A5556" t="s">
        <v>55</v>
      </c>
      <c r="B5556" t="s">
        <v>181</v>
      </c>
      <c r="C5556" t="s">
        <v>307</v>
      </c>
      <c r="D5556">
        <v>940.1</v>
      </c>
      <c r="E5556" s="5">
        <v>18000000</v>
      </c>
      <c r="F5556" s="5">
        <v>75828193</v>
      </c>
      <c r="L5556">
        <v>7804527</v>
      </c>
      <c r="M5556">
        <v>43.35</v>
      </c>
      <c r="N5556">
        <v>21.69</v>
      </c>
      <c r="O5556">
        <v>1.8</v>
      </c>
      <c r="P5556">
        <v>8.32</v>
      </c>
      <c r="R5556">
        <v>39.04</v>
      </c>
      <c r="T5556">
        <v>521.27</v>
      </c>
      <c r="U5556">
        <v>713.05</v>
      </c>
      <c r="V5556" s="4">
        <v>-0.24149999999999999</v>
      </c>
      <c r="Y5556" s="12" t="str">
        <f>IFERROR(VLOOKUP(C5556,[1]Index!$D:$F,3,FALSE),"Non List")</f>
        <v>Others</v>
      </c>
      <c r="Z5556">
        <f>IFERROR(VLOOKUP(C5556,[1]LP!$B:$C,2,FALSE),0)</f>
        <v>820</v>
      </c>
      <c r="AA5556" s="11">
        <f t="shared" si="131"/>
        <v>18.899999999999999</v>
      </c>
      <c r="AB5556" s="5">
        <f>IFERROR(VLOOKUP(C5556,[2]Sheet1!$B:$F,5,FALSE),0)</f>
        <v>15264000</v>
      </c>
      <c r="AC5556" s="11">
        <f>IFERROR(VLOOKUP(AE5556,[3]Sheet2!$M:$O,2,FALSE),0)</f>
        <v>40</v>
      </c>
      <c r="AD5556" s="11">
        <f>IFERROR(VLOOKUP(AE5556,[3]Sheet2!$M:$O,3,FALSE),0)</f>
        <v>0</v>
      </c>
      <c r="AE5556" s="10" t="str">
        <f t="shared" si="130"/>
        <v>79/80NTC</v>
      </c>
    </row>
    <row r="5557" spans="1:31" x14ac:dyDescent="0.45">
      <c r="A5557" t="s">
        <v>55</v>
      </c>
      <c r="B5557" t="s">
        <v>181</v>
      </c>
      <c r="C5557" t="s">
        <v>360</v>
      </c>
      <c r="D5557">
        <v>467.1</v>
      </c>
      <c r="E5557" s="5">
        <v>967500</v>
      </c>
      <c r="F5557" s="5">
        <v>-110924.13400000001</v>
      </c>
      <c r="L5557">
        <v>1324.36</v>
      </c>
      <c r="M5557">
        <v>0.13</v>
      </c>
      <c r="N5557">
        <v>3593.08</v>
      </c>
      <c r="O5557">
        <v>5.28</v>
      </c>
      <c r="P5557">
        <v>0.15</v>
      </c>
      <c r="R5557">
        <v>18971.46</v>
      </c>
      <c r="T5557">
        <v>88.53</v>
      </c>
      <c r="U5557">
        <v>16.09</v>
      </c>
      <c r="V5557" s="4">
        <v>-0.96550000000000002</v>
      </c>
      <c r="Y5557" s="12" t="str">
        <f>IFERROR(VLOOKUP(C5557,[1]Index!$D:$F,3,FALSE),"Non List")</f>
        <v>Others</v>
      </c>
      <c r="Z5557">
        <f>IFERROR(VLOOKUP(C5557,[1]LP!$B:$C,2,FALSE),0)</f>
        <v>365</v>
      </c>
      <c r="AA5557" s="11">
        <f t="shared" si="131"/>
        <v>2807.7</v>
      </c>
      <c r="AB5557" s="5">
        <f>IFERROR(VLOOKUP(C5557,[2]Sheet1!$B:$F,5,FALSE),0)</f>
        <v>4352782.5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130"/>
        <v>79/80NRM</v>
      </c>
    </row>
    <row r="5558" spans="1:31" x14ac:dyDescent="0.45">
      <c r="A5558" t="s">
        <v>24</v>
      </c>
      <c r="B5558" t="s">
        <v>338</v>
      </c>
      <c r="C5558" t="s">
        <v>289</v>
      </c>
      <c r="D5558">
        <v>826</v>
      </c>
      <c r="E5558">
        <v>1128090.44</v>
      </c>
      <c r="F5558" s="5">
        <v>2695694.41</v>
      </c>
      <c r="L5558">
        <v>12703.413</v>
      </c>
      <c r="M5558">
        <v>4.4800000000000004</v>
      </c>
      <c r="N5558">
        <v>184.37</v>
      </c>
      <c r="O5558">
        <v>2.44</v>
      </c>
      <c r="P5558">
        <v>1.33</v>
      </c>
      <c r="R5558">
        <v>449.86</v>
      </c>
      <c r="T5558">
        <v>338.96</v>
      </c>
      <c r="U5558">
        <v>184.84</v>
      </c>
      <c r="V5558" s="4">
        <v>-0.7762</v>
      </c>
      <c r="Y5558" s="12" t="str">
        <f>IFERROR(VLOOKUP(C5558,[1]Index!$D:$F,3,FALSE),"Non List")</f>
        <v>Hotels And Tourism</v>
      </c>
      <c r="Z5558">
        <f>IFERROR(VLOOKUP(C5558,[1]LP!$B:$C,2,FALSE),0)</f>
        <v>736</v>
      </c>
      <c r="AA5558" s="11">
        <f t="shared" si="131"/>
        <v>164.3</v>
      </c>
      <c r="AB5558" s="5">
        <f>IFERROR(VLOOKUP(C5558,[2]Sheet1!$B:$F,5,FALSE),0)</f>
        <v>3384271.2</v>
      </c>
      <c r="AC5558" s="11">
        <f>IFERROR(VLOOKUP(AE5558,[3]Sheet2!$M:$O,2,FALSE),0)</f>
        <v>0</v>
      </c>
      <c r="AD5558" s="11">
        <f>IFERROR(VLOOKUP(AE5558,[3]Sheet2!$M:$O,3,FALSE),0)</f>
        <v>0</v>
      </c>
      <c r="AE5558" s="10" t="str">
        <f t="shared" si="130"/>
        <v>80/81OHL</v>
      </c>
    </row>
    <row r="5559" spans="1:31" x14ac:dyDescent="0.45">
      <c r="A5559" t="s">
        <v>24</v>
      </c>
      <c r="B5559" t="s">
        <v>338</v>
      </c>
      <c r="C5559" t="s">
        <v>290</v>
      </c>
      <c r="D5559">
        <v>468.8</v>
      </c>
      <c r="E5559">
        <v>884715.06</v>
      </c>
      <c r="F5559" s="5">
        <v>1324039.83</v>
      </c>
      <c r="L5559">
        <v>102342.14</v>
      </c>
      <c r="M5559">
        <v>4.62</v>
      </c>
      <c r="N5559">
        <v>101.47</v>
      </c>
      <c r="O5559">
        <v>18.78</v>
      </c>
      <c r="P5559">
        <v>18.53</v>
      </c>
      <c r="R5559">
        <v>1905.61</v>
      </c>
      <c r="T5559">
        <v>24.97</v>
      </c>
      <c r="U5559">
        <v>50.95</v>
      </c>
      <c r="V5559" s="4">
        <v>-0.89129999999999998</v>
      </c>
      <c r="Y5559" s="12" t="str">
        <f>IFERROR(VLOOKUP(C5559,[1]Index!$D:$F,3,FALSE),"Non List")</f>
        <v>Hotels And Tourism</v>
      </c>
      <c r="Z5559">
        <f>IFERROR(VLOOKUP(C5559,[1]LP!$B:$C,2,FALSE),0)</f>
        <v>440</v>
      </c>
      <c r="AA5559" s="11">
        <f t="shared" si="131"/>
        <v>95.2</v>
      </c>
      <c r="AB5559" s="5">
        <f>IFERROR(VLOOKUP(C5559,[2]Sheet1!$B:$F,5,FALSE),0)</f>
        <v>28797164.48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130"/>
        <v>80/81SHL</v>
      </c>
    </row>
    <row r="5560" spans="1:31" x14ac:dyDescent="0.45">
      <c r="A5560" t="s">
        <v>24</v>
      </c>
      <c r="B5560" t="s">
        <v>338</v>
      </c>
      <c r="C5560" t="s">
        <v>291</v>
      </c>
      <c r="D5560">
        <v>895</v>
      </c>
      <c r="E5560">
        <v>1886654</v>
      </c>
      <c r="F5560" s="5">
        <v>701822.43</v>
      </c>
      <c r="L5560">
        <v>44087.678</v>
      </c>
      <c r="M5560">
        <v>9.32</v>
      </c>
      <c r="N5560">
        <v>96.03</v>
      </c>
      <c r="O5560">
        <v>6.52</v>
      </c>
      <c r="P5560">
        <v>6.81</v>
      </c>
      <c r="R5560">
        <v>626.12</v>
      </c>
      <c r="T5560">
        <v>137.19999999999999</v>
      </c>
      <c r="U5560">
        <v>169.62</v>
      </c>
      <c r="V5560" s="4">
        <v>-0.8105</v>
      </c>
      <c r="Y5560" s="12" t="str">
        <f>IFERROR(VLOOKUP(C5560,[1]Index!$D:$F,3,FALSE),"Non List")</f>
        <v>Hotels And Tourism</v>
      </c>
      <c r="Z5560">
        <f>IFERROR(VLOOKUP(C5560,[1]LP!$B:$C,2,FALSE),0)</f>
        <v>719</v>
      </c>
      <c r="AA5560" s="11">
        <f t="shared" si="131"/>
        <v>77.099999999999994</v>
      </c>
      <c r="AB5560" s="5">
        <f>IFERROR(VLOOKUP(C5560,[2]Sheet1!$B:$F,5,FALSE),0)</f>
        <v>8437116.6899999995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130"/>
        <v>80/81TRH</v>
      </c>
    </row>
    <row r="5561" spans="1:31" x14ac:dyDescent="0.45">
      <c r="A5561" t="s">
        <v>24</v>
      </c>
      <c r="B5561" t="s">
        <v>338</v>
      </c>
      <c r="C5561" t="s">
        <v>292</v>
      </c>
      <c r="D5561">
        <v>1096</v>
      </c>
      <c r="E5561">
        <v>1534091</v>
      </c>
      <c r="F5561" s="5">
        <v>-213098.18100000001</v>
      </c>
      <c r="L5561">
        <v>21373.364000000001</v>
      </c>
      <c r="M5561">
        <v>5.56</v>
      </c>
      <c r="N5561">
        <v>197.12</v>
      </c>
      <c r="O5561">
        <v>12.73</v>
      </c>
      <c r="P5561">
        <v>6.47</v>
      </c>
      <c r="R5561">
        <v>2509.34</v>
      </c>
      <c r="T5561">
        <v>86.11</v>
      </c>
      <c r="U5561">
        <v>103.79</v>
      </c>
      <c r="V5561" s="4">
        <v>-0.90529999999999999</v>
      </c>
      <c r="Y5561" s="12" t="str">
        <f>IFERROR(VLOOKUP(C5561,[1]Index!$D:$F,3,FALSE),"Non List")</f>
        <v>Hotels And Tourism</v>
      </c>
      <c r="Z5561">
        <f>IFERROR(VLOOKUP(C5561,[1]LP!$B:$C,2,FALSE),0)</f>
        <v>780.1</v>
      </c>
      <c r="AA5561" s="11">
        <f t="shared" si="131"/>
        <v>140.30000000000001</v>
      </c>
      <c r="AB5561" s="5">
        <f>IFERROR(VLOOKUP(C5561,[2]Sheet1!$B:$F,5,FALSE),0)</f>
        <v>15340910.08</v>
      </c>
      <c r="AC5561" s="11">
        <f>IFERROR(VLOOKUP(AE5561,[3]Sheet2!$M:$O,2,FALSE),0)</f>
        <v>0</v>
      </c>
      <c r="AD5561" s="11">
        <f>IFERROR(VLOOKUP(AE5561,[3]Sheet2!$M:$O,3,FALSE),0)</f>
        <v>0</v>
      </c>
      <c r="AE5561" s="10" t="str">
        <f t="shared" si="130"/>
        <v>80/81CGH</v>
      </c>
    </row>
    <row r="5562" spans="1:31" x14ac:dyDescent="0.45">
      <c r="A5562" t="s">
        <v>24</v>
      </c>
      <c r="B5562" t="s">
        <v>338</v>
      </c>
      <c r="C5562" t="s">
        <v>358</v>
      </c>
      <c r="D5562">
        <v>687</v>
      </c>
      <c r="E5562">
        <v>1674000</v>
      </c>
      <c r="F5562" s="5">
        <v>285.50279999999998</v>
      </c>
      <c r="L5562">
        <v>-60339.695599999999</v>
      </c>
      <c r="M5562">
        <v>-14.4</v>
      </c>
      <c r="N5562">
        <v>-47.71</v>
      </c>
      <c r="O5562">
        <v>6.87</v>
      </c>
      <c r="P5562">
        <v>-14.42</v>
      </c>
      <c r="R5562">
        <v>-327.77</v>
      </c>
      <c r="T5562">
        <v>100.02</v>
      </c>
      <c r="U5562" t="s">
        <v>314</v>
      </c>
      <c r="V5562" s="4" t="s">
        <v>314</v>
      </c>
      <c r="Y5562" s="12" t="str">
        <f>IFERROR(VLOOKUP(C5562,[1]Index!$D:$F,3,FALSE),"Non List")</f>
        <v>Hotels And Tourism</v>
      </c>
      <c r="Z5562">
        <f>IFERROR(VLOOKUP(C5562,[1]LP!$B:$C,2,FALSE),0)</f>
        <v>590</v>
      </c>
      <c r="AA5562" s="11">
        <f t="shared" si="131"/>
        <v>-41</v>
      </c>
      <c r="AB5562" s="5">
        <f>IFERROR(VLOOKUP(C5562,[2]Sheet1!$B:$F,5,FALSE),0)</f>
        <v>1674000</v>
      </c>
      <c r="AC5562" s="11">
        <f>IFERROR(VLOOKUP(AE5562,[3]Sheet2!$M:$O,2,FALSE),0)</f>
        <v>0</v>
      </c>
      <c r="AD5562" s="11">
        <f>IFERROR(VLOOKUP(AE5562,[3]Sheet2!$M:$O,3,FALSE),0)</f>
        <v>0</v>
      </c>
      <c r="AE5562" s="10" t="str">
        <f t="shared" si="130"/>
        <v>80/81CITY</v>
      </c>
    </row>
    <row r="5563" spans="1:31" x14ac:dyDescent="0.45">
      <c r="A5563" t="s">
        <v>24</v>
      </c>
      <c r="B5563" t="s">
        <v>338</v>
      </c>
      <c r="C5563" t="s">
        <v>293</v>
      </c>
      <c r="D5563">
        <v>5784.1</v>
      </c>
      <c r="E5563">
        <v>194889</v>
      </c>
      <c r="F5563" s="5">
        <v>6089253</v>
      </c>
      <c r="L5563">
        <v>105304</v>
      </c>
      <c r="M5563">
        <v>216.12</v>
      </c>
      <c r="N5563">
        <v>26.76</v>
      </c>
      <c r="O5563">
        <v>1.79</v>
      </c>
      <c r="P5563">
        <v>6.7</v>
      </c>
      <c r="R5563">
        <v>47.9</v>
      </c>
      <c r="T5563">
        <v>3224.47</v>
      </c>
      <c r="U5563">
        <v>3959.75</v>
      </c>
      <c r="V5563" s="4">
        <v>-0.31540000000000001</v>
      </c>
      <c r="Y5563" s="12" t="str">
        <f>IFERROR(VLOOKUP(C5563,[1]Index!$D:$F,3,FALSE),"Non List")</f>
        <v>Manufacturing And Processing</v>
      </c>
      <c r="Z5563">
        <f>IFERROR(VLOOKUP(C5563,[1]LP!$B:$C,2,FALSE),0)</f>
        <v>15800.1</v>
      </c>
      <c r="AA5563" s="11">
        <f t="shared" si="131"/>
        <v>73.099999999999994</v>
      </c>
      <c r="AB5563" s="5">
        <f>IFERROR(VLOOKUP(C5563,[2]Sheet1!$B:$F,5,FALSE),0)</f>
        <v>179687.38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130"/>
        <v>80/81BNL</v>
      </c>
    </row>
    <row r="5564" spans="1:31" x14ac:dyDescent="0.45">
      <c r="A5564" t="s">
        <v>24</v>
      </c>
      <c r="B5564" t="s">
        <v>338</v>
      </c>
      <c r="C5564" t="s">
        <v>294</v>
      </c>
      <c r="D5564">
        <v>13100</v>
      </c>
      <c r="E5564">
        <v>121000</v>
      </c>
      <c r="F5564" s="5">
        <v>3920877</v>
      </c>
      <c r="L5564">
        <v>133036</v>
      </c>
      <c r="M5564">
        <v>439.76</v>
      </c>
      <c r="N5564">
        <v>29.79</v>
      </c>
      <c r="O5564">
        <v>3.92</v>
      </c>
      <c r="P5564">
        <v>13.17</v>
      </c>
      <c r="R5564">
        <v>116.78</v>
      </c>
      <c r="T5564">
        <v>3340.39</v>
      </c>
      <c r="U5564">
        <v>5749.07</v>
      </c>
      <c r="V5564" s="4">
        <v>-0.56110000000000004</v>
      </c>
      <c r="Y5564" s="12" t="str">
        <f>IFERROR(VLOOKUP(C5564,[1]Index!$D:$F,3,FALSE),"Non List")</f>
        <v>Manufacturing And Processing</v>
      </c>
      <c r="Z5564">
        <f>IFERROR(VLOOKUP(C5564,[1]LP!$B:$C,2,FALSE),0)</f>
        <v>13617</v>
      </c>
      <c r="AA5564" s="11">
        <f t="shared" si="131"/>
        <v>31</v>
      </c>
      <c r="AB5564" s="5">
        <f>IFERROR(VLOOKUP(C5564,[2]Sheet1!$B:$F,5,FALSE),0)</f>
        <v>111562</v>
      </c>
      <c r="AC5564" s="11">
        <f>IFERROR(VLOOKUP(AE5564,[3]Sheet2!$M:$O,2,FALSE),0)</f>
        <v>0</v>
      </c>
      <c r="AD5564" s="11">
        <f>IFERROR(VLOOKUP(AE5564,[3]Sheet2!$M:$O,3,FALSE),0)</f>
        <v>0</v>
      </c>
      <c r="AE5564" s="10" t="str">
        <f t="shared" si="130"/>
        <v>80/81BNT</v>
      </c>
    </row>
    <row r="5565" spans="1:31" x14ac:dyDescent="0.45">
      <c r="A5565" t="s">
        <v>24</v>
      </c>
      <c r="B5565" t="s">
        <v>338</v>
      </c>
      <c r="C5565" t="s">
        <v>295</v>
      </c>
      <c r="D5565">
        <v>2067</v>
      </c>
      <c r="E5565">
        <v>2429566.65</v>
      </c>
      <c r="F5565" s="5">
        <v>1030436.551</v>
      </c>
      <c r="L5565">
        <v>105199.393</v>
      </c>
      <c r="M5565">
        <v>17.28</v>
      </c>
      <c r="N5565">
        <v>119.62</v>
      </c>
      <c r="O5565">
        <v>14.51</v>
      </c>
      <c r="P5565">
        <v>12.16</v>
      </c>
      <c r="R5565">
        <v>1735.69</v>
      </c>
      <c r="T5565">
        <v>142.41</v>
      </c>
      <c r="U5565">
        <v>235.31</v>
      </c>
      <c r="V5565" s="4">
        <v>-0.88619999999999999</v>
      </c>
      <c r="Y5565" s="12" t="str">
        <f>IFERROR(VLOOKUP(C5565,[1]Index!$D:$F,3,FALSE),"Non List")</f>
        <v>Manufacturing And Processing</v>
      </c>
      <c r="Z5565">
        <f>IFERROR(VLOOKUP(C5565,[1]LP!$B:$C,2,FALSE),0)</f>
        <v>1460.3</v>
      </c>
      <c r="AA5565" s="11">
        <f t="shared" si="131"/>
        <v>84.5</v>
      </c>
      <c r="AB5565" s="5">
        <f>IFERROR(VLOOKUP(C5565,[2]Sheet1!$B:$F,5,FALSE),0)</f>
        <v>11224597.99</v>
      </c>
      <c r="AC5565" s="11">
        <f>IFERROR(VLOOKUP(AE5565,[3]Sheet2!$M:$O,2,FALSE),0)</f>
        <v>0</v>
      </c>
      <c r="AD5565" s="11">
        <f>IFERROR(VLOOKUP(AE5565,[3]Sheet2!$M:$O,3,FALSE),0)</f>
        <v>0</v>
      </c>
      <c r="AE5565" s="10" t="str">
        <f t="shared" si="130"/>
        <v>80/81HDL</v>
      </c>
    </row>
    <row r="5566" spans="1:31" x14ac:dyDescent="0.45">
      <c r="A5566" t="s">
        <v>24</v>
      </c>
      <c r="B5566" t="s">
        <v>338</v>
      </c>
      <c r="C5566" t="s">
        <v>298</v>
      </c>
      <c r="D5566">
        <v>282.39999999999998</v>
      </c>
      <c r="E5566">
        <v>48514.9</v>
      </c>
      <c r="F5566" s="5">
        <v>315123.92</v>
      </c>
      <c r="L5566">
        <v>4337.3900000000003</v>
      </c>
      <c r="M5566">
        <v>35.76</v>
      </c>
      <c r="N5566">
        <v>7.9</v>
      </c>
      <c r="O5566">
        <v>0.38</v>
      </c>
      <c r="P5566">
        <v>4.7699999999999996</v>
      </c>
      <c r="R5566">
        <v>3</v>
      </c>
      <c r="T5566">
        <v>749.54</v>
      </c>
      <c r="U5566">
        <v>776.58</v>
      </c>
      <c r="V5566" s="4">
        <v>1.7499</v>
      </c>
      <c r="Y5566" s="12" t="str">
        <f>IFERROR(VLOOKUP(C5566,[1]Index!$D:$F,3,FALSE),"Non List")</f>
        <v>Manufacturing And Processing</v>
      </c>
      <c r="Z5566">
        <f>IFERROR(VLOOKUP(C5566,[1]LP!$B:$C,2,FALSE),0)</f>
        <v>0</v>
      </c>
      <c r="AA5566" s="11">
        <f t="shared" si="131"/>
        <v>0</v>
      </c>
      <c r="AB5566" s="5">
        <f>IFERROR(VLOOKUP(C5566,[2]Sheet1!$B:$F,5,FALSE),0)</f>
        <v>198029.16</v>
      </c>
      <c r="AC5566" s="11">
        <f>IFERROR(VLOOKUP(AE5566,[3]Sheet2!$M:$O,2,FALSE),0)</f>
        <v>0</v>
      </c>
      <c r="AD5566" s="11">
        <f>IFERROR(VLOOKUP(AE5566,[3]Sheet2!$M:$O,3,FALSE),0)</f>
        <v>0</v>
      </c>
      <c r="AE5566" s="10" t="str">
        <f t="shared" ref="AE5566:AE5578" si="132">B5566&amp;C5566</f>
        <v>80/81NLO</v>
      </c>
    </row>
    <row r="5567" spans="1:31" x14ac:dyDescent="0.45">
      <c r="A5567" t="s">
        <v>24</v>
      </c>
      <c r="B5567" t="s">
        <v>338</v>
      </c>
      <c r="C5567" t="s">
        <v>296</v>
      </c>
      <c r="D5567">
        <v>44033</v>
      </c>
      <c r="E5567">
        <v>92100</v>
      </c>
      <c r="F5567" s="5">
        <v>4821400</v>
      </c>
      <c r="L5567">
        <v>552500</v>
      </c>
      <c r="M5567">
        <v>2399.56</v>
      </c>
      <c r="N5567">
        <v>18.350000000000001</v>
      </c>
      <c r="O5567">
        <v>8.25</v>
      </c>
      <c r="P5567">
        <v>44.98</v>
      </c>
      <c r="R5567">
        <v>151.38999999999999</v>
      </c>
      <c r="T5567">
        <v>5334.96</v>
      </c>
      <c r="U5567">
        <v>16971.59</v>
      </c>
      <c r="V5567" s="4">
        <v>-0.61460000000000004</v>
      </c>
      <c r="Y5567" s="12" t="str">
        <f>IFERROR(VLOOKUP(C5567,[1]Index!$D:$F,3,FALSE),"Non List")</f>
        <v>Manufacturing And Processing</v>
      </c>
      <c r="Z5567">
        <f>IFERROR(VLOOKUP(C5567,[1]LP!$B:$C,2,FALSE),0)</f>
        <v>0</v>
      </c>
      <c r="AA5567" s="11">
        <f t="shared" si="131"/>
        <v>0</v>
      </c>
      <c r="AB5567" s="5">
        <f>IFERROR(VLOOKUP(C5567,[2]Sheet1!$B:$F,5,FALSE),0)</f>
        <v>138150</v>
      </c>
      <c r="AC5567" s="11">
        <f>IFERROR(VLOOKUP(AE5567,[3]Sheet2!$M:$O,2,FALSE),0)</f>
        <v>0</v>
      </c>
      <c r="AD5567" s="11">
        <f>IFERROR(VLOOKUP(AE5567,[3]Sheet2!$M:$O,3,FALSE),0)</f>
        <v>0</v>
      </c>
      <c r="AE5567" s="10" t="str">
        <f t="shared" si="132"/>
        <v>80/81UNL</v>
      </c>
    </row>
    <row r="5568" spans="1:31" x14ac:dyDescent="0.45">
      <c r="A5568" t="s">
        <v>24</v>
      </c>
      <c r="B5568" t="s">
        <v>338</v>
      </c>
      <c r="C5568" t="s">
        <v>297</v>
      </c>
      <c r="D5568">
        <v>590</v>
      </c>
      <c r="E5568">
        <v>4400000</v>
      </c>
      <c r="F5568" s="5">
        <v>4622322.3739999998</v>
      </c>
      <c r="L5568">
        <v>-53420.116000000002</v>
      </c>
      <c r="M5568">
        <v>-4.84</v>
      </c>
      <c r="N5568">
        <v>-121.9</v>
      </c>
      <c r="O5568">
        <v>2.88</v>
      </c>
      <c r="P5568">
        <v>-2.37</v>
      </c>
      <c r="R5568">
        <v>-351.07</v>
      </c>
      <c r="T5568">
        <v>205.05</v>
      </c>
      <c r="U5568" t="s">
        <v>314</v>
      </c>
      <c r="V5568" s="4" t="s">
        <v>314</v>
      </c>
      <c r="Y5568" s="12" t="str">
        <f>IFERROR(VLOOKUP(C5568,[1]Index!$D:$F,3,FALSE),"Non List")</f>
        <v>Manufacturing And Processing</v>
      </c>
      <c r="Z5568">
        <f>IFERROR(VLOOKUP(C5568,[1]LP!$B:$C,2,FALSE),0)</f>
        <v>507</v>
      </c>
      <c r="AA5568" s="11">
        <f t="shared" si="131"/>
        <v>-104.8</v>
      </c>
      <c r="AB5568" s="5">
        <f>IFERROR(VLOOKUP(C5568,[2]Sheet1!$B:$F,5,FALSE),0)</f>
        <v>50270000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132"/>
        <v>80/81SHIVM</v>
      </c>
    </row>
    <row r="5569" spans="1:31" x14ac:dyDescent="0.45">
      <c r="A5569" t="s">
        <v>24</v>
      </c>
      <c r="B5569" t="s">
        <v>338</v>
      </c>
      <c r="C5569" t="s">
        <v>299</v>
      </c>
      <c r="D5569">
        <v>2268</v>
      </c>
      <c r="E5569">
        <v>5313750</v>
      </c>
      <c r="F5569" s="5">
        <v>23384385</v>
      </c>
      <c r="L5569">
        <v>264895</v>
      </c>
      <c r="M5569">
        <v>19.920000000000002</v>
      </c>
      <c r="N5569">
        <v>113.86</v>
      </c>
      <c r="O5569">
        <v>4.2</v>
      </c>
      <c r="P5569">
        <v>3.69</v>
      </c>
      <c r="R5569">
        <v>478.21</v>
      </c>
      <c r="T5569">
        <v>540.07000000000005</v>
      </c>
      <c r="U5569">
        <v>492</v>
      </c>
      <c r="V5569" s="4">
        <v>-0.78310000000000002</v>
      </c>
      <c r="Y5569" s="12" t="str">
        <f>IFERROR(VLOOKUP(C5569,[1]Index!$D:$F,3,FALSE),"Non List")</f>
        <v>Investment</v>
      </c>
      <c r="Z5569">
        <f>IFERROR(VLOOKUP(C5569,[1]LP!$B:$C,2,FALSE),0)</f>
        <v>2105</v>
      </c>
      <c r="AA5569" s="11">
        <f t="shared" si="131"/>
        <v>105.7</v>
      </c>
      <c r="AB5569" s="5">
        <f>IFERROR(VLOOKUP(C5569,[2]Sheet1!$B:$F,5,FALSE),0)</f>
        <v>10627500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132"/>
        <v>80/81CIT</v>
      </c>
    </row>
    <row r="5570" spans="1:31" x14ac:dyDescent="0.45">
      <c r="A5570" t="s">
        <v>24</v>
      </c>
      <c r="B5570" t="s">
        <v>338</v>
      </c>
      <c r="C5570" t="s">
        <v>361</v>
      </c>
      <c r="D5570">
        <v>923</v>
      </c>
      <c r="E5570">
        <v>1170000</v>
      </c>
      <c r="F5570" s="5">
        <v>707591.90899999999</v>
      </c>
      <c r="L5570">
        <v>15822.264999999999</v>
      </c>
      <c r="M5570">
        <v>5.4</v>
      </c>
      <c r="N5570">
        <v>170.93</v>
      </c>
      <c r="O5570">
        <v>5.75</v>
      </c>
      <c r="P5570">
        <v>3.37</v>
      </c>
      <c r="R5570">
        <v>982.85</v>
      </c>
      <c r="T5570">
        <v>160.47999999999999</v>
      </c>
      <c r="U5570">
        <v>139.63999999999999</v>
      </c>
      <c r="V5570" s="4">
        <v>-0.84870000000000001</v>
      </c>
      <c r="Y5570" s="12" t="str">
        <f>IFERROR(VLOOKUP(C5570,[1]Index!$D:$F,3,FALSE),"Non List")</f>
        <v>Investment</v>
      </c>
      <c r="Z5570">
        <f>IFERROR(VLOOKUP(C5570,[1]LP!$B:$C,2,FALSE),0)</f>
        <v>858</v>
      </c>
      <c r="AA5570" s="11">
        <f t="shared" si="131"/>
        <v>158.9</v>
      </c>
      <c r="AB5570" s="5">
        <f>IFERROR(VLOOKUP(C5570,[2]Sheet1!$B:$F,5,FALSE),0)</f>
        <v>3217500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132"/>
        <v>80/81HATHY</v>
      </c>
    </row>
    <row r="5571" spans="1:31" x14ac:dyDescent="0.45">
      <c r="A5571" t="s">
        <v>24</v>
      </c>
      <c r="B5571" t="s">
        <v>338</v>
      </c>
      <c r="C5571" t="s">
        <v>300</v>
      </c>
      <c r="D5571">
        <v>196.9</v>
      </c>
      <c r="E5571">
        <v>22775799.379999999</v>
      </c>
      <c r="F5571" s="5">
        <v>2282626</v>
      </c>
      <c r="L5571">
        <v>378987</v>
      </c>
      <c r="M5571">
        <v>6.64</v>
      </c>
      <c r="N5571">
        <v>29.65</v>
      </c>
      <c r="O5571">
        <v>1.79</v>
      </c>
      <c r="P5571">
        <v>6.05</v>
      </c>
      <c r="R5571">
        <v>53.07</v>
      </c>
      <c r="T5571">
        <v>110.02</v>
      </c>
      <c r="U5571">
        <v>128.21</v>
      </c>
      <c r="V5571" s="4">
        <v>-0.34889999999999999</v>
      </c>
      <c r="Y5571" s="12" t="str">
        <f>IFERROR(VLOOKUP(C5571,[1]Index!$D:$F,3,FALSE),"Non List")</f>
        <v>Investment</v>
      </c>
      <c r="Z5571">
        <f>IFERROR(VLOOKUP(C5571,[1]LP!$B:$C,2,FALSE),0)</f>
        <v>165.5</v>
      </c>
      <c r="AA5571" s="11">
        <f t="shared" ref="AA5571:AA5578" si="133">ROUND(IFERROR(Z5571/M5571,0),1)</f>
        <v>24.9</v>
      </c>
      <c r="AB5571" s="5">
        <f>IFERROR(VLOOKUP(C5571,[2]Sheet1!$B:$F,5,FALSE),0)</f>
        <v>45551598.759999998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132"/>
        <v>80/81HIDCL</v>
      </c>
    </row>
    <row r="5572" spans="1:31" x14ac:dyDescent="0.45">
      <c r="A5572" t="s">
        <v>24</v>
      </c>
      <c r="B5572" t="s">
        <v>338</v>
      </c>
      <c r="C5572" t="s">
        <v>301</v>
      </c>
      <c r="D5572">
        <v>224</v>
      </c>
      <c r="E5572">
        <v>21600000</v>
      </c>
      <c r="F5572" s="5">
        <v>2596633</v>
      </c>
      <c r="L5572">
        <v>413899</v>
      </c>
      <c r="M5572">
        <v>7.64</v>
      </c>
      <c r="N5572">
        <v>29.32</v>
      </c>
      <c r="O5572">
        <v>2</v>
      </c>
      <c r="P5572">
        <v>6.84</v>
      </c>
      <c r="R5572">
        <v>58.64</v>
      </c>
      <c r="T5572">
        <v>112.02</v>
      </c>
      <c r="U5572">
        <v>138.77000000000001</v>
      </c>
      <c r="V5572" s="4">
        <v>-0.3805</v>
      </c>
      <c r="Y5572" s="12" t="str">
        <f>IFERROR(VLOOKUP(C5572,[1]Index!$D:$F,3,FALSE),"Non List")</f>
        <v>Investment</v>
      </c>
      <c r="Z5572">
        <f>IFERROR(VLOOKUP(C5572,[1]LP!$B:$C,2,FALSE),0)</f>
        <v>198.6</v>
      </c>
      <c r="AA5572" s="11">
        <f t="shared" si="133"/>
        <v>26</v>
      </c>
      <c r="AB5572" s="5">
        <f>IFERROR(VLOOKUP(C5572,[2]Sheet1!$B:$F,5,FALSE),0)</f>
        <v>86400000</v>
      </c>
      <c r="AC5572" s="11">
        <f>IFERROR(VLOOKUP(AE5572,[3]Sheet2!$M:$O,2,FALSE),0)</f>
        <v>0</v>
      </c>
      <c r="AD5572" s="11">
        <f>IFERROR(VLOOKUP(AE5572,[3]Sheet2!$M:$O,3,FALSE),0)</f>
        <v>0</v>
      </c>
      <c r="AE5572" s="10" t="str">
        <f t="shared" si="132"/>
        <v>80/81NIFRA</v>
      </c>
    </row>
    <row r="5573" spans="1:31" x14ac:dyDescent="0.45">
      <c r="A5573" t="s">
        <v>24</v>
      </c>
      <c r="B5573" t="s">
        <v>338</v>
      </c>
      <c r="C5573" t="s">
        <v>304</v>
      </c>
      <c r="D5573">
        <v>890</v>
      </c>
      <c r="E5573">
        <v>555600</v>
      </c>
      <c r="F5573" s="5">
        <v>73866.53</v>
      </c>
      <c r="L5573">
        <v>1939.98</v>
      </c>
      <c r="M5573">
        <v>1.36</v>
      </c>
      <c r="N5573">
        <v>654.41</v>
      </c>
      <c r="O5573">
        <v>7.86</v>
      </c>
      <c r="P5573">
        <v>1.23</v>
      </c>
      <c r="R5573">
        <v>5143.66</v>
      </c>
      <c r="T5573">
        <v>113.29</v>
      </c>
      <c r="U5573">
        <v>58.88</v>
      </c>
      <c r="V5573" s="4">
        <v>-0.93379999999999996</v>
      </c>
      <c r="Y5573" s="12" t="str">
        <f>IFERROR(VLOOKUP(C5573,[1]Index!$D:$F,3,FALSE),"Non List")</f>
        <v>Investment</v>
      </c>
      <c r="Z5573">
        <f>IFERROR(VLOOKUP(C5573,[1]LP!$B:$C,2,FALSE),0)</f>
        <v>790.1</v>
      </c>
      <c r="AA5573" s="11">
        <f t="shared" si="133"/>
        <v>581</v>
      </c>
      <c r="AB5573" s="5">
        <f>IFERROR(VLOOKUP(C5573,[2]Sheet1!$B:$F,5,FALSE),0)</f>
        <v>555600.07999999996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132"/>
        <v>80/81ENL</v>
      </c>
    </row>
    <row r="5574" spans="1:31" x14ac:dyDescent="0.45">
      <c r="A5574" t="s">
        <v>24</v>
      </c>
      <c r="B5574" t="s">
        <v>338</v>
      </c>
      <c r="C5574" t="s">
        <v>302</v>
      </c>
      <c r="D5574">
        <v>452.3</v>
      </c>
      <c r="E5574">
        <v>1223211.7</v>
      </c>
      <c r="F5574" s="5">
        <v>276961.86</v>
      </c>
      <c r="L5574">
        <v>8883.5</v>
      </c>
      <c r="M5574">
        <v>2.88</v>
      </c>
      <c r="N5574">
        <v>157.05000000000001</v>
      </c>
      <c r="O5574">
        <v>3.69</v>
      </c>
      <c r="P5574">
        <v>2.37</v>
      </c>
      <c r="R5574">
        <v>579.51</v>
      </c>
      <c r="T5574">
        <v>122.64</v>
      </c>
      <c r="U5574">
        <v>89.15</v>
      </c>
      <c r="V5574" s="4">
        <v>-0.80289999999999995</v>
      </c>
      <c r="Y5574" s="12" t="str">
        <f>IFERROR(VLOOKUP(C5574,[1]Index!$D:$F,3,FALSE),"Non List")</f>
        <v>Investment</v>
      </c>
      <c r="Z5574">
        <f>IFERROR(VLOOKUP(C5574,[1]LP!$B:$C,2,FALSE),0)</f>
        <v>509</v>
      </c>
      <c r="AA5574" s="11">
        <f t="shared" si="133"/>
        <v>176.7</v>
      </c>
      <c r="AB5574" s="5">
        <f>IFERROR(VLOOKUP(C5574,[2]Sheet1!$B:$F,5,FALSE),0)</f>
        <v>12232117</v>
      </c>
      <c r="AC5574" s="11">
        <f>IFERROR(VLOOKUP(AE5574,[3]Sheet2!$M:$O,2,FALSE),0)</f>
        <v>0</v>
      </c>
      <c r="AD5574" s="11">
        <f>IFERROR(VLOOKUP(AE5574,[3]Sheet2!$M:$O,3,FALSE),0)</f>
        <v>0</v>
      </c>
      <c r="AE5574" s="10" t="str">
        <f t="shared" si="132"/>
        <v>80/81NRN</v>
      </c>
    </row>
    <row r="5575" spans="1:31" x14ac:dyDescent="0.45">
      <c r="A5575" t="s">
        <v>24</v>
      </c>
      <c r="B5575" t="s">
        <v>338</v>
      </c>
      <c r="C5575" t="s">
        <v>303</v>
      </c>
      <c r="D5575">
        <v>970</v>
      </c>
      <c r="E5575">
        <v>839410</v>
      </c>
      <c r="F5575" s="5">
        <v>536398.16949999996</v>
      </c>
      <c r="L5575">
        <v>30033.498100000001</v>
      </c>
      <c r="M5575">
        <v>14.28</v>
      </c>
      <c r="N5575">
        <v>67.930000000000007</v>
      </c>
      <c r="O5575">
        <v>5.92</v>
      </c>
      <c r="P5575">
        <v>8.73</v>
      </c>
      <c r="R5575">
        <v>402.15</v>
      </c>
      <c r="T5575">
        <v>163.9</v>
      </c>
      <c r="U5575">
        <v>229.48</v>
      </c>
      <c r="V5575" s="4">
        <v>-0.76339999999999997</v>
      </c>
      <c r="Y5575" s="12" t="str">
        <f>IFERROR(VLOOKUP(C5575,[1]Index!$D:$F,3,FALSE),"Non List")</f>
        <v>Investment</v>
      </c>
      <c r="Z5575">
        <f>IFERROR(VLOOKUP(C5575,[1]LP!$B:$C,2,FALSE),0)</f>
        <v>749</v>
      </c>
      <c r="AA5575" s="11">
        <f t="shared" si="133"/>
        <v>52.5</v>
      </c>
      <c r="AB5575" s="5">
        <f>IFERROR(VLOOKUP(C5575,[2]Sheet1!$B:$F,5,FALSE),0)</f>
        <v>2518230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132"/>
        <v>80/81CHDC</v>
      </c>
    </row>
    <row r="5576" spans="1:31" x14ac:dyDescent="0.45">
      <c r="A5576" t="s">
        <v>24</v>
      </c>
      <c r="B5576" t="s">
        <v>338</v>
      </c>
      <c r="C5576" t="s">
        <v>305</v>
      </c>
      <c r="D5576">
        <v>5700</v>
      </c>
      <c r="E5576">
        <v>278884.30900000001</v>
      </c>
      <c r="F5576" s="5">
        <v>1327047.0215</v>
      </c>
      <c r="L5576">
        <v>19194.347000000002</v>
      </c>
      <c r="M5576">
        <v>27.52</v>
      </c>
      <c r="N5576">
        <v>207.12</v>
      </c>
      <c r="O5576">
        <v>9.9</v>
      </c>
      <c r="P5576">
        <v>4.78</v>
      </c>
      <c r="R5576">
        <v>2050.4899999999998</v>
      </c>
      <c r="T5576">
        <v>575.84</v>
      </c>
      <c r="U5576">
        <v>597.13</v>
      </c>
      <c r="V5576" s="4">
        <v>-0.8952</v>
      </c>
      <c r="Y5576" s="12" t="str">
        <f>IFERROR(VLOOKUP(C5576,[1]Index!$D:$F,3,FALSE),"Non List")</f>
        <v>Tradings</v>
      </c>
      <c r="Z5576">
        <f>IFERROR(VLOOKUP(C5576,[1]LP!$B:$C,2,FALSE),0)</f>
        <v>4390</v>
      </c>
      <c r="AA5576" s="11">
        <f t="shared" si="133"/>
        <v>159.5</v>
      </c>
      <c r="AB5576" s="5">
        <f>IFERROR(VLOOKUP(C5576,[2]Sheet1!$B:$F,5,FALSE),0)</f>
        <v>2195935.0499999998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132"/>
        <v>80/81STC</v>
      </c>
    </row>
    <row r="5577" spans="1:31" x14ac:dyDescent="0.45">
      <c r="A5577" t="s">
        <v>24</v>
      </c>
      <c r="B5577" t="s">
        <v>338</v>
      </c>
      <c r="C5577" t="s">
        <v>307</v>
      </c>
      <c r="D5577">
        <v>940.1</v>
      </c>
      <c r="E5577">
        <v>18000000</v>
      </c>
      <c r="F5577" s="5">
        <v>78133915</v>
      </c>
      <c r="L5577">
        <v>2027433</v>
      </c>
      <c r="M5577">
        <v>45.04</v>
      </c>
      <c r="N5577">
        <v>20.87</v>
      </c>
      <c r="O5577">
        <v>1.76</v>
      </c>
      <c r="P5577">
        <v>8.44</v>
      </c>
      <c r="R5577">
        <v>36.729999999999997</v>
      </c>
      <c r="T5577">
        <v>534.08000000000004</v>
      </c>
      <c r="U5577">
        <v>735.69</v>
      </c>
      <c r="V5577" s="4">
        <v>-0.21740000000000001</v>
      </c>
      <c r="Y5577" s="12" t="str">
        <f>IFERROR(VLOOKUP(C5577,[1]Index!$D:$F,3,FALSE),"Non List")</f>
        <v>Others</v>
      </c>
      <c r="Z5577">
        <f>IFERROR(VLOOKUP(C5577,[1]LP!$B:$C,2,FALSE),0)</f>
        <v>820</v>
      </c>
      <c r="AA5577" s="11">
        <f t="shared" si="133"/>
        <v>18.2</v>
      </c>
      <c r="AB5577" s="5">
        <f>IFERROR(VLOOKUP(C5577,[2]Sheet1!$B:$F,5,FALSE),0)</f>
        <v>15264000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132"/>
        <v>80/81NTC</v>
      </c>
    </row>
    <row r="5578" spans="1:31" x14ac:dyDescent="0.45">
      <c r="A5578" t="s">
        <v>24</v>
      </c>
      <c r="B5578" t="s">
        <v>338</v>
      </c>
      <c r="C5578" t="s">
        <v>360</v>
      </c>
      <c r="D5578">
        <v>467.1</v>
      </c>
      <c r="E5578">
        <v>967500</v>
      </c>
      <c r="F5578" s="5">
        <v>-124582.197</v>
      </c>
      <c r="L5578">
        <v>-12270.065000000001</v>
      </c>
      <c r="M5578">
        <v>-5.04</v>
      </c>
      <c r="N5578">
        <v>-92.68</v>
      </c>
      <c r="O5578">
        <v>5.36</v>
      </c>
      <c r="P5578">
        <v>-5.82</v>
      </c>
      <c r="R5578">
        <v>-496.76</v>
      </c>
      <c r="T5578">
        <v>87.12</v>
      </c>
      <c r="U5578" t="s">
        <v>314</v>
      </c>
      <c r="V5578" s="12">
        <v>0</v>
      </c>
      <c r="Y5578" s="12" t="str">
        <f>IFERROR(VLOOKUP(C5578,[1]Index!$D:$F,3,FALSE),"Non List")</f>
        <v>Others</v>
      </c>
      <c r="Z5578">
        <f>IFERROR(VLOOKUP(C5578,[1]LP!$B:$C,2,FALSE),0)</f>
        <v>365</v>
      </c>
      <c r="AA5578" s="11">
        <f t="shared" si="133"/>
        <v>-72.400000000000006</v>
      </c>
      <c r="AB5578" s="5">
        <f>IFERROR(VLOOKUP(C5578,[2]Sheet1!$B:$F,5,FALSE),0)</f>
        <v>4352782.5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132"/>
        <v>80/81NRM</v>
      </c>
    </row>
    <row r="5579" spans="1:31" x14ac:dyDescent="0.45">
      <c r="A5579" s="12" t="s">
        <v>53</v>
      </c>
      <c r="B5579" s="12" t="s">
        <v>338</v>
      </c>
      <c r="C5579" s="12" t="s">
        <v>26</v>
      </c>
      <c r="D5579" s="12">
        <v>223.4</v>
      </c>
      <c r="E5579" s="12">
        <v>13451674.08</v>
      </c>
      <c r="F5579" s="12">
        <v>16142190.27</v>
      </c>
      <c r="G5579" s="12">
        <v>229368832.63999999</v>
      </c>
      <c r="H5579" s="12">
        <v>187361479.19999999</v>
      </c>
      <c r="I5579" s="12">
        <v>4487380.33</v>
      </c>
      <c r="J5579" s="12">
        <v>5463262.6100000003</v>
      </c>
      <c r="K5579" s="21">
        <v>2946184.13</v>
      </c>
      <c r="L5579" s="21">
        <v>1029312.46</v>
      </c>
      <c r="M5579" s="21">
        <v>15.3</v>
      </c>
      <c r="N5579" s="21">
        <v>14.6</v>
      </c>
      <c r="O5579" s="21">
        <v>1.02</v>
      </c>
      <c r="P5579" s="21">
        <v>6.96</v>
      </c>
      <c r="Q5579" s="21">
        <v>0.34</v>
      </c>
      <c r="R5579" s="21">
        <v>14.89</v>
      </c>
      <c r="S5579" s="22">
        <v>3.02</v>
      </c>
      <c r="T5579" s="21">
        <v>220</v>
      </c>
      <c r="U5579" s="21">
        <v>275.2</v>
      </c>
      <c r="V5579" s="12">
        <v>0.2319</v>
      </c>
      <c r="W5579" s="21">
        <v>-326819.37</v>
      </c>
      <c r="X5579" s="21">
        <v>-2.4300000000000002</v>
      </c>
      <c r="Y5579" s="12" t="str">
        <f>IFERROR(VLOOKUP(C5579,[1]Index!$D:$F,3,FALSE),"Non List")</f>
        <v>Commercial Banks</v>
      </c>
      <c r="Z5579">
        <f>IFERROR(VLOOKUP(C5579,[1]LP!$B:$C,2,FALSE),0)</f>
        <v>241</v>
      </c>
      <c r="AA5579" s="11">
        <f t="shared" ref="AA5579:AA5623" si="134">ROUND(IFERROR(Z5579/M5579,0),1)</f>
        <v>15.8</v>
      </c>
      <c r="AB5579" s="5">
        <f>IFERROR(VLOOKUP(C5579,[2]Sheet1!$B:$F,5,FALSE),0)</f>
        <v>65913203.57</v>
      </c>
      <c r="AC5579" s="11">
        <f>IFERROR(VLOOKUP(AE5579,[3]Sheet2!$M:$O,2,FALSE),0)</f>
        <v>0</v>
      </c>
      <c r="AD5579" s="11">
        <f>IFERROR(VLOOKUP(AE5579,[3]Sheet2!$M:$O,3,FALSE),0)</f>
        <v>0</v>
      </c>
      <c r="AE5579" s="10" t="str">
        <f t="shared" ref="AE5579:AE5623" si="135">B5579&amp;C5579</f>
        <v>80/81ADBL</v>
      </c>
    </row>
    <row r="5580" spans="1:31" x14ac:dyDescent="0.45">
      <c r="A5580" s="12" t="s">
        <v>53</v>
      </c>
      <c r="B5580" s="12" t="s">
        <v>338</v>
      </c>
      <c r="C5580" s="12" t="s">
        <v>28</v>
      </c>
      <c r="D5580" s="12">
        <v>158</v>
      </c>
      <c r="E5580" s="12">
        <v>14200974.005999999</v>
      </c>
      <c r="F5580" s="12">
        <v>6561116.5449999999</v>
      </c>
      <c r="G5580" s="12">
        <v>175808073.729</v>
      </c>
      <c r="H5580" s="12">
        <v>148304167.35800001</v>
      </c>
      <c r="I5580" s="12">
        <v>2839831.466</v>
      </c>
      <c r="J5580" s="12">
        <v>3469351.4959999998</v>
      </c>
      <c r="K5580" s="21">
        <v>1945955.2180000001</v>
      </c>
      <c r="L5580" s="21">
        <v>782784.84100000001</v>
      </c>
      <c r="M5580" s="21">
        <v>11.02</v>
      </c>
      <c r="N5580" s="21">
        <v>14.34</v>
      </c>
      <c r="O5580" s="21">
        <v>1.08</v>
      </c>
      <c r="P5580" s="21">
        <v>7.54</v>
      </c>
      <c r="Q5580" s="21">
        <v>0.36</v>
      </c>
      <c r="R5580" s="21">
        <v>15.49</v>
      </c>
      <c r="S5580" s="22">
        <v>4.07</v>
      </c>
      <c r="T5580" s="21">
        <v>146.19999999999999</v>
      </c>
      <c r="U5580" s="21">
        <v>190.4</v>
      </c>
      <c r="V5580" s="12">
        <v>0.20499999999999999</v>
      </c>
      <c r="W5580" s="21">
        <v>-213091.606</v>
      </c>
      <c r="X5580" s="21">
        <v>-1.5</v>
      </c>
      <c r="Y5580" s="12" t="str">
        <f>IFERROR(VLOOKUP(C5580,[1]Index!$D:$F,3,FALSE),"Non List")</f>
        <v>Commercial Banks</v>
      </c>
      <c r="Z5580">
        <f>IFERROR(VLOOKUP(C5580,[1]LP!$B:$C,2,FALSE),0)</f>
        <v>155.5</v>
      </c>
      <c r="AA5580" s="11">
        <f t="shared" si="134"/>
        <v>14.1</v>
      </c>
      <c r="AB5580" s="5">
        <f>IFERROR(VLOOKUP(C5580,[2]Sheet1!$B:$F,5,FALSE),0)</f>
        <v>69595284.469999999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135"/>
        <v>80/81CZBIL</v>
      </c>
    </row>
    <row r="5581" spans="1:31" x14ac:dyDescent="0.45">
      <c r="A5581" s="12" t="s">
        <v>53</v>
      </c>
      <c r="B5581" s="12" t="s">
        <v>338</v>
      </c>
      <c r="C5581" s="12" t="s">
        <v>29</v>
      </c>
      <c r="D5581" s="12">
        <v>497</v>
      </c>
      <c r="E5581" s="12">
        <v>11767904</v>
      </c>
      <c r="F5581" s="12">
        <v>14070995</v>
      </c>
      <c r="G5581" s="12">
        <v>213862486</v>
      </c>
      <c r="H5581" s="12">
        <v>168483846</v>
      </c>
      <c r="I5581" s="12">
        <v>3623486</v>
      </c>
      <c r="J5581" s="12">
        <v>4502724</v>
      </c>
      <c r="K5581" s="21">
        <v>2879939</v>
      </c>
      <c r="L5581" s="21">
        <v>1713148</v>
      </c>
      <c r="M5581" s="21">
        <v>29.1</v>
      </c>
      <c r="N5581" s="21">
        <v>17.079999999999998</v>
      </c>
      <c r="O5581" s="21">
        <v>2.2599999999999998</v>
      </c>
      <c r="P5581" s="21">
        <v>13.26</v>
      </c>
      <c r="Q5581" s="21">
        <v>0.62</v>
      </c>
      <c r="R5581" s="21">
        <v>38.6</v>
      </c>
      <c r="S5581" s="22">
        <v>0.77</v>
      </c>
      <c r="T5581" s="21">
        <v>219.57</v>
      </c>
      <c r="U5581" s="21">
        <v>379.16</v>
      </c>
      <c r="V5581" s="12">
        <v>-0.23710000000000001</v>
      </c>
      <c r="W5581" s="21">
        <v>2404923</v>
      </c>
      <c r="X5581" s="21">
        <v>20.440000000000001</v>
      </c>
      <c r="Y5581" s="12" t="str">
        <f>IFERROR(VLOOKUP(C5581,[1]Index!$D:$F,3,FALSE),"Non List")</f>
        <v>Commercial Banks</v>
      </c>
      <c r="Z5581">
        <f>IFERROR(VLOOKUP(C5581,[1]LP!$B:$C,2,FALSE),0)</f>
        <v>505.4</v>
      </c>
      <c r="AA5581" s="11">
        <f t="shared" si="134"/>
        <v>17.399999999999999</v>
      </c>
      <c r="AB5581" s="5">
        <f>IFERROR(VLOOKUP(C5581,[2]Sheet1!$B:$F,5,FALSE),0)</f>
        <v>47977743.060000002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135"/>
        <v>80/81EBL</v>
      </c>
    </row>
    <row r="5582" spans="1:31" x14ac:dyDescent="0.45">
      <c r="A5582" s="12" t="s">
        <v>53</v>
      </c>
      <c r="B5582" s="12" t="s">
        <v>338</v>
      </c>
      <c r="C5582" s="12" t="s">
        <v>30</v>
      </c>
      <c r="D5582" s="12">
        <v>175.3</v>
      </c>
      <c r="E5582" s="12">
        <v>36128770</v>
      </c>
      <c r="F5582" s="12">
        <v>20739162</v>
      </c>
      <c r="G5582" s="12">
        <v>454248074</v>
      </c>
      <c r="H5582" s="12">
        <v>364749513</v>
      </c>
      <c r="I5582" s="12">
        <v>9028791</v>
      </c>
      <c r="J5582" s="12">
        <v>10862625</v>
      </c>
      <c r="K5582" s="21">
        <v>6979036</v>
      </c>
      <c r="L5582" s="21">
        <v>2042330</v>
      </c>
      <c r="M5582" s="21">
        <v>11.3</v>
      </c>
      <c r="N5582" s="21">
        <v>15.51</v>
      </c>
      <c r="O5582" s="21">
        <v>1.1100000000000001</v>
      </c>
      <c r="P5582" s="21">
        <v>7.18</v>
      </c>
      <c r="Q5582" s="21">
        <v>0.36</v>
      </c>
      <c r="R5582" s="21">
        <v>17.22</v>
      </c>
      <c r="S5582" s="22">
        <v>4.68</v>
      </c>
      <c r="T5582" s="21">
        <v>157.4</v>
      </c>
      <c r="U5582" s="21">
        <v>200.05</v>
      </c>
      <c r="V5582" s="12">
        <v>0.14119999999999999</v>
      </c>
      <c r="W5582" s="21">
        <v>-1277075</v>
      </c>
      <c r="X5582" s="21">
        <v>-3.53</v>
      </c>
      <c r="Y5582" s="12" t="str">
        <f>IFERROR(VLOOKUP(C5582,[1]Index!$D:$F,3,FALSE),"Non List")</f>
        <v>Commercial Banks</v>
      </c>
      <c r="Z5582">
        <f>IFERROR(VLOOKUP(C5582,[1]LP!$B:$C,2,FALSE),0)</f>
        <v>180</v>
      </c>
      <c r="AA5582" s="11">
        <f t="shared" si="134"/>
        <v>15.9</v>
      </c>
      <c r="AB5582" s="5">
        <f>IFERROR(VLOOKUP(C5582,[2]Sheet1!$B:$F,5,FALSE),0)</f>
        <v>176308400.53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135"/>
        <v>80/81GBIME</v>
      </c>
    </row>
    <row r="5583" spans="1:31" x14ac:dyDescent="0.45">
      <c r="A5583" s="12" t="s">
        <v>53</v>
      </c>
      <c r="B5583" s="12" t="s">
        <v>338</v>
      </c>
      <c r="C5583" s="12" t="s">
        <v>31</v>
      </c>
      <c r="D5583" s="12">
        <v>179.6</v>
      </c>
      <c r="E5583" s="12">
        <v>21656615.629999999</v>
      </c>
      <c r="F5583" s="12">
        <v>13464986.1</v>
      </c>
      <c r="G5583" s="12">
        <v>298033161.44999999</v>
      </c>
      <c r="H5583" s="12">
        <v>236409286.36000001</v>
      </c>
      <c r="I5583" s="12">
        <v>5820094.7999999998</v>
      </c>
      <c r="J5583" s="12">
        <v>6606289.3799999999</v>
      </c>
      <c r="K5583" s="21">
        <v>4159714.09</v>
      </c>
      <c r="L5583" s="21">
        <v>1503974.5</v>
      </c>
      <c r="M5583" s="21">
        <v>13.88</v>
      </c>
      <c r="N5583" s="21">
        <v>12.94</v>
      </c>
      <c r="O5583" s="21">
        <v>1.1100000000000001</v>
      </c>
      <c r="P5583" s="21">
        <v>8.56</v>
      </c>
      <c r="Q5583" s="21">
        <v>0.41</v>
      </c>
      <c r="R5583" s="21">
        <v>14.36</v>
      </c>
      <c r="S5583" s="22">
        <v>4.95</v>
      </c>
      <c r="T5583" s="21">
        <v>162.16999999999999</v>
      </c>
      <c r="U5583" s="21">
        <v>225.05</v>
      </c>
      <c r="V5583" s="12">
        <v>0.253</v>
      </c>
      <c r="W5583" s="21">
        <v>-4523398.71</v>
      </c>
      <c r="X5583" s="21">
        <v>-20.89</v>
      </c>
      <c r="Y5583" s="12" t="str">
        <f>IFERROR(VLOOKUP(C5583,[1]Index!$D:$F,3,FALSE),"Non List")</f>
        <v>Commercial Banks</v>
      </c>
      <c r="Z5583">
        <f>IFERROR(VLOOKUP(C5583,[1]LP!$B:$C,2,FALSE),0)</f>
        <v>176</v>
      </c>
      <c r="AA5583" s="11">
        <f t="shared" si="134"/>
        <v>12.7</v>
      </c>
      <c r="AB5583" s="5">
        <f>IFERROR(VLOOKUP(C5583,[2]Sheet1!$B:$F,5,FALSE),0)</f>
        <v>32484923.449999999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si="135"/>
        <v>80/81HBL</v>
      </c>
    </row>
    <row r="5584" spans="1:31" x14ac:dyDescent="0.45">
      <c r="A5584" s="12" t="s">
        <v>53</v>
      </c>
      <c r="B5584" s="12" t="s">
        <v>338</v>
      </c>
      <c r="C5584" s="12" t="s">
        <v>33</v>
      </c>
      <c r="D5584" s="12">
        <v>135</v>
      </c>
      <c r="E5584" s="12">
        <v>26225861.34</v>
      </c>
      <c r="F5584" s="12">
        <v>9656385.6710000001</v>
      </c>
      <c r="G5584" s="12">
        <v>318765722.42000002</v>
      </c>
      <c r="H5584" s="12">
        <v>275438710.31800002</v>
      </c>
      <c r="I5584" s="12">
        <v>5725399.5619999999</v>
      </c>
      <c r="J5584" s="12">
        <v>7254080.324</v>
      </c>
      <c r="K5584" s="21">
        <v>4259594.4759999998</v>
      </c>
      <c r="L5584" s="21">
        <v>867211.478</v>
      </c>
      <c r="M5584" s="21">
        <v>6.6</v>
      </c>
      <c r="N5584" s="21">
        <v>20.45</v>
      </c>
      <c r="O5584" s="21">
        <v>0.99</v>
      </c>
      <c r="P5584" s="21">
        <v>4.83</v>
      </c>
      <c r="Q5584" s="21">
        <v>0.21</v>
      </c>
      <c r="R5584" s="21">
        <v>20.25</v>
      </c>
      <c r="S5584" s="22">
        <v>4.97</v>
      </c>
      <c r="T5584" s="21">
        <v>136.82</v>
      </c>
      <c r="U5584" s="21">
        <v>142.54</v>
      </c>
      <c r="V5584" s="12">
        <v>5.5899999999999998E-2</v>
      </c>
      <c r="W5584" s="21">
        <v>-3771834.8330000001</v>
      </c>
      <c r="X5584" s="21">
        <v>-14.38</v>
      </c>
      <c r="Y5584" s="12" t="str">
        <f>IFERROR(VLOOKUP(C5584,[1]Index!$D:$F,3,FALSE),"Non List")</f>
        <v>Commercial Banks</v>
      </c>
      <c r="Z5584">
        <f>IFERROR(VLOOKUP(C5584,[1]LP!$B:$C,2,FALSE),0)</f>
        <v>133</v>
      </c>
      <c r="AA5584" s="11">
        <f t="shared" si="134"/>
        <v>20.2</v>
      </c>
      <c r="AB5584" s="5">
        <f>IFERROR(VLOOKUP(C5584,[2]Sheet1!$B:$F,5,FALSE),0)</f>
        <v>128506730.66</v>
      </c>
      <c r="AC5584" s="11">
        <f>IFERROR(VLOOKUP(AE5584,[3]Sheet2!$M:$O,2,FALSE),0)</f>
        <v>0</v>
      </c>
      <c r="AD5584" s="11">
        <f>IFERROR(VLOOKUP(AE5584,[3]Sheet2!$M:$O,3,FALSE),0)</f>
        <v>0</v>
      </c>
      <c r="AE5584" s="10" t="str">
        <f t="shared" si="135"/>
        <v>80/81KBL</v>
      </c>
    </row>
    <row r="5585" spans="1:31" x14ac:dyDescent="0.45">
      <c r="A5585" s="12" t="s">
        <v>53</v>
      </c>
      <c r="B5585" s="12" t="s">
        <v>338</v>
      </c>
      <c r="C5585" s="12" t="s">
        <v>35</v>
      </c>
      <c r="D5585" s="12">
        <v>171</v>
      </c>
      <c r="E5585" s="12">
        <v>11621357.273</v>
      </c>
      <c r="F5585" s="12">
        <v>5226614.0159999998</v>
      </c>
      <c r="G5585" s="12">
        <v>152485254.41299999</v>
      </c>
      <c r="H5585" s="12">
        <v>129912900.90000001</v>
      </c>
      <c r="I5585" s="12">
        <v>2637497.9739999999</v>
      </c>
      <c r="J5585" s="12">
        <v>3348540.423</v>
      </c>
      <c r="K5585" s="21">
        <v>1517821.835</v>
      </c>
      <c r="L5585" s="21">
        <v>805380.89500000002</v>
      </c>
      <c r="M5585" s="21">
        <v>13.86</v>
      </c>
      <c r="N5585" s="21">
        <v>12.34</v>
      </c>
      <c r="O5585" s="21">
        <v>1.18</v>
      </c>
      <c r="P5585" s="21">
        <v>9.56</v>
      </c>
      <c r="Q5585" s="21">
        <v>0.42</v>
      </c>
      <c r="R5585" s="21">
        <v>14.56</v>
      </c>
      <c r="S5585" s="22">
        <v>2.62</v>
      </c>
      <c r="T5585" s="21">
        <v>144.97</v>
      </c>
      <c r="U5585" s="21">
        <v>212.62</v>
      </c>
      <c r="V5585" s="12">
        <v>0.24340000000000001</v>
      </c>
      <c r="W5585" s="21">
        <v>-246986.18799999999</v>
      </c>
      <c r="X5585" s="21">
        <v>-2.13</v>
      </c>
      <c r="Y5585" s="12" t="str">
        <f>IFERROR(VLOOKUP(C5585,[1]Index!$D:$F,3,FALSE),"Non List")</f>
        <v>Commercial Banks</v>
      </c>
      <c r="Z5585">
        <f>IFERROR(VLOOKUP(C5585,[1]LP!$B:$C,2,FALSE),0)</f>
        <v>166.3</v>
      </c>
      <c r="AA5585" s="11">
        <f t="shared" si="134"/>
        <v>12</v>
      </c>
      <c r="AB5585" s="5">
        <f>IFERROR(VLOOKUP(C5585,[2]Sheet1!$B:$F,5,FALSE),0)</f>
        <v>56944650.630000003</v>
      </c>
      <c r="AC5585" s="11">
        <f>IFERROR(VLOOKUP(AE5585,[3]Sheet2!$M:$O,2,FALSE),0)</f>
        <v>0</v>
      </c>
      <c r="AD5585" s="11">
        <f>IFERROR(VLOOKUP(AE5585,[3]Sheet2!$M:$O,3,FALSE),0)</f>
        <v>0</v>
      </c>
      <c r="AE5585" s="10" t="str">
        <f t="shared" si="135"/>
        <v>80/81MBL</v>
      </c>
    </row>
    <row r="5586" spans="1:31" x14ac:dyDescent="0.45">
      <c r="A5586" s="12" t="s">
        <v>53</v>
      </c>
      <c r="B5586" s="12" t="s">
        <v>338</v>
      </c>
      <c r="C5586" s="12" t="s">
        <v>37</v>
      </c>
      <c r="D5586" s="12">
        <v>429.9</v>
      </c>
      <c r="E5586" s="12">
        <v>27056997</v>
      </c>
      <c r="F5586" s="12">
        <v>28257778</v>
      </c>
      <c r="G5586" s="12">
        <v>428830536</v>
      </c>
      <c r="H5586" s="12">
        <v>362876013</v>
      </c>
      <c r="I5586" s="12">
        <v>8243345</v>
      </c>
      <c r="J5586" s="12">
        <v>10063244</v>
      </c>
      <c r="K5586" s="21">
        <v>6532891</v>
      </c>
      <c r="L5586" s="21">
        <v>3203079</v>
      </c>
      <c r="M5586" s="21">
        <v>23.66</v>
      </c>
      <c r="N5586" s="21">
        <v>18.170000000000002</v>
      </c>
      <c r="O5586" s="21">
        <v>2.1</v>
      </c>
      <c r="P5586" s="21">
        <v>11.58</v>
      </c>
      <c r="Q5586" s="21">
        <v>0.61</v>
      </c>
      <c r="R5586" s="21">
        <v>38.159999999999997</v>
      </c>
      <c r="S5586" s="22">
        <v>1.2</v>
      </c>
      <c r="T5586" s="21">
        <v>204.44</v>
      </c>
      <c r="U5586" s="21">
        <v>329.9</v>
      </c>
      <c r="V5586" s="12">
        <v>-0.2326</v>
      </c>
      <c r="W5586" s="21">
        <v>1087876</v>
      </c>
      <c r="X5586" s="21">
        <v>4.0199999999999996</v>
      </c>
      <c r="Y5586" s="12" t="str">
        <f>IFERROR(VLOOKUP(C5586,[1]Index!$D:$F,3,FALSE),"Non List")</f>
        <v>Commercial Banks</v>
      </c>
      <c r="Z5586">
        <f>IFERROR(VLOOKUP(C5586,[1]LP!$B:$C,2,FALSE),0)</f>
        <v>429.5</v>
      </c>
      <c r="AA5586" s="11">
        <f t="shared" si="134"/>
        <v>18.2</v>
      </c>
      <c r="AB5586" s="5">
        <f>IFERROR(VLOOKUP(C5586,[2]Sheet1!$B:$F,5,FALSE),0)</f>
        <v>108227988.66</v>
      </c>
      <c r="AC5586" s="11">
        <f>IFERROR(VLOOKUP(AE5586,[3]Sheet2!$M:$O,2,FALSE),0)</f>
        <v>0</v>
      </c>
      <c r="AD5586" s="11">
        <f>IFERROR(VLOOKUP(AE5586,[3]Sheet2!$M:$O,3,FALSE),0)</f>
        <v>0</v>
      </c>
      <c r="AE5586" s="10" t="str">
        <f t="shared" si="135"/>
        <v>80/81NABIL</v>
      </c>
    </row>
    <row r="5587" spans="1:31" x14ac:dyDescent="0.45">
      <c r="A5587" s="12" t="s">
        <v>53</v>
      </c>
      <c r="B5587" s="12" t="s">
        <v>338</v>
      </c>
      <c r="C5587" s="12" t="s">
        <v>39</v>
      </c>
      <c r="D5587" s="12">
        <v>205.7</v>
      </c>
      <c r="E5587" s="12">
        <v>14694022.927999999</v>
      </c>
      <c r="F5587" s="12">
        <v>22414187.800000001</v>
      </c>
      <c r="G5587" s="12">
        <v>258182943.15000001</v>
      </c>
      <c r="H5587" s="12">
        <v>181559578.05700001</v>
      </c>
      <c r="I5587" s="12">
        <v>4634066.284</v>
      </c>
      <c r="J5587" s="12">
        <v>5417022.5029999996</v>
      </c>
      <c r="K5587" s="21">
        <v>2839861.24</v>
      </c>
      <c r="L5587" s="21">
        <v>590051.80000000005</v>
      </c>
      <c r="M5587" s="21">
        <v>8.02</v>
      </c>
      <c r="N5587" s="21">
        <v>25.65</v>
      </c>
      <c r="O5587" s="21">
        <v>0.81</v>
      </c>
      <c r="P5587" s="21">
        <v>3.18</v>
      </c>
      <c r="Q5587" s="21">
        <v>0.18</v>
      </c>
      <c r="R5587" s="21">
        <v>20.78</v>
      </c>
      <c r="S5587" s="22">
        <v>4.5</v>
      </c>
      <c r="T5587" s="21">
        <v>252.54</v>
      </c>
      <c r="U5587" s="21">
        <v>213.47</v>
      </c>
      <c r="V5587" s="12">
        <v>3.78E-2</v>
      </c>
      <c r="W5587" s="21">
        <v>-569077.05500000005</v>
      </c>
      <c r="X5587" s="21">
        <v>-3.87</v>
      </c>
      <c r="Y5587" s="12" t="str">
        <f>IFERROR(VLOOKUP(C5587,[1]Index!$D:$F,3,FALSE),"Non List")</f>
        <v>Commercial Banks</v>
      </c>
      <c r="Z5587">
        <f>IFERROR(VLOOKUP(C5587,[1]LP!$B:$C,2,FALSE),0)</f>
        <v>200</v>
      </c>
      <c r="AA5587" s="11">
        <f t="shared" si="134"/>
        <v>24.9</v>
      </c>
      <c r="AB5587" s="5">
        <f>IFERROR(VLOOKUP(C5587,[2]Sheet1!$B:$F,5,FALSE),0)</f>
        <v>72000712.349999994</v>
      </c>
      <c r="AC5587" s="11">
        <f>IFERROR(VLOOKUP(AE5587,[3]Sheet2!$M:$O,2,FALSE),0)</f>
        <v>0</v>
      </c>
      <c r="AD5587" s="11">
        <f>IFERROR(VLOOKUP(AE5587,[3]Sheet2!$M:$O,3,FALSE),0)</f>
        <v>0</v>
      </c>
      <c r="AE5587" s="10" t="str">
        <f t="shared" si="135"/>
        <v>80/81NBL</v>
      </c>
    </row>
    <row r="5588" spans="1:31" x14ac:dyDescent="0.45">
      <c r="A5588" s="12" t="s">
        <v>53</v>
      </c>
      <c r="B5588" s="12" t="s">
        <v>338</v>
      </c>
      <c r="C5588" s="12" t="s">
        <v>42</v>
      </c>
      <c r="D5588" s="12">
        <v>385</v>
      </c>
      <c r="E5588" s="12">
        <v>14917566.922</v>
      </c>
      <c r="F5588" s="12">
        <v>15678337.866</v>
      </c>
      <c r="G5588" s="12">
        <v>381263295.54799998</v>
      </c>
      <c r="H5588" s="12">
        <v>293808439.13499999</v>
      </c>
      <c r="I5588" s="12">
        <v>5541417.3150000004</v>
      </c>
      <c r="J5588" s="12">
        <v>7124653.2400000002</v>
      </c>
      <c r="K5588" s="21">
        <v>4041078.423</v>
      </c>
      <c r="L5588" s="21">
        <v>1903807.5449999999</v>
      </c>
      <c r="M5588" s="21">
        <v>25.52</v>
      </c>
      <c r="N5588" s="21">
        <v>15.09</v>
      </c>
      <c r="O5588" s="21">
        <v>1.88</v>
      </c>
      <c r="P5588" s="21">
        <v>12.44</v>
      </c>
      <c r="Q5588" s="21">
        <v>0.43</v>
      </c>
      <c r="R5588" s="21">
        <v>28.37</v>
      </c>
      <c r="S5588" s="22">
        <v>1.19</v>
      </c>
      <c r="T5588" s="21">
        <v>205.1</v>
      </c>
      <c r="U5588" s="21">
        <v>343.17</v>
      </c>
      <c r="V5588" s="12">
        <v>-0.1086</v>
      </c>
      <c r="W5588" s="21">
        <v>-592267.79099999997</v>
      </c>
      <c r="X5588" s="21">
        <v>-3.97</v>
      </c>
      <c r="Y5588" s="12" t="str">
        <f>IFERROR(VLOOKUP(C5588,[1]Index!$D:$F,3,FALSE),"Non List")</f>
        <v>Commercial Banks</v>
      </c>
      <c r="Z5588">
        <f>IFERROR(VLOOKUP(C5588,[1]LP!$B:$C,2,FALSE),0)</f>
        <v>357</v>
      </c>
      <c r="AA5588" s="11">
        <f t="shared" si="134"/>
        <v>14</v>
      </c>
      <c r="AB5588" s="5">
        <f>IFERROR(VLOOKUP(C5588,[2]Sheet1!$B:$F,5,FALSE),0)</f>
        <v>73096077.920000002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135"/>
        <v>80/81NICA</v>
      </c>
    </row>
    <row r="5589" spans="1:31" x14ac:dyDescent="0.45">
      <c r="A5589" s="12" t="s">
        <v>53</v>
      </c>
      <c r="B5589" s="12" t="s">
        <v>338</v>
      </c>
      <c r="C5589" s="12" t="s">
        <v>43</v>
      </c>
      <c r="D5589" s="12">
        <v>174.5</v>
      </c>
      <c r="E5589" s="12">
        <v>18366706</v>
      </c>
      <c r="F5589" s="12">
        <v>9562560</v>
      </c>
      <c r="G5589" s="12">
        <v>231322709</v>
      </c>
      <c r="H5589" s="12">
        <v>194189675</v>
      </c>
      <c r="I5589" s="12">
        <v>3740245</v>
      </c>
      <c r="J5589" s="12">
        <v>4898875</v>
      </c>
      <c r="K5589" s="21">
        <v>2914348</v>
      </c>
      <c r="L5589" s="21">
        <v>1375988</v>
      </c>
      <c r="M5589" s="21">
        <v>14.98</v>
      </c>
      <c r="N5589" s="21">
        <v>11.65</v>
      </c>
      <c r="O5589" s="21">
        <v>1.1499999999999999</v>
      </c>
      <c r="P5589" s="21">
        <v>9.85</v>
      </c>
      <c r="Q5589" s="21">
        <v>0.44</v>
      </c>
      <c r="R5589" s="21">
        <v>13.4</v>
      </c>
      <c r="S5589" s="22">
        <v>2.86</v>
      </c>
      <c r="T5589" s="21">
        <v>152.06</v>
      </c>
      <c r="U5589" s="21">
        <v>226.39</v>
      </c>
      <c r="V5589" s="12">
        <v>0.2974</v>
      </c>
      <c r="W5589" s="21">
        <v>-994830</v>
      </c>
      <c r="X5589" s="21">
        <v>-5.42</v>
      </c>
      <c r="Y5589" s="12" t="str">
        <f>IFERROR(VLOOKUP(C5589,[1]Index!$D:$F,3,FALSE),"Non List")</f>
        <v>Commercial Banks</v>
      </c>
      <c r="Z5589">
        <f>IFERROR(VLOOKUP(C5589,[1]LP!$B:$C,2,FALSE),0)</f>
        <v>173.6</v>
      </c>
      <c r="AA5589" s="11">
        <f t="shared" si="134"/>
        <v>11.6</v>
      </c>
      <c r="AB5589" s="5">
        <f>IFERROR(VLOOKUP(C5589,[2]Sheet1!$B:$F,5,FALSE),0)</f>
        <v>89996863.319999993</v>
      </c>
      <c r="AC5589" s="11">
        <f>IFERROR(VLOOKUP(AE5589,[3]Sheet2!$M:$O,2,FALSE),0)</f>
        <v>0</v>
      </c>
      <c r="AD5589" s="11">
        <f>IFERROR(VLOOKUP(AE5589,[3]Sheet2!$M:$O,3,FALSE),0)</f>
        <v>0</v>
      </c>
      <c r="AE5589" s="10" t="str">
        <f t="shared" si="135"/>
        <v>80/81NMB</v>
      </c>
    </row>
    <row r="5590" spans="1:31" x14ac:dyDescent="0.45">
      <c r="A5590" s="12" t="s">
        <v>53</v>
      </c>
      <c r="B5590" s="12" t="s">
        <v>338</v>
      </c>
      <c r="C5590" s="12" t="s">
        <v>44</v>
      </c>
      <c r="D5590" s="12">
        <v>188.8</v>
      </c>
      <c r="E5590" s="12">
        <v>19402575.715999998</v>
      </c>
      <c r="F5590" s="12">
        <v>9937213.6370000001</v>
      </c>
      <c r="G5590" s="12">
        <v>206261005.87599999</v>
      </c>
      <c r="H5590" s="12">
        <v>170730217.65099999</v>
      </c>
      <c r="I5590" s="12">
        <v>3874399.2080000001</v>
      </c>
      <c r="J5590" s="12">
        <v>4842004.824</v>
      </c>
      <c r="K5590" s="21">
        <v>3399531.3960000002</v>
      </c>
      <c r="L5590" s="21">
        <v>2182927.662</v>
      </c>
      <c r="M5590" s="21">
        <v>22.5</v>
      </c>
      <c r="N5590" s="21">
        <v>8.39</v>
      </c>
      <c r="O5590" s="21">
        <v>1.25</v>
      </c>
      <c r="P5590" s="21">
        <v>14.88</v>
      </c>
      <c r="Q5590" s="21">
        <v>0.85</v>
      </c>
      <c r="R5590" s="21">
        <v>10.49</v>
      </c>
      <c r="S5590" s="22">
        <v>4.07</v>
      </c>
      <c r="T5590" s="21">
        <v>151.22</v>
      </c>
      <c r="U5590" s="21">
        <v>276.69</v>
      </c>
      <c r="V5590" s="12">
        <v>0.46550000000000002</v>
      </c>
      <c r="W5590" s="21">
        <v>64149.803</v>
      </c>
      <c r="X5590" s="21">
        <v>0.33</v>
      </c>
      <c r="Y5590" s="12" t="str">
        <f>IFERROR(VLOOKUP(C5590,[1]Index!$D:$F,3,FALSE),"Non List")</f>
        <v>Commercial Banks</v>
      </c>
      <c r="Z5590">
        <f>IFERROR(VLOOKUP(C5590,[1]LP!$B:$C,2,FALSE),0)</f>
        <v>193</v>
      </c>
      <c r="AA5590" s="11">
        <f t="shared" si="134"/>
        <v>8.6</v>
      </c>
      <c r="AB5590" s="5">
        <f>IFERROR(VLOOKUP(C5590,[2]Sheet1!$B:$F,5,FALSE),0)</f>
        <v>95072621.010000005</v>
      </c>
      <c r="AC5590" s="11">
        <f>IFERROR(VLOOKUP(AE5590,[3]Sheet2!$M:$O,2,FALSE),0)</f>
        <v>0</v>
      </c>
      <c r="AD5590" s="11">
        <f>IFERROR(VLOOKUP(AE5590,[3]Sheet2!$M:$O,3,FALSE),0)</f>
        <v>0</v>
      </c>
      <c r="AE5590" s="10" t="str">
        <f t="shared" si="135"/>
        <v>80/81PCBL</v>
      </c>
    </row>
    <row r="5591" spans="1:31" x14ac:dyDescent="0.45">
      <c r="A5591" s="12" t="s">
        <v>53</v>
      </c>
      <c r="B5591" s="12" t="s">
        <v>338</v>
      </c>
      <c r="C5591" s="12" t="s">
        <v>45</v>
      </c>
      <c r="D5591" s="12">
        <v>233</v>
      </c>
      <c r="E5591" s="12">
        <v>13581525.41</v>
      </c>
      <c r="F5591" s="12">
        <v>6114724.4299999997</v>
      </c>
      <c r="G5591" s="12">
        <v>183493487.33000001</v>
      </c>
      <c r="H5591" s="12">
        <v>151571413.44999999</v>
      </c>
      <c r="I5591" s="12">
        <v>3016692.49</v>
      </c>
      <c r="J5591" s="12">
        <v>3984309.236</v>
      </c>
      <c r="K5591" s="21">
        <v>2473255.8059999999</v>
      </c>
      <c r="L5591" s="21">
        <v>1138614.716</v>
      </c>
      <c r="M5591" s="21">
        <v>16.760000000000002</v>
      </c>
      <c r="N5591" s="21">
        <v>13.9</v>
      </c>
      <c r="O5591" s="21">
        <v>1.61</v>
      </c>
      <c r="P5591" s="21">
        <v>11.56</v>
      </c>
      <c r="Q5591" s="21">
        <v>0.5</v>
      </c>
      <c r="R5591" s="21">
        <v>22.38</v>
      </c>
      <c r="S5591" s="22">
        <v>1.72</v>
      </c>
      <c r="T5591" s="21">
        <v>145.02000000000001</v>
      </c>
      <c r="U5591" s="21">
        <v>233.85</v>
      </c>
      <c r="V5591" s="12">
        <v>3.7000000000000002E-3</v>
      </c>
      <c r="W5591" s="21">
        <v>651460.26</v>
      </c>
      <c r="X5591" s="21">
        <v>4.8</v>
      </c>
      <c r="Y5591" s="12" t="str">
        <f>IFERROR(VLOOKUP(C5591,[1]Index!$D:$F,3,FALSE),"Non List")</f>
        <v>Commercial Banks</v>
      </c>
      <c r="Z5591">
        <f>IFERROR(VLOOKUP(C5591,[1]LP!$B:$C,2,FALSE),0)</f>
        <v>235.5</v>
      </c>
      <c r="AA5591" s="11">
        <f t="shared" si="134"/>
        <v>14.1</v>
      </c>
      <c r="AB5591" s="5">
        <f>IFERROR(VLOOKUP(C5591,[2]Sheet1!$B:$F,5,FALSE),0)</f>
        <v>66549474.509999998</v>
      </c>
      <c r="AC5591" s="11">
        <f>IFERROR(VLOOKUP(AE5591,[3]Sheet2!$M:$O,2,FALSE),0)</f>
        <v>0</v>
      </c>
      <c r="AD5591" s="11">
        <f>IFERROR(VLOOKUP(AE5591,[3]Sheet2!$M:$O,3,FALSE),0)</f>
        <v>0</v>
      </c>
      <c r="AE5591" s="10" t="str">
        <f t="shared" si="135"/>
        <v>80/81SANIMA</v>
      </c>
    </row>
    <row r="5592" spans="1:31" x14ac:dyDescent="0.45">
      <c r="A5592" s="12" t="s">
        <v>53</v>
      </c>
      <c r="B5592" s="12" t="s">
        <v>338</v>
      </c>
      <c r="C5592" s="12" t="s">
        <v>46</v>
      </c>
      <c r="D5592" s="12">
        <v>274</v>
      </c>
      <c r="E5592" s="12">
        <v>10500152.289999999</v>
      </c>
      <c r="F5592" s="12">
        <v>8189756.7199999997</v>
      </c>
      <c r="G5592" s="12">
        <v>167558441.34</v>
      </c>
      <c r="H5592" s="12">
        <v>121867087.63</v>
      </c>
      <c r="I5592" s="12">
        <v>2658542.62</v>
      </c>
      <c r="J5592" s="12">
        <v>3325026.41</v>
      </c>
      <c r="K5592" s="21">
        <v>1932390.33</v>
      </c>
      <c r="L5592" s="21">
        <v>840541.52</v>
      </c>
      <c r="M5592" s="21">
        <v>16</v>
      </c>
      <c r="N5592" s="21">
        <v>17.13</v>
      </c>
      <c r="O5592" s="21">
        <v>1.54</v>
      </c>
      <c r="P5592" s="21">
        <v>8.99</v>
      </c>
      <c r="Q5592" s="21">
        <v>0.4</v>
      </c>
      <c r="R5592" s="21">
        <v>26.38</v>
      </c>
      <c r="S5592" s="22">
        <v>2.29</v>
      </c>
      <c r="T5592" s="21">
        <v>178</v>
      </c>
      <c r="U5592" s="21">
        <v>253.14</v>
      </c>
      <c r="V5592" s="12">
        <v>-7.6100000000000001E-2</v>
      </c>
      <c r="W5592" s="21">
        <v>495587.86</v>
      </c>
      <c r="X5592" s="21">
        <v>4.72</v>
      </c>
      <c r="Y5592" s="12" t="str">
        <f>IFERROR(VLOOKUP(C5592,[1]Index!$D:$F,3,FALSE),"Non List")</f>
        <v>Commercial Banks</v>
      </c>
      <c r="Z5592">
        <f>IFERROR(VLOOKUP(C5592,[1]LP!$B:$C,2,FALSE),0)</f>
        <v>281</v>
      </c>
      <c r="AA5592" s="11">
        <f t="shared" si="134"/>
        <v>17.600000000000001</v>
      </c>
      <c r="AB5592" s="5">
        <f>IFERROR(VLOOKUP(C5592,[2]Sheet1!$B:$F,5,FALSE),0)</f>
        <v>30361886.129999999</v>
      </c>
      <c r="AC5592" s="11">
        <f>IFERROR(VLOOKUP(AE5592,[3]Sheet2!$M:$O,2,FALSE),0)</f>
        <v>0</v>
      </c>
      <c r="AD5592" s="11">
        <f>IFERROR(VLOOKUP(AE5592,[3]Sheet2!$M:$O,3,FALSE),0)</f>
        <v>0</v>
      </c>
      <c r="AE5592" s="10" t="str">
        <f t="shared" si="135"/>
        <v>80/81SBI</v>
      </c>
    </row>
    <row r="5593" spans="1:31" x14ac:dyDescent="0.45">
      <c r="A5593" s="12" t="s">
        <v>53</v>
      </c>
      <c r="B5593" s="12" t="s">
        <v>338</v>
      </c>
      <c r="C5593" s="12" t="s">
        <v>47</v>
      </c>
      <c r="D5593" s="12">
        <v>222.7</v>
      </c>
      <c r="E5593" s="12">
        <v>14089980.189999999</v>
      </c>
      <c r="F5593" s="12">
        <v>11663552.609999999</v>
      </c>
      <c r="G5593" s="12">
        <v>221078293.41999999</v>
      </c>
      <c r="H5593" s="12">
        <v>190915239.46000001</v>
      </c>
      <c r="I5593" s="12">
        <v>4103858.51</v>
      </c>
      <c r="J5593" s="12">
        <v>5051164.33</v>
      </c>
      <c r="K5593" s="21">
        <v>2839628.06</v>
      </c>
      <c r="L5593" s="21">
        <v>1136822.47</v>
      </c>
      <c r="M5593" s="21">
        <v>16.12</v>
      </c>
      <c r="N5593" s="21">
        <v>13.82</v>
      </c>
      <c r="O5593" s="21">
        <v>1.22</v>
      </c>
      <c r="P5593" s="21">
        <v>8.83</v>
      </c>
      <c r="Q5593" s="21">
        <v>0.39</v>
      </c>
      <c r="R5593" s="21">
        <v>16.86</v>
      </c>
      <c r="S5593" s="22">
        <v>2.56</v>
      </c>
      <c r="T5593" s="21">
        <v>182.78</v>
      </c>
      <c r="U5593" s="21">
        <v>257.48</v>
      </c>
      <c r="V5593" s="12">
        <v>0.15620000000000001</v>
      </c>
      <c r="W5593" s="21">
        <v>-593188.16599999997</v>
      </c>
      <c r="X5593" s="21">
        <v>-4.21</v>
      </c>
      <c r="Y5593" s="12" t="str">
        <f>IFERROR(VLOOKUP(C5593,[1]Index!$D:$F,3,FALSE),"Non List")</f>
        <v>Commercial Banks</v>
      </c>
      <c r="Z5593">
        <f>IFERROR(VLOOKUP(C5593,[1]LP!$B:$C,2,FALSE),0)</f>
        <v>222.5</v>
      </c>
      <c r="AA5593" s="11">
        <f t="shared" si="134"/>
        <v>13.8</v>
      </c>
      <c r="AB5593" s="5">
        <f>IFERROR(VLOOKUP(C5593,[2]Sheet1!$B:$F,5,FALSE),0)</f>
        <v>69040902.930000007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135"/>
        <v>80/81SBL</v>
      </c>
    </row>
    <row r="5594" spans="1:31" x14ac:dyDescent="0.45">
      <c r="A5594" s="12" t="s">
        <v>53</v>
      </c>
      <c r="B5594" s="12" t="s">
        <v>338</v>
      </c>
      <c r="C5594" s="12" t="s">
        <v>48</v>
      </c>
      <c r="D5594" s="12">
        <v>515.9</v>
      </c>
      <c r="E5594" s="12">
        <v>9429454</v>
      </c>
      <c r="F5594" s="12">
        <v>9955396</v>
      </c>
      <c r="G5594" s="12">
        <v>115702610</v>
      </c>
      <c r="H5594" s="12">
        <v>77645239</v>
      </c>
      <c r="I5594" s="12">
        <v>2631421</v>
      </c>
      <c r="J5594" s="12">
        <v>3660065</v>
      </c>
      <c r="K5594" s="21">
        <v>2527292</v>
      </c>
      <c r="L5594" s="21">
        <v>1726428</v>
      </c>
      <c r="M5594" s="21">
        <v>36.6</v>
      </c>
      <c r="N5594" s="21">
        <v>14.1</v>
      </c>
      <c r="O5594" s="21">
        <v>2.5099999999999998</v>
      </c>
      <c r="P5594" s="21">
        <v>17.809999999999999</v>
      </c>
      <c r="Q5594" s="21">
        <v>1.17</v>
      </c>
      <c r="R5594" s="21">
        <v>35.39</v>
      </c>
      <c r="S5594" s="22">
        <v>1.6</v>
      </c>
      <c r="T5594" s="21">
        <v>205.58</v>
      </c>
      <c r="U5594" s="21">
        <v>411.45</v>
      </c>
      <c r="V5594" s="12">
        <v>-0.20250000000000001</v>
      </c>
      <c r="W5594" s="21">
        <v>1131784</v>
      </c>
      <c r="X5594" s="21">
        <v>12</v>
      </c>
      <c r="Y5594" s="12" t="str">
        <f>IFERROR(VLOOKUP(C5594,[1]Index!$D:$F,3,FALSE),"Non List")</f>
        <v>Commercial Banks</v>
      </c>
      <c r="Z5594">
        <f>IFERROR(VLOOKUP(C5594,[1]LP!$B:$C,2,FALSE),0)</f>
        <v>521</v>
      </c>
      <c r="AA5594" s="11">
        <f t="shared" si="134"/>
        <v>14.2</v>
      </c>
      <c r="AB5594" s="5">
        <f>IFERROR(VLOOKUP(C5594,[2]Sheet1!$B:$F,5,FALSE),0)</f>
        <v>25912139.09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135"/>
        <v>80/81SCB</v>
      </c>
    </row>
    <row r="5595" spans="1:31" x14ac:dyDescent="0.45">
      <c r="A5595" s="12" t="s">
        <v>53</v>
      </c>
      <c r="B5595" s="12" t="s">
        <v>338</v>
      </c>
      <c r="C5595" s="12" t="s">
        <v>51</v>
      </c>
      <c r="D5595" s="12">
        <v>139</v>
      </c>
      <c r="E5595" s="12">
        <v>23542490</v>
      </c>
      <c r="F5595" s="12">
        <v>8244036</v>
      </c>
      <c r="G5595" s="12">
        <v>281304828</v>
      </c>
      <c r="H5595" s="12">
        <v>231352233</v>
      </c>
      <c r="I5595" s="12">
        <v>4766812</v>
      </c>
      <c r="J5595" s="12">
        <v>6001509</v>
      </c>
      <c r="K5595" s="21">
        <v>2986284</v>
      </c>
      <c r="L5595" s="21">
        <v>720340</v>
      </c>
      <c r="M5595" s="21">
        <v>6.1</v>
      </c>
      <c r="N5595" s="21">
        <v>22.79</v>
      </c>
      <c r="O5595" s="21">
        <v>1.03</v>
      </c>
      <c r="P5595" s="21">
        <v>4.53</v>
      </c>
      <c r="Q5595" s="21">
        <v>0.2</v>
      </c>
      <c r="R5595" s="21">
        <v>23.47</v>
      </c>
      <c r="S5595" s="22">
        <v>4.9000000000000004</v>
      </c>
      <c r="T5595" s="21">
        <v>135.02000000000001</v>
      </c>
      <c r="U5595" s="21">
        <v>136.13</v>
      </c>
      <c r="V5595" s="12">
        <v>-2.06E-2</v>
      </c>
      <c r="W5595" s="21">
        <v>-1867468</v>
      </c>
      <c r="X5595" s="21">
        <v>-7.93</v>
      </c>
      <c r="Y5595" s="12" t="str">
        <f>IFERROR(VLOOKUP(C5595,[1]Index!$D:$F,3,FALSE),"Non List")</f>
        <v>Commercial Banks</v>
      </c>
      <c r="Z5595">
        <f>IFERROR(VLOOKUP(C5595,[1]LP!$B:$C,2,FALSE),0)</f>
        <v>137.5</v>
      </c>
      <c r="AA5595" s="11">
        <f t="shared" si="134"/>
        <v>22.5</v>
      </c>
      <c r="AB5595" s="5">
        <f>IFERROR(VLOOKUP(C5595,[2]Sheet1!$B:$F,5,FALSE),0)</f>
        <v>115358201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135"/>
        <v>80/81PRVU</v>
      </c>
    </row>
    <row r="5596" spans="1:31" x14ac:dyDescent="0.45">
      <c r="A5596" s="12" t="s">
        <v>53</v>
      </c>
      <c r="B5596" s="12" t="s">
        <v>338</v>
      </c>
      <c r="C5596" s="12" t="s">
        <v>182</v>
      </c>
      <c r="D5596" s="12">
        <v>152.5</v>
      </c>
      <c r="E5596" s="12">
        <v>34128595</v>
      </c>
      <c r="F5596" s="12">
        <v>24121239</v>
      </c>
      <c r="G5596" s="12">
        <v>389034647</v>
      </c>
      <c r="H5596" s="12">
        <v>312607428</v>
      </c>
      <c r="I5596" s="12">
        <v>7543829</v>
      </c>
      <c r="J5596" s="12">
        <v>8846700</v>
      </c>
      <c r="K5596" s="21">
        <v>5892360</v>
      </c>
      <c r="L5596" s="21">
        <v>1801944</v>
      </c>
      <c r="M5596" s="21">
        <v>10.54</v>
      </c>
      <c r="N5596" s="21">
        <v>14.47</v>
      </c>
      <c r="O5596" s="21">
        <v>0.89</v>
      </c>
      <c r="P5596" s="21">
        <v>6.19</v>
      </c>
      <c r="Q5596" s="21">
        <v>0.37</v>
      </c>
      <c r="R5596" s="21">
        <v>12.88</v>
      </c>
      <c r="S5596" s="22">
        <v>4.75</v>
      </c>
      <c r="T5596" s="21">
        <v>170.68</v>
      </c>
      <c r="U5596" s="21">
        <v>201.19</v>
      </c>
      <c r="V5596" s="12">
        <v>0.31929999999999997</v>
      </c>
      <c r="W5596" s="21">
        <v>1955472</v>
      </c>
      <c r="X5596" s="21">
        <v>5.73</v>
      </c>
      <c r="Y5596" s="12" t="str">
        <f>IFERROR(VLOOKUP(C5596,[1]Index!$D:$F,3,FALSE),"Non List")</f>
        <v>Commercial Banks</v>
      </c>
      <c r="Z5596">
        <f>IFERROR(VLOOKUP(C5596,[1]LP!$B:$C,2,FALSE),0)</f>
        <v>152.80000000000001</v>
      </c>
      <c r="AA5596" s="11">
        <f t="shared" si="134"/>
        <v>14.5</v>
      </c>
      <c r="AB5596" s="5">
        <f>IFERROR(VLOOKUP(C5596,[2]Sheet1!$B:$F,5,FALSE),0)</f>
        <v>70134262.719999999</v>
      </c>
      <c r="AC5596" s="11">
        <f>IFERROR(VLOOKUP(AE5596,[3]Sheet2!$M:$O,2,FALSE),0)</f>
        <v>0</v>
      </c>
      <c r="AD5596" s="11">
        <f>IFERROR(VLOOKUP(AE5596,[3]Sheet2!$M:$O,3,FALSE),0)</f>
        <v>0</v>
      </c>
      <c r="AE5596" s="10" t="str">
        <f t="shared" si="135"/>
        <v>80/81NIMB</v>
      </c>
    </row>
    <row r="5597" spans="1:31" x14ac:dyDescent="0.45">
      <c r="A5597" s="12" t="s">
        <v>53</v>
      </c>
      <c r="B5597" s="12" t="s">
        <v>338</v>
      </c>
      <c r="C5597" s="12" t="s">
        <v>339</v>
      </c>
      <c r="D5597" s="12">
        <v>150.9</v>
      </c>
      <c r="E5597" s="12">
        <v>23187155</v>
      </c>
      <c r="F5597" s="12">
        <v>15448178</v>
      </c>
      <c r="G5597" s="12">
        <v>310591321</v>
      </c>
      <c r="H5597" s="12">
        <v>247691314</v>
      </c>
      <c r="I5597" s="12">
        <v>5658330</v>
      </c>
      <c r="J5597" s="12">
        <v>6906399</v>
      </c>
      <c r="K5597" s="21">
        <v>4177660</v>
      </c>
      <c r="L5597" s="21">
        <v>1059209</v>
      </c>
      <c r="M5597" s="21">
        <v>9.1199999999999992</v>
      </c>
      <c r="N5597" s="21">
        <v>16.55</v>
      </c>
      <c r="O5597" s="21">
        <v>0.91</v>
      </c>
      <c r="P5597" s="21">
        <v>5.48</v>
      </c>
      <c r="Q5597" s="21">
        <v>0.27</v>
      </c>
      <c r="R5597" s="21">
        <v>15.06</v>
      </c>
      <c r="S5597" s="22">
        <v>4.67</v>
      </c>
      <c r="T5597" s="21">
        <v>166.62</v>
      </c>
      <c r="U5597" s="21">
        <v>184.91</v>
      </c>
      <c r="V5597" s="12">
        <v>0.22539999999999999</v>
      </c>
      <c r="W5597" s="21">
        <v>-811864</v>
      </c>
      <c r="X5597" s="21">
        <v>-3.5</v>
      </c>
      <c r="Y5597" s="12" t="str">
        <f>IFERROR(VLOOKUP(C5597,[1]Index!$D:$F,3,FALSE),"Non List")</f>
        <v>Commercial Banks</v>
      </c>
      <c r="Z5597">
        <f>IFERROR(VLOOKUP(C5597,[1]LP!$B:$C,2,FALSE),0)</f>
        <v>147.19999999999999</v>
      </c>
      <c r="AA5597" s="11">
        <f t="shared" si="134"/>
        <v>16.100000000000001</v>
      </c>
      <c r="AB5597" s="5">
        <f>IFERROR(VLOOKUP(C5597,[2]Sheet1!$B:$F,5,FALSE),0)</f>
        <v>113501122.06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135"/>
        <v>80/81LSL</v>
      </c>
    </row>
    <row r="5598" spans="1:31" x14ac:dyDescent="0.45">
      <c r="A5598" s="12" t="s">
        <v>53</v>
      </c>
      <c r="B5598" s="12" t="s">
        <v>338</v>
      </c>
      <c r="C5598" t="s">
        <v>154</v>
      </c>
      <c r="D5598">
        <v>427</v>
      </c>
      <c r="E5598">
        <v>525000</v>
      </c>
      <c r="F5598">
        <v>249212.614</v>
      </c>
      <c r="G5598">
        <v>1418023.7290000001</v>
      </c>
      <c r="H5598">
        <v>1068897.2509999999</v>
      </c>
      <c r="I5598">
        <v>46804.998</v>
      </c>
      <c r="J5598">
        <v>48062.565999999999</v>
      </c>
      <c r="K5598">
        <v>34165.953000000001</v>
      </c>
      <c r="L5598">
        <v>9151.7279999999992</v>
      </c>
      <c r="M5598">
        <v>3.48</v>
      </c>
      <c r="N5598">
        <v>122.7</v>
      </c>
      <c r="O5598">
        <v>2.9</v>
      </c>
      <c r="P5598">
        <v>2.36</v>
      </c>
      <c r="Q5598">
        <v>0.41</v>
      </c>
      <c r="R5598">
        <v>355.83</v>
      </c>
      <c r="S5598">
        <v>4.66</v>
      </c>
      <c r="T5598">
        <v>147.47</v>
      </c>
      <c r="U5598">
        <v>107.46</v>
      </c>
      <c r="V5598">
        <v>-0.74829999999999997</v>
      </c>
      <c r="W5598" s="12">
        <v>0</v>
      </c>
      <c r="X5598" s="12">
        <v>0</v>
      </c>
      <c r="Y5598" s="12" t="str">
        <f>IFERROR(VLOOKUP(C5598,[1]Index!$D:$F,3,FALSE),"Non List")</f>
        <v>Development Banks</v>
      </c>
      <c r="Z5598">
        <f>IFERROR(VLOOKUP(C5598,[1]LP!$B:$C,2,FALSE),0)</f>
        <v>468</v>
      </c>
      <c r="AA5598" s="11">
        <f t="shared" si="134"/>
        <v>134.5</v>
      </c>
      <c r="AB5598" s="5">
        <f>IFERROR(VLOOKUP(C5598,[2]Sheet1!$B:$F,5,FALSE),0)</f>
        <v>1575000</v>
      </c>
      <c r="AC5598" s="11">
        <f>IFERROR(VLOOKUP(AE5598,[3]Sheet2!$M:$O,2,FALSE),0)</f>
        <v>0</v>
      </c>
      <c r="AD5598" s="11">
        <f>IFERROR(VLOOKUP(AE5598,[3]Sheet2!$M:$O,3,FALSE),0)</f>
        <v>0</v>
      </c>
      <c r="AE5598" s="10" t="str">
        <f t="shared" si="135"/>
        <v>80/81CORBL</v>
      </c>
    </row>
    <row r="5599" spans="1:31" x14ac:dyDescent="0.45">
      <c r="A5599" s="12" t="s">
        <v>53</v>
      </c>
      <c r="B5599" s="12" t="s">
        <v>338</v>
      </c>
      <c r="C5599" t="s">
        <v>125</v>
      </c>
      <c r="D5599">
        <v>358.9</v>
      </c>
      <c r="E5599">
        <v>1249694.47</v>
      </c>
      <c r="F5599">
        <v>650845.85</v>
      </c>
      <c r="G5599">
        <v>13836098.810000001</v>
      </c>
      <c r="H5599">
        <v>10549671.43</v>
      </c>
      <c r="I5599">
        <v>206001.06</v>
      </c>
      <c r="J5599">
        <v>242695.97</v>
      </c>
      <c r="K5599">
        <v>91678.03</v>
      </c>
      <c r="L5599">
        <v>-69945.06</v>
      </c>
      <c r="M5599">
        <v>-11.18</v>
      </c>
      <c r="N5599">
        <v>-32.1</v>
      </c>
      <c r="O5599">
        <v>2.36</v>
      </c>
      <c r="P5599">
        <v>-7.36</v>
      </c>
      <c r="Q5599">
        <v>-0.43</v>
      </c>
      <c r="R5599">
        <v>-75.760000000000005</v>
      </c>
      <c r="S5599">
        <v>4.7</v>
      </c>
      <c r="T5599">
        <v>152.08000000000001</v>
      </c>
      <c r="U5599" t="s">
        <v>314</v>
      </c>
      <c r="V5599" s="14" t="s">
        <v>314</v>
      </c>
      <c r="W5599">
        <v>-90304.16</v>
      </c>
      <c r="X5599">
        <v>-7.23</v>
      </c>
      <c r="Y5599" s="12" t="str">
        <f>IFERROR(VLOOKUP(C5599,[1]Index!$D:$F,3,FALSE),"Non List")</f>
        <v>Development Banks</v>
      </c>
      <c r="Z5599">
        <f>IFERROR(VLOOKUP(C5599,[1]LP!$B:$C,2,FALSE),0)</f>
        <v>381</v>
      </c>
      <c r="AA5599" s="11">
        <f t="shared" si="134"/>
        <v>-34.1</v>
      </c>
      <c r="AB5599" s="5">
        <f>IFERROR(VLOOKUP(C5599,[2]Sheet1!$B:$F,5,FALSE),0)</f>
        <v>6123503.0800000001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135"/>
        <v>80/81EDBL</v>
      </c>
    </row>
    <row r="5600" spans="1:31" x14ac:dyDescent="0.45">
      <c r="A5600" s="12" t="s">
        <v>53</v>
      </c>
      <c r="B5600" s="12" t="s">
        <v>338</v>
      </c>
      <c r="C5600" t="s">
        <v>126</v>
      </c>
      <c r="D5600">
        <v>360</v>
      </c>
      <c r="E5600">
        <v>5680517.3300000001</v>
      </c>
      <c r="F5600">
        <v>2580763.67</v>
      </c>
      <c r="G5600">
        <v>78575554.790000007</v>
      </c>
      <c r="H5600">
        <v>63909099.630000003</v>
      </c>
      <c r="I5600">
        <v>1805043.51</v>
      </c>
      <c r="J5600">
        <v>2029489.7</v>
      </c>
      <c r="K5600">
        <v>1271948.07</v>
      </c>
      <c r="L5600">
        <v>512582.05</v>
      </c>
      <c r="M5600">
        <v>18.04</v>
      </c>
      <c r="N5600">
        <v>19.96</v>
      </c>
      <c r="O5600">
        <v>2.48</v>
      </c>
      <c r="P5600">
        <v>12.41</v>
      </c>
      <c r="Q5600">
        <v>0.55000000000000004</v>
      </c>
      <c r="R5600">
        <v>49.5</v>
      </c>
      <c r="S5600">
        <v>2.95</v>
      </c>
      <c r="T5600">
        <v>145.43</v>
      </c>
      <c r="U5600">
        <v>242.96</v>
      </c>
      <c r="V5600">
        <v>-0.3251</v>
      </c>
      <c r="W5600">
        <v>23186.77</v>
      </c>
      <c r="X5600">
        <v>0.41</v>
      </c>
      <c r="Y5600" s="12" t="str">
        <f>IFERROR(VLOOKUP(C5600,[1]Index!$D:$F,3,FALSE),"Non List")</f>
        <v>Development Banks</v>
      </c>
      <c r="Z5600">
        <f>IFERROR(VLOOKUP(C5600,[1]LP!$B:$C,2,FALSE),0)</f>
        <v>370.1</v>
      </c>
      <c r="AA5600" s="11">
        <f t="shared" si="134"/>
        <v>20.5</v>
      </c>
      <c r="AB5600" s="5">
        <f>IFERROR(VLOOKUP(C5600,[2]Sheet1!$B:$F,5,FALSE),0)</f>
        <v>27834534.920000002</v>
      </c>
      <c r="AC5600" s="11">
        <f>IFERROR(VLOOKUP(AE5600,[3]Sheet2!$M:$O,2,FALSE),0)</f>
        <v>0</v>
      </c>
      <c r="AD5600" s="11">
        <f>IFERROR(VLOOKUP(AE5600,[3]Sheet2!$M:$O,3,FALSE),0)</f>
        <v>0</v>
      </c>
      <c r="AE5600" s="10" t="str">
        <f t="shared" si="135"/>
        <v>80/81GBBL</v>
      </c>
    </row>
    <row r="5601" spans="1:31" x14ac:dyDescent="0.45">
      <c r="A5601" s="12" t="s">
        <v>53</v>
      </c>
      <c r="B5601" s="12" t="s">
        <v>338</v>
      </c>
      <c r="C5601" t="s">
        <v>129</v>
      </c>
      <c r="D5601">
        <v>281</v>
      </c>
      <c r="E5601">
        <v>4395785.8899999997</v>
      </c>
      <c r="F5601">
        <v>1451098.43</v>
      </c>
      <c r="G5601">
        <v>60225023.020000003</v>
      </c>
      <c r="H5601">
        <v>50809709.170000002</v>
      </c>
      <c r="I5601">
        <v>1124231.52</v>
      </c>
      <c r="J5601">
        <v>1283557.5</v>
      </c>
      <c r="K5601">
        <v>694859.64</v>
      </c>
      <c r="L5601">
        <v>101034.75</v>
      </c>
      <c r="M5601">
        <v>4.58</v>
      </c>
      <c r="N5601">
        <v>61.35</v>
      </c>
      <c r="O5601">
        <v>2.11</v>
      </c>
      <c r="P5601">
        <v>3.46</v>
      </c>
      <c r="Q5601">
        <v>0.13</v>
      </c>
      <c r="R5601">
        <v>129.44999999999999</v>
      </c>
      <c r="S5601">
        <v>4.88</v>
      </c>
      <c r="T5601">
        <v>133.01</v>
      </c>
      <c r="U5601">
        <v>117.08</v>
      </c>
      <c r="V5601" s="14">
        <v>-0.58340000000000003</v>
      </c>
      <c r="W5601">
        <v>-248495.12</v>
      </c>
      <c r="X5601">
        <v>-5.65</v>
      </c>
      <c r="Y5601" s="12" t="str">
        <f>IFERROR(VLOOKUP(C5601,[1]Index!$D:$F,3,FALSE),"Non List")</f>
        <v>Development Banks</v>
      </c>
      <c r="Z5601">
        <f>IFERROR(VLOOKUP(C5601,[1]LP!$B:$C,2,FALSE),0)</f>
        <v>294.60000000000002</v>
      </c>
      <c r="AA5601" s="11">
        <f t="shared" si="134"/>
        <v>64.3</v>
      </c>
      <c r="AB5601" s="5">
        <f>IFERROR(VLOOKUP(C5601,[2]Sheet1!$B:$F,5,FALSE),0)</f>
        <v>21539350.859999999</v>
      </c>
      <c r="AC5601" s="11">
        <f>IFERROR(VLOOKUP(AE5601,[3]Sheet2!$M:$O,2,FALSE),0)</f>
        <v>0</v>
      </c>
      <c r="AD5601" s="11">
        <f>IFERROR(VLOOKUP(AE5601,[3]Sheet2!$M:$O,3,FALSE),0)</f>
        <v>0</v>
      </c>
      <c r="AE5601" s="10" t="str">
        <f t="shared" si="135"/>
        <v>80/81JBBL</v>
      </c>
    </row>
    <row r="5602" spans="1:31" x14ac:dyDescent="0.45">
      <c r="A5602" s="12" t="s">
        <v>53</v>
      </c>
      <c r="B5602" s="12" t="s">
        <v>338</v>
      </c>
      <c r="C5602" t="s">
        <v>133</v>
      </c>
      <c r="D5602">
        <v>397</v>
      </c>
      <c r="E5602">
        <v>502830</v>
      </c>
      <c r="F5602">
        <v>51130.784</v>
      </c>
      <c r="G5602">
        <v>4663227.4519999996</v>
      </c>
      <c r="H5602">
        <v>3422576.6120000002</v>
      </c>
      <c r="I5602">
        <v>61173.65</v>
      </c>
      <c r="J5602">
        <v>65848.759999999995</v>
      </c>
      <c r="K5602">
        <v>11409.912</v>
      </c>
      <c r="L5602">
        <v>47830.690999999999</v>
      </c>
      <c r="M5602">
        <v>19.02</v>
      </c>
      <c r="N5602">
        <v>20.87</v>
      </c>
      <c r="O5602">
        <v>3.6</v>
      </c>
      <c r="P5602">
        <v>17.27</v>
      </c>
      <c r="Q5602">
        <v>0.89</v>
      </c>
      <c r="R5602">
        <v>75.13</v>
      </c>
      <c r="S5602">
        <v>4.47</v>
      </c>
      <c r="T5602">
        <v>110.17</v>
      </c>
      <c r="U5602">
        <v>217.13</v>
      </c>
      <c r="V5602" s="14">
        <v>-0.4531</v>
      </c>
      <c r="W5602">
        <v>-341711.98499999999</v>
      </c>
      <c r="X5602">
        <v>-67.959999999999994</v>
      </c>
      <c r="Y5602" s="12" t="str">
        <f>IFERROR(VLOOKUP(C5602,[1]Index!$D:$F,3,FALSE),"Non List")</f>
        <v>Development Banks</v>
      </c>
      <c r="Z5602">
        <f>IFERROR(VLOOKUP(C5602,[1]LP!$B:$C,2,FALSE),0)</f>
        <v>437</v>
      </c>
      <c r="AA5602" s="11">
        <f t="shared" si="134"/>
        <v>23</v>
      </c>
      <c r="AB5602" s="5">
        <f>IFERROR(VLOOKUP(C5602,[2]Sheet1!$B:$F,5,FALSE),0)</f>
        <v>2463867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135"/>
        <v>80/81KRBL</v>
      </c>
    </row>
    <row r="5603" spans="1:31" x14ac:dyDescent="0.45">
      <c r="A5603" s="12" t="s">
        <v>53</v>
      </c>
      <c r="B5603" s="12" t="s">
        <v>338</v>
      </c>
      <c r="C5603" t="s">
        <v>134</v>
      </c>
      <c r="D5603">
        <v>419.1</v>
      </c>
      <c r="E5603">
        <v>1111426.5730000001</v>
      </c>
      <c r="F5603">
        <v>381162.65100000001</v>
      </c>
      <c r="G5603">
        <v>6372158.4560000002</v>
      </c>
      <c r="H5603">
        <v>3922979.2209999999</v>
      </c>
      <c r="I5603">
        <v>133200.48699999999</v>
      </c>
      <c r="J5603">
        <v>144067.04199999999</v>
      </c>
      <c r="K5603">
        <v>85663.379000000001</v>
      </c>
      <c r="L5603">
        <v>48869.171000000002</v>
      </c>
      <c r="M5603">
        <v>8.7799999999999994</v>
      </c>
      <c r="N5603">
        <v>47.73</v>
      </c>
      <c r="O5603">
        <v>3.12</v>
      </c>
      <c r="P5603">
        <v>6.55</v>
      </c>
      <c r="Q5603">
        <v>0.61</v>
      </c>
      <c r="R5603">
        <v>148.91999999999999</v>
      </c>
      <c r="S5603">
        <v>2.74</v>
      </c>
      <c r="T5603">
        <v>134.29</v>
      </c>
      <c r="U5603">
        <v>162.88</v>
      </c>
      <c r="V5603" s="14">
        <v>-0.61140000000000005</v>
      </c>
      <c r="W5603">
        <v>48701.678</v>
      </c>
      <c r="X5603">
        <v>4.38</v>
      </c>
      <c r="Y5603" s="12" t="str">
        <f>IFERROR(VLOOKUP(C5603,[1]Index!$D:$F,3,FALSE),"Non List")</f>
        <v>Development Banks</v>
      </c>
      <c r="Z5603">
        <f>IFERROR(VLOOKUP(C5603,[1]LP!$B:$C,2,FALSE),0)</f>
        <v>452</v>
      </c>
      <c r="AA5603" s="11">
        <f t="shared" si="134"/>
        <v>51.5</v>
      </c>
      <c r="AB5603" s="5">
        <f>IFERROR(VLOOKUP(C5603,[2]Sheet1!$B:$F,5,FALSE),0)</f>
        <v>5445990.2300000004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135"/>
        <v>80/81MDB</v>
      </c>
    </row>
    <row r="5604" spans="1:31" x14ac:dyDescent="0.45">
      <c r="A5604" s="12" t="s">
        <v>53</v>
      </c>
      <c r="B5604" s="12" t="s">
        <v>338</v>
      </c>
      <c r="C5604" t="s">
        <v>136</v>
      </c>
      <c r="D5604">
        <v>337</v>
      </c>
      <c r="E5604">
        <v>7046938.0489999996</v>
      </c>
      <c r="F5604">
        <v>2609485.3190000001</v>
      </c>
      <c r="G5604">
        <v>112316539.346</v>
      </c>
      <c r="H5604">
        <v>96298814.033000007</v>
      </c>
      <c r="I5604">
        <v>2087796.422</v>
      </c>
      <c r="J5604">
        <v>2366838.4169999999</v>
      </c>
      <c r="K5604">
        <v>1403289.496</v>
      </c>
      <c r="L5604">
        <v>420017.36700000003</v>
      </c>
      <c r="M5604">
        <v>11.92</v>
      </c>
      <c r="N5604">
        <v>28.27</v>
      </c>
      <c r="O5604">
        <v>2.46</v>
      </c>
      <c r="P5604">
        <v>8.6999999999999993</v>
      </c>
      <c r="Q5604">
        <v>0.33</v>
      </c>
      <c r="R5604">
        <v>69.540000000000006</v>
      </c>
      <c r="S5604">
        <v>2.5099999999999998</v>
      </c>
      <c r="T5604">
        <v>137.03</v>
      </c>
      <c r="U5604">
        <v>191.71</v>
      </c>
      <c r="V5604" s="14">
        <v>-0.43109999999999998</v>
      </c>
      <c r="W5604">
        <v>-317213.092</v>
      </c>
      <c r="X5604">
        <v>-4.5</v>
      </c>
      <c r="Y5604" s="12" t="str">
        <f>IFERROR(VLOOKUP(C5604,[1]Index!$D:$F,3,FALSE),"Non List")</f>
        <v>Development Banks</v>
      </c>
      <c r="Z5604">
        <f>IFERROR(VLOOKUP(C5604,[1]LP!$B:$C,2,FALSE),0)</f>
        <v>355</v>
      </c>
      <c r="AA5604" s="11">
        <f t="shared" si="134"/>
        <v>29.8</v>
      </c>
      <c r="AB5604" s="5">
        <f>IFERROR(VLOOKUP(C5604,[2]Sheet1!$B:$F,5,FALSE),0)</f>
        <v>34531463.479999997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135"/>
        <v>80/81MNBBL</v>
      </c>
    </row>
    <row r="5605" spans="1:31" x14ac:dyDescent="0.45">
      <c r="A5605" s="12" t="s">
        <v>53</v>
      </c>
      <c r="B5605" s="12" t="s">
        <v>338</v>
      </c>
      <c r="C5605" t="s">
        <v>156</v>
      </c>
      <c r="D5605">
        <v>400</v>
      </c>
      <c r="E5605">
        <v>262467.59999999998</v>
      </c>
      <c r="F5605">
        <v>-221853.69899999999</v>
      </c>
      <c r="G5605">
        <v>525253.61300000001</v>
      </c>
      <c r="H5605">
        <v>347142.29700000002</v>
      </c>
      <c r="I5605">
        <v>4445.9470000000001</v>
      </c>
      <c r="J5605">
        <v>4826.9179999999997</v>
      </c>
      <c r="K5605">
        <v>-18177.670999999998</v>
      </c>
      <c r="L5605">
        <v>-63862.292999999998</v>
      </c>
      <c r="M5605">
        <v>-48.66</v>
      </c>
      <c r="N5605">
        <v>-8.2200000000000006</v>
      </c>
      <c r="O5605">
        <v>25.85</v>
      </c>
      <c r="P5605">
        <v>-314.48</v>
      </c>
      <c r="Q5605">
        <v>-10.47</v>
      </c>
      <c r="R5605">
        <v>-212.49</v>
      </c>
      <c r="S5605">
        <v>27.75</v>
      </c>
      <c r="T5605">
        <v>15.47</v>
      </c>
      <c r="U5605" t="s">
        <v>314</v>
      </c>
      <c r="V5605" s="14" t="s">
        <v>314</v>
      </c>
      <c r="W5605">
        <v>-63862.292999999998</v>
      </c>
      <c r="X5605">
        <v>-24.33</v>
      </c>
      <c r="Y5605" s="12" t="str">
        <f>IFERROR(VLOOKUP(C5605,[1]Index!$D:$F,3,FALSE),"Non List")</f>
        <v>Development Banks</v>
      </c>
      <c r="Z5605">
        <f>IFERROR(VLOOKUP(C5605,[1]LP!$B:$C,2,FALSE),0)</f>
        <v>440</v>
      </c>
      <c r="AA5605" s="11">
        <f t="shared" si="134"/>
        <v>-9</v>
      </c>
      <c r="AB5605" s="5">
        <f>IFERROR(VLOOKUP(C5605,[2]Sheet1!$B:$F,5,FALSE),0)</f>
        <v>761156.04</v>
      </c>
      <c r="AC5605" s="11">
        <f>IFERROR(VLOOKUP(AE5605,[3]Sheet2!$M:$O,2,FALSE),0)</f>
        <v>0</v>
      </c>
      <c r="AD5605" s="11">
        <f>IFERROR(VLOOKUP(AE5605,[3]Sheet2!$M:$O,3,FALSE),0)</f>
        <v>0</v>
      </c>
      <c r="AE5605" s="10" t="str">
        <f t="shared" si="135"/>
        <v>80/81NABBC</v>
      </c>
    </row>
    <row r="5606" spans="1:31" x14ac:dyDescent="0.45">
      <c r="A5606" s="12" t="s">
        <v>53</v>
      </c>
      <c r="B5606" s="12" t="s">
        <v>338</v>
      </c>
      <c r="C5606" t="s">
        <v>139</v>
      </c>
      <c r="D5606">
        <v>290</v>
      </c>
      <c r="E5606">
        <v>3430971.3020000001</v>
      </c>
      <c r="F5606">
        <v>1111204.5708000001</v>
      </c>
      <c r="G5606">
        <v>51857535.588100001</v>
      </c>
      <c r="H5606">
        <v>41634436.6369</v>
      </c>
      <c r="I5606">
        <v>946368.16870000004</v>
      </c>
      <c r="J5606">
        <v>1056928.754</v>
      </c>
      <c r="K5606">
        <v>538517.16059999994</v>
      </c>
      <c r="L5606">
        <v>100233.7665</v>
      </c>
      <c r="M5606">
        <v>5.84</v>
      </c>
      <c r="N5606">
        <v>49.66</v>
      </c>
      <c r="O5606">
        <v>2.19</v>
      </c>
      <c r="P5606">
        <v>4.41</v>
      </c>
      <c r="Q5606">
        <v>0.16</v>
      </c>
      <c r="R5606">
        <v>108.76</v>
      </c>
      <c r="S5606">
        <v>4.8899999999999997</v>
      </c>
      <c r="T5606">
        <v>132.38999999999999</v>
      </c>
      <c r="U5606">
        <v>131.88999999999999</v>
      </c>
      <c r="V5606" s="14">
        <v>-0.54520000000000002</v>
      </c>
      <c r="W5606">
        <v>-213657.15470000001</v>
      </c>
      <c r="X5606">
        <v>-6.23</v>
      </c>
      <c r="Y5606" s="12" t="str">
        <f>IFERROR(VLOOKUP(C5606,[1]Index!$D:$F,3,FALSE),"Non List")</f>
        <v>Development Banks</v>
      </c>
      <c r="Z5606">
        <f>IFERROR(VLOOKUP(C5606,[1]LP!$B:$C,2,FALSE),0)</f>
        <v>315</v>
      </c>
      <c r="AA5606" s="11">
        <f t="shared" si="134"/>
        <v>53.9</v>
      </c>
      <c r="AB5606" s="5">
        <f>IFERROR(VLOOKUP(C5606,[2]Sheet1!$B:$F,5,FALSE),0)</f>
        <v>16811183.489999998</v>
      </c>
      <c r="AC5606" s="11">
        <f>IFERROR(VLOOKUP(AE5606,[3]Sheet2!$M:$O,2,FALSE),0)</f>
        <v>0</v>
      </c>
      <c r="AD5606" s="11">
        <f>IFERROR(VLOOKUP(AE5606,[3]Sheet2!$M:$O,3,FALSE),0)</f>
        <v>0</v>
      </c>
      <c r="AE5606" s="10" t="str">
        <f t="shared" si="135"/>
        <v>80/81SADBL</v>
      </c>
    </row>
    <row r="5607" spans="1:31" x14ac:dyDescent="0.45">
      <c r="A5607" s="12" t="s">
        <v>53</v>
      </c>
      <c r="B5607" s="12" t="s">
        <v>338</v>
      </c>
      <c r="C5607" t="s">
        <v>141</v>
      </c>
      <c r="D5607">
        <v>360.2</v>
      </c>
      <c r="E5607">
        <v>4733690.9510000004</v>
      </c>
      <c r="F5607">
        <v>1831071.179</v>
      </c>
      <c r="G5607">
        <v>60624394.515000001</v>
      </c>
      <c r="H5607">
        <v>50415682.630999997</v>
      </c>
      <c r="I5607">
        <v>1041361.916</v>
      </c>
      <c r="J5607">
        <v>1219037.753</v>
      </c>
      <c r="K5607">
        <v>738260.86399999994</v>
      </c>
      <c r="L5607">
        <v>371207.897</v>
      </c>
      <c r="M5607">
        <v>15.68</v>
      </c>
      <c r="N5607">
        <v>22.97</v>
      </c>
      <c r="O5607">
        <v>2.6</v>
      </c>
      <c r="P5607">
        <v>11.31</v>
      </c>
      <c r="Q5607">
        <v>0.54</v>
      </c>
      <c r="R5607">
        <v>59.72</v>
      </c>
      <c r="S5607">
        <v>2.62</v>
      </c>
      <c r="T5607">
        <v>138.68</v>
      </c>
      <c r="U5607">
        <v>221.19</v>
      </c>
      <c r="V5607">
        <v>-0.38590000000000002</v>
      </c>
      <c r="W5607">
        <v>67466.592000000004</v>
      </c>
      <c r="X5607">
        <v>1.43</v>
      </c>
      <c r="Y5607" s="12" t="str">
        <f>IFERROR(VLOOKUP(C5607,[1]Index!$D:$F,3,FALSE),"Non List")</f>
        <v>Development Banks</v>
      </c>
      <c r="Z5607">
        <f>IFERROR(VLOOKUP(C5607,[1]LP!$B:$C,2,FALSE),0)</f>
        <v>400</v>
      </c>
      <c r="AA5607" s="11">
        <f t="shared" si="134"/>
        <v>25.5</v>
      </c>
      <c r="AB5607" s="5">
        <f>IFERROR(VLOOKUP(C5607,[2]Sheet1!$B:$F,5,FALSE),0)</f>
        <v>23195085.649999999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135"/>
        <v>80/81SHINE</v>
      </c>
    </row>
    <row r="5608" spans="1:31" x14ac:dyDescent="0.45">
      <c r="A5608" s="12" t="s">
        <v>53</v>
      </c>
      <c r="B5608" s="12" t="s">
        <v>338</v>
      </c>
      <c r="C5608" t="s">
        <v>142</v>
      </c>
      <c r="D5608">
        <v>364</v>
      </c>
      <c r="E5608">
        <v>557456.06999999995</v>
      </c>
      <c r="F5608">
        <v>86974.36</v>
      </c>
      <c r="G5608">
        <v>4948818.24</v>
      </c>
      <c r="H5608">
        <v>3600141.42</v>
      </c>
      <c r="I5608">
        <v>95757.96</v>
      </c>
      <c r="J5608">
        <v>106361.05</v>
      </c>
      <c r="K5608">
        <v>27193.94</v>
      </c>
      <c r="L5608">
        <v>25163.08</v>
      </c>
      <c r="M5608">
        <v>9.02</v>
      </c>
      <c r="N5608">
        <v>40.35</v>
      </c>
      <c r="O5608">
        <v>3.15</v>
      </c>
      <c r="P5608">
        <v>7.81</v>
      </c>
      <c r="Q5608">
        <v>0.41</v>
      </c>
      <c r="R5608">
        <v>127.1</v>
      </c>
      <c r="S5608">
        <v>1.05</v>
      </c>
      <c r="T5608">
        <v>115.6</v>
      </c>
      <c r="U5608">
        <v>153.16999999999999</v>
      </c>
      <c r="V5608" s="14">
        <v>-0.57920000000000005</v>
      </c>
      <c r="W5608">
        <v>-31738.880000000001</v>
      </c>
      <c r="X5608">
        <v>-5.69</v>
      </c>
      <c r="Y5608" s="12" t="str">
        <f>IFERROR(VLOOKUP(C5608,[1]Index!$D:$F,3,FALSE),"Non List")</f>
        <v>Development Banks</v>
      </c>
      <c r="Z5608">
        <f>IFERROR(VLOOKUP(C5608,[1]LP!$B:$C,2,FALSE),0)</f>
        <v>380.1</v>
      </c>
      <c r="AA5608" s="11">
        <f t="shared" si="134"/>
        <v>42.1</v>
      </c>
      <c r="AB5608" s="5">
        <f>IFERROR(VLOOKUP(C5608,[2]Sheet1!$B:$F,5,FALSE),0)</f>
        <v>2731534.73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135"/>
        <v>80/81SINDU</v>
      </c>
    </row>
    <row r="5609" spans="1:31" x14ac:dyDescent="0.45">
      <c r="A5609" s="12" t="s">
        <v>53</v>
      </c>
      <c r="B5609" s="12" t="s">
        <v>338</v>
      </c>
      <c r="C5609" t="s">
        <v>144</v>
      </c>
      <c r="D5609">
        <v>400</v>
      </c>
      <c r="E5609">
        <v>538722</v>
      </c>
      <c r="F5609">
        <v>77695.7</v>
      </c>
      <c r="G5609">
        <v>4115823.36</v>
      </c>
      <c r="H5609">
        <v>3554470.66</v>
      </c>
      <c r="I5609">
        <v>81850.62</v>
      </c>
      <c r="J5609">
        <v>91331.38</v>
      </c>
      <c r="K5609">
        <v>43700.89</v>
      </c>
      <c r="L5609">
        <v>12601.2</v>
      </c>
      <c r="M5609">
        <v>4.66</v>
      </c>
      <c r="N5609">
        <v>85.84</v>
      </c>
      <c r="O5609">
        <v>3.5</v>
      </c>
      <c r="P5609">
        <v>4.09</v>
      </c>
      <c r="Q5609">
        <v>0.25</v>
      </c>
      <c r="R5609">
        <v>300.44</v>
      </c>
      <c r="S5609">
        <v>4.7</v>
      </c>
      <c r="T5609">
        <v>114.42</v>
      </c>
      <c r="U5609">
        <v>109.53</v>
      </c>
      <c r="V5609">
        <v>-0.72619999999999996</v>
      </c>
      <c r="W5609">
        <v>113.42</v>
      </c>
      <c r="X5609">
        <v>0.02</v>
      </c>
      <c r="Y5609" s="12" t="str">
        <f>IFERROR(VLOOKUP(C5609,[1]Index!$D:$F,3,FALSE),"Non List")</f>
        <v>Development Banks</v>
      </c>
      <c r="Z5609">
        <f>IFERROR(VLOOKUP(C5609,[1]LP!$B:$C,2,FALSE),0)</f>
        <v>433.7</v>
      </c>
      <c r="AA5609" s="11">
        <f t="shared" si="134"/>
        <v>93.1</v>
      </c>
      <c r="AB5609" s="5">
        <f>IFERROR(VLOOKUP(C5609,[2]Sheet1!$B:$F,5,FALSE),0)</f>
        <v>2335500</v>
      </c>
      <c r="AC5609" s="11">
        <f>IFERROR(VLOOKUP(AE5609,[3]Sheet2!$M:$O,2,FALSE),0)</f>
        <v>0</v>
      </c>
      <c r="AD5609" s="11">
        <f>IFERROR(VLOOKUP(AE5609,[3]Sheet2!$M:$O,3,FALSE),0)</f>
        <v>0</v>
      </c>
      <c r="AE5609" s="10" t="str">
        <f t="shared" si="135"/>
        <v>80/81GRDBL</v>
      </c>
    </row>
    <row r="5610" spans="1:31" x14ac:dyDescent="0.45">
      <c r="A5610" s="12" t="s">
        <v>53</v>
      </c>
      <c r="B5610" s="12" t="s">
        <v>338</v>
      </c>
      <c r="C5610" t="s">
        <v>146</v>
      </c>
      <c r="D5610">
        <v>315</v>
      </c>
      <c r="E5610">
        <v>4171318.6</v>
      </c>
      <c r="F5610">
        <v>2254028.91</v>
      </c>
      <c r="G5610">
        <v>53040339.420000002</v>
      </c>
      <c r="H5610">
        <v>40508710.890000001</v>
      </c>
      <c r="I5610">
        <v>892406.81</v>
      </c>
      <c r="J5610">
        <v>1021522.94</v>
      </c>
      <c r="K5610">
        <v>489334.15</v>
      </c>
      <c r="L5610">
        <v>278036.82</v>
      </c>
      <c r="M5610">
        <v>13.32</v>
      </c>
      <c r="N5610">
        <v>23.65</v>
      </c>
      <c r="O5610">
        <v>2.04</v>
      </c>
      <c r="P5610">
        <v>8.65</v>
      </c>
      <c r="Q5610">
        <v>0.43</v>
      </c>
      <c r="R5610">
        <v>48.25</v>
      </c>
      <c r="S5610">
        <v>4.21</v>
      </c>
      <c r="T5610">
        <v>154.04</v>
      </c>
      <c r="U5610">
        <v>214.86</v>
      </c>
      <c r="V5610" s="14">
        <v>-0.31790000000000002</v>
      </c>
      <c r="W5610">
        <v>68361.919999999998</v>
      </c>
      <c r="X5610">
        <v>1.64</v>
      </c>
      <c r="Y5610" s="12" t="str">
        <f>IFERROR(VLOOKUP(C5610,[1]Index!$D:$F,3,FALSE),"Non List")</f>
        <v>Development Banks</v>
      </c>
      <c r="Z5610">
        <f>IFERROR(VLOOKUP(C5610,[1]LP!$B:$C,2,FALSE),0)</f>
        <v>333</v>
      </c>
      <c r="AA5610" s="11">
        <f t="shared" si="134"/>
        <v>25</v>
      </c>
      <c r="AB5610" s="5">
        <f>IFERROR(VLOOKUP(C5610,[2]Sheet1!$B:$F,5,FALSE),0)</f>
        <v>20439460.93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135"/>
        <v>80/81MLBL</v>
      </c>
    </row>
    <row r="5611" spans="1:31" x14ac:dyDescent="0.45">
      <c r="A5611" s="12" t="s">
        <v>53</v>
      </c>
      <c r="B5611" s="12" t="s">
        <v>338</v>
      </c>
      <c r="C5611" t="s">
        <v>151</v>
      </c>
      <c r="D5611">
        <v>365.1</v>
      </c>
      <c r="E5611">
        <v>3518134.1379999998</v>
      </c>
      <c r="F5611">
        <v>2738409.5839999998</v>
      </c>
      <c r="G5611">
        <v>56085602.461000003</v>
      </c>
      <c r="H5611">
        <v>44461722.982000001</v>
      </c>
      <c r="I5611">
        <v>859432.89</v>
      </c>
      <c r="J5611">
        <v>968694.17500000005</v>
      </c>
      <c r="K5611">
        <v>565547.56000000006</v>
      </c>
      <c r="L5611">
        <v>212269.79699999999</v>
      </c>
      <c r="M5611">
        <v>12.06</v>
      </c>
      <c r="N5611">
        <v>30.27</v>
      </c>
      <c r="O5611">
        <v>2.0499999999999998</v>
      </c>
      <c r="P5611">
        <v>6.79</v>
      </c>
      <c r="Q5611">
        <v>0.31</v>
      </c>
      <c r="R5611">
        <v>62.05</v>
      </c>
      <c r="S5611">
        <v>3.55</v>
      </c>
      <c r="T5611">
        <v>177.84</v>
      </c>
      <c r="U5611">
        <v>219.67</v>
      </c>
      <c r="V5611" s="14">
        <v>-0.39829999999999999</v>
      </c>
      <c r="W5611">
        <v>15086.39</v>
      </c>
      <c r="X5611">
        <v>0.43</v>
      </c>
      <c r="Y5611" s="12" t="str">
        <f>IFERROR(VLOOKUP(C5611,[1]Index!$D:$F,3,FALSE),"Non List")</f>
        <v>Development Banks</v>
      </c>
      <c r="Z5611">
        <f>IFERROR(VLOOKUP(C5611,[1]LP!$B:$C,2,FALSE),0)</f>
        <v>380.5</v>
      </c>
      <c r="AA5611" s="11">
        <f t="shared" si="134"/>
        <v>31.6</v>
      </c>
      <c r="AB5611" s="5">
        <f>IFERROR(VLOOKUP(C5611,[2]Sheet1!$B:$F,5,FALSE),0)</f>
        <v>17238924.239999998</v>
      </c>
      <c r="AC5611" s="11">
        <f>IFERROR(VLOOKUP(AE5611,[3]Sheet2!$M:$O,2,FALSE),0)</f>
        <v>0</v>
      </c>
      <c r="AD5611" s="11">
        <f>IFERROR(VLOOKUP(AE5611,[3]Sheet2!$M:$O,3,FALSE),0)</f>
        <v>0</v>
      </c>
      <c r="AE5611" s="10" t="str">
        <f t="shared" si="135"/>
        <v>80/81LBBL</v>
      </c>
    </row>
    <row r="5612" spans="1:31" x14ac:dyDescent="0.45">
      <c r="A5612" s="12" t="s">
        <v>53</v>
      </c>
      <c r="B5612" s="12" t="s">
        <v>338</v>
      </c>
      <c r="C5612" t="s">
        <v>147</v>
      </c>
      <c r="D5612">
        <v>343.4</v>
      </c>
      <c r="E5612">
        <v>3281164.6690000002</v>
      </c>
      <c r="F5612">
        <v>1693388.064</v>
      </c>
      <c r="G5612">
        <v>56296442.377999999</v>
      </c>
      <c r="H5612">
        <v>43982694.986000001</v>
      </c>
      <c r="I5612">
        <v>958840.48400000005</v>
      </c>
      <c r="J5612">
        <v>1162434.483</v>
      </c>
      <c r="K5612">
        <v>582033.70200000005</v>
      </c>
      <c r="L5612">
        <v>258919.57699999999</v>
      </c>
      <c r="M5612">
        <v>15.78</v>
      </c>
      <c r="N5612">
        <v>21.76</v>
      </c>
      <c r="O5612">
        <v>2.27</v>
      </c>
      <c r="P5612">
        <v>10.41</v>
      </c>
      <c r="Q5612">
        <v>0.39</v>
      </c>
      <c r="R5612">
        <v>49.4</v>
      </c>
      <c r="S5612">
        <v>3.42</v>
      </c>
      <c r="T5612">
        <v>151.61000000000001</v>
      </c>
      <c r="U5612">
        <v>232.01</v>
      </c>
      <c r="V5612">
        <v>-0.32440000000000002</v>
      </c>
      <c r="W5612">
        <v>174527.258</v>
      </c>
      <c r="X5612">
        <v>5.32</v>
      </c>
      <c r="Y5612" s="12" t="str">
        <f>IFERROR(VLOOKUP(C5612,[1]Index!$D:$F,3,FALSE),"Non List")</f>
        <v>Development Banks</v>
      </c>
      <c r="Z5612">
        <f>IFERROR(VLOOKUP(C5612,[1]LP!$B:$C,2,FALSE),0)</f>
        <v>379</v>
      </c>
      <c r="AA5612" s="11">
        <f t="shared" si="134"/>
        <v>24</v>
      </c>
      <c r="AB5612" s="5">
        <f>IFERROR(VLOOKUP(C5612,[2]Sheet1!$B:$F,5,FALSE),0)</f>
        <v>16077707.220000001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135"/>
        <v>80/81KSBBL</v>
      </c>
    </row>
    <row r="5613" spans="1:31" x14ac:dyDescent="0.45">
      <c r="A5613" s="12" t="s">
        <v>53</v>
      </c>
      <c r="B5613" s="12" t="s">
        <v>338</v>
      </c>
      <c r="C5613" t="s">
        <v>148</v>
      </c>
      <c r="D5613">
        <v>294</v>
      </c>
      <c r="E5613">
        <v>834338.43200000003</v>
      </c>
      <c r="F5613">
        <v>-319303.065</v>
      </c>
      <c r="G5613">
        <v>5237751.1229999997</v>
      </c>
      <c r="H5613">
        <v>3769630.3130000001</v>
      </c>
      <c r="I5613">
        <v>69559.832999999999</v>
      </c>
      <c r="J5613">
        <v>82944.482999999993</v>
      </c>
      <c r="K5613">
        <v>-8437.1029999999992</v>
      </c>
      <c r="L5613">
        <v>-119186.186</v>
      </c>
      <c r="M5613">
        <v>-28.56</v>
      </c>
      <c r="N5613">
        <v>-10.29</v>
      </c>
      <c r="O5613">
        <v>4.76</v>
      </c>
      <c r="P5613">
        <v>-46.28</v>
      </c>
      <c r="Q5613">
        <v>-1.88</v>
      </c>
      <c r="R5613">
        <v>-48.98</v>
      </c>
      <c r="S5613">
        <v>14.16</v>
      </c>
      <c r="T5613">
        <v>61.73</v>
      </c>
      <c r="U5613" t="s">
        <v>314</v>
      </c>
      <c r="V5613" s="14" t="s">
        <v>314</v>
      </c>
      <c r="W5613">
        <v>-527323.245</v>
      </c>
      <c r="X5613">
        <v>-63.2</v>
      </c>
      <c r="Y5613" s="12" t="str">
        <f>IFERROR(VLOOKUP(C5613,[1]Index!$D:$F,3,FALSE),"Non List")</f>
        <v>Development Banks</v>
      </c>
      <c r="Z5613">
        <f>IFERROR(VLOOKUP(C5613,[1]LP!$B:$C,2,FALSE),0)</f>
        <v>324</v>
      </c>
      <c r="AA5613" s="11">
        <f t="shared" si="134"/>
        <v>-11.3</v>
      </c>
      <c r="AB5613" s="5">
        <f>IFERROR(VLOOKUP(C5613,[2]Sheet1!$B:$F,5,FALSE),0)</f>
        <v>3608513.71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135"/>
        <v>80/81SAPDBL</v>
      </c>
    </row>
    <row r="5614" spans="1:31" x14ac:dyDescent="0.45">
      <c r="A5614" s="12" t="s">
        <v>53</v>
      </c>
      <c r="B5614" s="12" t="s">
        <v>338</v>
      </c>
      <c r="C5614" s="12" t="s">
        <v>157</v>
      </c>
      <c r="D5614" s="12">
        <v>361.1</v>
      </c>
      <c r="E5614" s="12">
        <v>948875.45900000003</v>
      </c>
      <c r="F5614" s="12">
        <v>233992.98</v>
      </c>
      <c r="G5614" s="12">
        <v>6812238.7199999997</v>
      </c>
      <c r="H5614" s="12">
        <v>4638785.5949999997</v>
      </c>
      <c r="I5614" s="12">
        <v>120925.34</v>
      </c>
      <c r="J5614" s="12">
        <v>132937.01300000001</v>
      </c>
      <c r="K5614" s="21">
        <v>53798.631000000001</v>
      </c>
      <c r="L5614" s="21">
        <v>-47646.03</v>
      </c>
      <c r="M5614" s="21">
        <v>-10.039999999999999</v>
      </c>
      <c r="N5614" s="21">
        <v>-35.97</v>
      </c>
      <c r="O5614" s="21">
        <v>2.9</v>
      </c>
      <c r="P5614" s="21">
        <v>-8.06</v>
      </c>
      <c r="Q5614" s="21">
        <v>-0.56999999999999995</v>
      </c>
      <c r="R5614" s="21">
        <v>-104.31</v>
      </c>
      <c r="S5614" s="22">
        <v>9.44</v>
      </c>
      <c r="T5614" s="21">
        <v>124.66</v>
      </c>
      <c r="U5614" s="21" t="s">
        <v>314</v>
      </c>
      <c r="V5614" s="12" t="s">
        <v>314</v>
      </c>
      <c r="W5614" s="21">
        <v>-114038.50199999999</v>
      </c>
      <c r="X5614" s="21">
        <v>-12.02</v>
      </c>
      <c r="Y5614" s="12" t="str">
        <f>IFERROR(VLOOKUP(C5614,[1]Index!$D:$F,3,FALSE),"Non List")</f>
        <v>Finance</v>
      </c>
      <c r="Z5614">
        <f>IFERROR(VLOOKUP(C5614,[1]LP!$B:$C,2,FALSE),0)</f>
        <v>399</v>
      </c>
      <c r="AA5614" s="11">
        <f t="shared" si="134"/>
        <v>-39.700000000000003</v>
      </c>
      <c r="AB5614" s="5">
        <f>IFERROR(VLOOKUP(C5614,[2]Sheet1!$B:$F,5,FALSE),0)</f>
        <v>4626716.74</v>
      </c>
      <c r="AC5614" s="11">
        <f>IFERROR(VLOOKUP(AE5614,[3]Sheet2!$M:$O,2,FALSE),0)</f>
        <v>0</v>
      </c>
      <c r="AD5614" s="11">
        <f>IFERROR(VLOOKUP(AE5614,[3]Sheet2!$M:$O,3,FALSE),0)</f>
        <v>0</v>
      </c>
      <c r="AE5614" s="10" t="str">
        <f t="shared" si="135"/>
        <v>80/81CFCL</v>
      </c>
    </row>
    <row r="5615" spans="1:31" x14ac:dyDescent="0.45">
      <c r="A5615" s="12" t="s">
        <v>53</v>
      </c>
      <c r="B5615" s="12" t="s">
        <v>338</v>
      </c>
      <c r="C5615" t="s">
        <v>158</v>
      </c>
      <c r="D5615">
        <v>447.7</v>
      </c>
      <c r="E5615">
        <v>946115.2</v>
      </c>
      <c r="F5615">
        <v>701851.46</v>
      </c>
      <c r="G5615">
        <v>12059216.73</v>
      </c>
      <c r="H5615">
        <v>8515776.2300000004</v>
      </c>
      <c r="I5615">
        <v>121638.26</v>
      </c>
      <c r="J5615">
        <v>148887.45000000001</v>
      </c>
      <c r="K5615">
        <v>38189.83</v>
      </c>
      <c r="L5615">
        <v>22885.21</v>
      </c>
      <c r="M5615">
        <v>4.82</v>
      </c>
      <c r="N5615">
        <v>92.88</v>
      </c>
      <c r="O5615">
        <v>2.57</v>
      </c>
      <c r="P5615">
        <v>2.78</v>
      </c>
      <c r="Q5615">
        <v>0.15</v>
      </c>
      <c r="R5615">
        <v>238.7</v>
      </c>
      <c r="S5615">
        <v>5.23</v>
      </c>
      <c r="T5615">
        <v>174.18</v>
      </c>
      <c r="U5615">
        <v>137.44</v>
      </c>
      <c r="V5615" s="14">
        <v>-0.69299999999999995</v>
      </c>
      <c r="W5615">
        <v>-69851.83</v>
      </c>
      <c r="X5615">
        <v>-7.38</v>
      </c>
      <c r="Y5615" s="12" t="str">
        <f>IFERROR(VLOOKUP(C5615,[1]Index!$D:$F,3,FALSE),"Non List")</f>
        <v>Finance</v>
      </c>
      <c r="Z5615">
        <f>IFERROR(VLOOKUP(C5615,[1]LP!$B:$C,2,FALSE),0)</f>
        <v>475.3</v>
      </c>
      <c r="AA5615" s="11">
        <f t="shared" si="134"/>
        <v>98.6</v>
      </c>
      <c r="AB5615" s="5">
        <f>IFERROR(VLOOKUP(C5615,[2]Sheet1!$B:$F,5,FALSE),0)</f>
        <v>4635964.4800000004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135"/>
        <v>80/81GFCL</v>
      </c>
    </row>
    <row r="5616" spans="1:31" x14ac:dyDescent="0.45">
      <c r="A5616" s="12" t="s">
        <v>53</v>
      </c>
      <c r="B5616" s="12" t="s">
        <v>338</v>
      </c>
      <c r="C5616" t="s">
        <v>174</v>
      </c>
      <c r="D5616">
        <v>354</v>
      </c>
      <c r="E5616">
        <v>1012176</v>
      </c>
      <c r="F5616">
        <v>405450</v>
      </c>
      <c r="G5616">
        <v>7864976</v>
      </c>
      <c r="H5616">
        <v>5223556</v>
      </c>
      <c r="I5616">
        <v>85584</v>
      </c>
      <c r="J5616">
        <v>96904</v>
      </c>
      <c r="K5616">
        <v>16318</v>
      </c>
      <c r="L5616">
        <v>-67030</v>
      </c>
      <c r="M5616">
        <v>-13.24</v>
      </c>
      <c r="N5616">
        <v>-26.74</v>
      </c>
      <c r="O5616">
        <v>2.5299999999999998</v>
      </c>
      <c r="P5616">
        <v>-9.4600000000000009</v>
      </c>
      <c r="Q5616">
        <v>-0.67</v>
      </c>
      <c r="R5616">
        <v>-67.650000000000006</v>
      </c>
      <c r="S5616">
        <v>6.45</v>
      </c>
      <c r="T5616">
        <v>140.06</v>
      </c>
      <c r="U5616" t="s">
        <v>314</v>
      </c>
      <c r="V5616" s="14" t="s">
        <v>314</v>
      </c>
      <c r="W5616" s="12">
        <v>0</v>
      </c>
      <c r="X5616" s="12">
        <v>0</v>
      </c>
      <c r="Y5616" s="12" t="str">
        <f>IFERROR(VLOOKUP(C5616,[1]Index!$D:$F,3,FALSE),"Non List")</f>
        <v>Finance</v>
      </c>
      <c r="Z5616">
        <f>IFERROR(VLOOKUP(C5616,[1]LP!$B:$C,2,FALSE),0)</f>
        <v>380.3</v>
      </c>
      <c r="AA5616" s="11">
        <f t="shared" si="134"/>
        <v>-28.7</v>
      </c>
      <c r="AB5616" s="5">
        <f>IFERROR(VLOOKUP(C5616,[2]Sheet1!$B:$F,5,FALSE),0)</f>
        <v>4824030.82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135"/>
        <v>80/81GMFIL</v>
      </c>
    </row>
    <row r="5617" spans="1:31" x14ac:dyDescent="0.45">
      <c r="A5617" s="12" t="s">
        <v>53</v>
      </c>
      <c r="B5617" s="12" t="s">
        <v>338</v>
      </c>
      <c r="C5617" t="s">
        <v>159</v>
      </c>
      <c r="D5617">
        <v>498</v>
      </c>
      <c r="E5617">
        <v>1183470.96</v>
      </c>
      <c r="F5617">
        <v>636432.98</v>
      </c>
      <c r="G5617">
        <v>18283268.940000001</v>
      </c>
      <c r="H5617">
        <v>13774515.58</v>
      </c>
      <c r="I5617">
        <v>236915.16</v>
      </c>
      <c r="J5617">
        <v>282009.64</v>
      </c>
      <c r="K5617">
        <v>124017.06</v>
      </c>
      <c r="L5617">
        <v>53222.16</v>
      </c>
      <c r="M5617">
        <v>8.98</v>
      </c>
      <c r="N5617">
        <v>55.46</v>
      </c>
      <c r="O5617">
        <v>3.24</v>
      </c>
      <c r="P5617">
        <v>5.85</v>
      </c>
      <c r="Q5617">
        <v>0.25</v>
      </c>
      <c r="R5617">
        <v>179.69</v>
      </c>
      <c r="S5617">
        <v>2.21</v>
      </c>
      <c r="T5617">
        <v>153.78</v>
      </c>
      <c r="U5617">
        <v>176.27</v>
      </c>
      <c r="V5617" s="14">
        <v>-0.64600000000000002</v>
      </c>
      <c r="W5617">
        <v>-33406.89</v>
      </c>
      <c r="X5617">
        <v>-2.82</v>
      </c>
      <c r="Y5617" s="12" t="str">
        <f>IFERROR(VLOOKUP(C5617,[1]Index!$D:$F,3,FALSE),"Non List")</f>
        <v>Finance</v>
      </c>
      <c r="Z5617">
        <f>IFERROR(VLOOKUP(C5617,[1]LP!$B:$C,2,FALSE),0)</f>
        <v>534.1</v>
      </c>
      <c r="AA5617" s="11">
        <f t="shared" si="134"/>
        <v>59.5</v>
      </c>
      <c r="AB5617" s="5">
        <f>IFERROR(VLOOKUP(C5617,[2]Sheet1!$B:$F,5,FALSE),0)</f>
        <v>5799007.7000000002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135"/>
        <v>80/81ICFC</v>
      </c>
    </row>
    <row r="5618" spans="1:31" x14ac:dyDescent="0.45">
      <c r="A5618" s="12" t="s">
        <v>53</v>
      </c>
      <c r="B5618" s="12" t="s">
        <v>338</v>
      </c>
      <c r="C5618" t="s">
        <v>161</v>
      </c>
      <c r="D5618">
        <v>439</v>
      </c>
      <c r="E5618">
        <v>690472.8</v>
      </c>
      <c r="F5618">
        <v>-48574.5461</v>
      </c>
      <c r="G5618">
        <v>3718079.4298</v>
      </c>
      <c r="H5618">
        <v>3164981.0466</v>
      </c>
      <c r="I5618">
        <v>101311.9966</v>
      </c>
      <c r="J5618">
        <v>103475.0943</v>
      </c>
      <c r="K5618">
        <v>80748.997799999997</v>
      </c>
      <c r="L5618">
        <v>1986.0159000000001</v>
      </c>
      <c r="M5618">
        <v>0.56000000000000005</v>
      </c>
      <c r="N5618">
        <v>783.93</v>
      </c>
      <c r="O5618">
        <v>4.72</v>
      </c>
      <c r="P5618">
        <v>0.62</v>
      </c>
      <c r="Q5618">
        <v>0.03</v>
      </c>
      <c r="R5618">
        <v>3700.15</v>
      </c>
      <c r="S5618">
        <v>19.989999999999998</v>
      </c>
      <c r="T5618">
        <v>92.97</v>
      </c>
      <c r="U5618">
        <v>34.229999999999997</v>
      </c>
      <c r="V5618" s="14">
        <v>-0.92200000000000004</v>
      </c>
      <c r="W5618">
        <v>1986.02</v>
      </c>
      <c r="X5618">
        <v>0.28999999999999998</v>
      </c>
      <c r="Y5618" s="12" t="str">
        <f>IFERROR(VLOOKUP(C5618,[1]Index!$D:$F,3,FALSE),"Non List")</f>
        <v>Finance</v>
      </c>
      <c r="Z5618">
        <f>IFERROR(VLOOKUP(C5618,[1]LP!$B:$C,2,FALSE),0)</f>
        <v>545</v>
      </c>
      <c r="AA5618" s="11">
        <f t="shared" si="134"/>
        <v>973.2</v>
      </c>
      <c r="AB5618" s="5">
        <f>IFERROR(VLOOKUP(C5618,[2]Sheet1!$B:$F,5,FALSE),0)</f>
        <v>3383316.92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135"/>
        <v>80/81JFL</v>
      </c>
    </row>
    <row r="5619" spans="1:31" x14ac:dyDescent="0.45">
      <c r="A5619" s="12" t="s">
        <v>53</v>
      </c>
      <c r="B5619" s="12" t="s">
        <v>338</v>
      </c>
      <c r="C5619" t="s">
        <v>162</v>
      </c>
      <c r="D5619">
        <v>499</v>
      </c>
      <c r="E5619">
        <v>1351553</v>
      </c>
      <c r="F5619">
        <v>733536</v>
      </c>
      <c r="G5619">
        <v>14457813</v>
      </c>
      <c r="H5619">
        <v>12452622</v>
      </c>
      <c r="I5619">
        <v>373386</v>
      </c>
      <c r="J5619">
        <v>417288</v>
      </c>
      <c r="K5619">
        <v>255423</v>
      </c>
      <c r="L5619">
        <v>105471</v>
      </c>
      <c r="M5619">
        <v>15.6</v>
      </c>
      <c r="N5619">
        <v>31.99</v>
      </c>
      <c r="O5619">
        <v>3.23</v>
      </c>
      <c r="P5619">
        <v>10.119999999999999</v>
      </c>
      <c r="Q5619">
        <v>0.56999999999999995</v>
      </c>
      <c r="R5619">
        <v>103.33</v>
      </c>
      <c r="S5619">
        <v>3.5</v>
      </c>
      <c r="T5619">
        <v>154.27000000000001</v>
      </c>
      <c r="U5619">
        <v>232.7</v>
      </c>
      <c r="V5619" s="14">
        <v>-0.53369999999999995</v>
      </c>
      <c r="W5619">
        <v>-25655</v>
      </c>
      <c r="X5619">
        <v>-1.9</v>
      </c>
      <c r="Y5619" s="12" t="str">
        <f>IFERROR(VLOOKUP(C5619,[1]Index!$D:$F,3,FALSE),"Non List")</f>
        <v>Finance</v>
      </c>
      <c r="Z5619">
        <f>IFERROR(VLOOKUP(C5619,[1]LP!$B:$C,2,FALSE),0)</f>
        <v>524</v>
      </c>
      <c r="AA5619" s="11">
        <f t="shared" si="134"/>
        <v>33.6</v>
      </c>
      <c r="AB5619" s="5">
        <f>IFERROR(VLOOKUP(C5619,[2]Sheet1!$B:$F,5,FALSE),0)</f>
        <v>6622606.8200000003</v>
      </c>
      <c r="AC5619" s="11">
        <f>IFERROR(VLOOKUP(AE5619,[3]Sheet2!$M:$O,2,FALSE),0)</f>
        <v>0</v>
      </c>
      <c r="AD5619" s="11">
        <f>IFERROR(VLOOKUP(AE5619,[3]Sheet2!$M:$O,3,FALSE),0)</f>
        <v>0</v>
      </c>
      <c r="AE5619" s="10" t="str">
        <f t="shared" si="135"/>
        <v>80/81MFIL</v>
      </c>
    </row>
    <row r="5620" spans="1:31" x14ac:dyDescent="0.45">
      <c r="A5620" s="12" t="s">
        <v>53</v>
      </c>
      <c r="B5620" s="12" t="s">
        <v>338</v>
      </c>
      <c r="C5620" t="s">
        <v>178</v>
      </c>
      <c r="D5620">
        <v>369.8</v>
      </c>
      <c r="E5620">
        <v>610200</v>
      </c>
      <c r="F5620">
        <v>79823.121199999994</v>
      </c>
      <c r="G5620">
        <v>1602505.9678</v>
      </c>
      <c r="H5620">
        <v>1333868.8428</v>
      </c>
      <c r="I5620">
        <v>38425.347800000003</v>
      </c>
      <c r="J5620">
        <v>44223.1512</v>
      </c>
      <c r="K5620">
        <v>21741.5942</v>
      </c>
      <c r="L5620">
        <v>11249.5656</v>
      </c>
      <c r="M5620">
        <v>3.68</v>
      </c>
      <c r="N5620">
        <v>100.49</v>
      </c>
      <c r="O5620">
        <v>3.27</v>
      </c>
      <c r="P5620">
        <v>3.26</v>
      </c>
      <c r="Q5620">
        <v>0.48</v>
      </c>
      <c r="R5620">
        <v>328.6</v>
      </c>
      <c r="S5620">
        <v>1.48</v>
      </c>
      <c r="T5620">
        <v>113.08</v>
      </c>
      <c r="U5620">
        <v>96.76</v>
      </c>
      <c r="V5620" s="14">
        <v>-0.73829999999999996</v>
      </c>
      <c r="W5620">
        <v>11249.57</v>
      </c>
      <c r="X5620">
        <v>1.84</v>
      </c>
      <c r="Y5620" s="12" t="str">
        <f>IFERROR(VLOOKUP(C5620,[1]Index!$D:$F,3,FALSE),"Non List")</f>
        <v>Finance</v>
      </c>
      <c r="Z5620">
        <f>IFERROR(VLOOKUP(C5620,[1]LP!$B:$C,2,FALSE),0)</f>
        <v>459</v>
      </c>
      <c r="AA5620" s="11">
        <f t="shared" si="134"/>
        <v>124.7</v>
      </c>
      <c r="AB5620" s="5">
        <f>IFERROR(VLOOKUP(C5620,[2]Sheet1!$B:$F,5,FALSE),0)</f>
        <v>2989980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135"/>
        <v>80/81MPFL</v>
      </c>
    </row>
    <row r="5621" spans="1:31" x14ac:dyDescent="0.45">
      <c r="A5621" s="12" t="s">
        <v>53</v>
      </c>
      <c r="B5621" s="12" t="s">
        <v>338</v>
      </c>
      <c r="C5621" t="s">
        <v>180</v>
      </c>
      <c r="D5621">
        <v>441</v>
      </c>
      <c r="E5621">
        <v>729496.74699999997</v>
      </c>
      <c r="F5621">
        <v>266023.016</v>
      </c>
      <c r="G5621">
        <v>1994396.1440000001</v>
      </c>
      <c r="H5621">
        <v>1489913.8559999999</v>
      </c>
      <c r="I5621">
        <v>49240.163999999997</v>
      </c>
      <c r="J5621">
        <v>68909.148000000001</v>
      </c>
      <c r="K5621">
        <v>14285.535</v>
      </c>
      <c r="L5621">
        <v>812.26599999999996</v>
      </c>
      <c r="M5621">
        <v>0.22</v>
      </c>
      <c r="N5621">
        <v>2004.55</v>
      </c>
      <c r="O5621">
        <v>3.23</v>
      </c>
      <c r="P5621">
        <v>0.16</v>
      </c>
      <c r="Q5621">
        <v>0.02</v>
      </c>
      <c r="R5621">
        <v>6474.7</v>
      </c>
      <c r="S5621">
        <v>10.52</v>
      </c>
      <c r="T5621">
        <v>136.47</v>
      </c>
      <c r="U5621">
        <v>25.99</v>
      </c>
      <c r="V5621" s="14">
        <v>-0.94110000000000005</v>
      </c>
      <c r="W5621">
        <v>-212338.15599999999</v>
      </c>
      <c r="X5621">
        <v>-29.11</v>
      </c>
      <c r="Y5621" s="12" t="str">
        <f>IFERROR(VLOOKUP(C5621,[1]Index!$D:$F,3,FALSE),"Non List")</f>
        <v>Finance</v>
      </c>
      <c r="Z5621">
        <f>IFERROR(VLOOKUP(C5621,[1]LP!$B:$C,2,FALSE),0)</f>
        <v>561.5</v>
      </c>
      <c r="AA5621" s="11">
        <f t="shared" si="134"/>
        <v>2552.3000000000002</v>
      </c>
      <c r="AB5621" s="5">
        <f>IFERROR(VLOOKUP(C5621,[2]Sheet1!$B:$F,5,FALSE),0)</f>
        <v>2918008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135"/>
        <v>80/81NFS</v>
      </c>
    </row>
    <row r="5622" spans="1:31" x14ac:dyDescent="0.45">
      <c r="A5622" s="12" t="s">
        <v>53</v>
      </c>
      <c r="B5622" s="12" t="s">
        <v>338</v>
      </c>
      <c r="C5622" t="s">
        <v>163</v>
      </c>
      <c r="D5622">
        <v>520</v>
      </c>
      <c r="E5622">
        <v>1082556.6100000001</v>
      </c>
      <c r="F5622">
        <v>381531.53</v>
      </c>
      <c r="G5622">
        <v>12288841.65</v>
      </c>
      <c r="H5622">
        <v>8707490.7300000004</v>
      </c>
      <c r="I5622">
        <v>174127.85</v>
      </c>
      <c r="J5622">
        <v>190553.45</v>
      </c>
      <c r="K5622">
        <v>74578.05</v>
      </c>
      <c r="L5622">
        <v>29054.06</v>
      </c>
      <c r="M5622">
        <v>5.36</v>
      </c>
      <c r="N5622">
        <v>97.01</v>
      </c>
      <c r="O5622">
        <v>3.84</v>
      </c>
      <c r="P5622">
        <v>3.97</v>
      </c>
      <c r="Q5622">
        <v>0.2</v>
      </c>
      <c r="R5622">
        <v>372.52</v>
      </c>
      <c r="S5622">
        <v>4.76</v>
      </c>
      <c r="T5622">
        <v>135.24</v>
      </c>
      <c r="U5622">
        <v>127.71</v>
      </c>
      <c r="V5622" s="14">
        <v>-0.75439999999999996</v>
      </c>
      <c r="W5622">
        <v>-232379.17</v>
      </c>
      <c r="X5622">
        <v>-21.47</v>
      </c>
      <c r="Y5622" s="12" t="str">
        <f>IFERROR(VLOOKUP(C5622,[1]Index!$D:$F,3,FALSE),"Non List")</f>
        <v>Finance</v>
      </c>
      <c r="Z5622">
        <f>IFERROR(VLOOKUP(C5622,[1]LP!$B:$C,2,FALSE),0)</f>
        <v>734</v>
      </c>
      <c r="AA5622" s="11">
        <f t="shared" si="134"/>
        <v>136.9</v>
      </c>
      <c r="AB5622" s="5">
        <f>IFERROR(VLOOKUP(C5622,[2]Sheet1!$B:$F,5,FALSE),0)</f>
        <v>4330226.4000000004</v>
      </c>
      <c r="AC5622" s="11">
        <f>IFERROR(VLOOKUP(AE5622,[3]Sheet2!$M:$O,2,FALSE),0)</f>
        <v>0</v>
      </c>
      <c r="AD5622" s="11">
        <f>IFERROR(VLOOKUP(AE5622,[3]Sheet2!$M:$O,3,FALSE),0)</f>
        <v>0</v>
      </c>
      <c r="AE5622" s="10" t="str">
        <f t="shared" si="135"/>
        <v>80/81PFL</v>
      </c>
    </row>
    <row r="5623" spans="1:31" x14ac:dyDescent="0.45">
      <c r="A5623" s="12" t="s">
        <v>53</v>
      </c>
      <c r="B5623" s="12" t="s">
        <v>338</v>
      </c>
      <c r="C5623" t="s">
        <v>164</v>
      </c>
      <c r="D5623">
        <v>314.5</v>
      </c>
      <c r="E5623">
        <v>848106</v>
      </c>
      <c r="F5623">
        <v>-325199.73200000002</v>
      </c>
      <c r="G5623">
        <v>3997000.95</v>
      </c>
      <c r="H5623">
        <v>3602121.156</v>
      </c>
      <c r="I5623">
        <v>41763.597000000002</v>
      </c>
      <c r="J5623">
        <v>72578.764999999999</v>
      </c>
      <c r="K5623">
        <v>-29832.203000000001</v>
      </c>
      <c r="L5623">
        <v>-105750.89</v>
      </c>
      <c r="M5623">
        <v>-24.92</v>
      </c>
      <c r="N5623">
        <v>-12.62</v>
      </c>
      <c r="O5623">
        <v>5.0999999999999996</v>
      </c>
      <c r="P5623">
        <v>-40.450000000000003</v>
      </c>
      <c r="Q5623">
        <v>-1.73</v>
      </c>
      <c r="R5623">
        <v>-64.36</v>
      </c>
      <c r="S5623">
        <v>11.45</v>
      </c>
      <c r="T5623">
        <v>61.66</v>
      </c>
      <c r="U5623" t="s">
        <v>314</v>
      </c>
      <c r="V5623" s="14" t="s">
        <v>314</v>
      </c>
      <c r="W5623">
        <v>-450100.65</v>
      </c>
      <c r="X5623">
        <v>-53.07</v>
      </c>
      <c r="Y5623" s="12" t="str">
        <f>IFERROR(VLOOKUP(C5623,[1]Index!$D:$F,3,FALSE),"Non List")</f>
        <v>Finance</v>
      </c>
      <c r="Z5623">
        <f>IFERROR(VLOOKUP(C5623,[1]LP!$B:$C,2,FALSE),0)</f>
        <v>341</v>
      </c>
      <c r="AA5623" s="11">
        <f t="shared" si="134"/>
        <v>-13.7</v>
      </c>
      <c r="AB5623" s="5">
        <f>IFERROR(VLOOKUP(C5623,[2]Sheet1!$B:$F,5,FALSE),0)</f>
        <v>4155719.4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135"/>
        <v>80/81PROFL</v>
      </c>
    </row>
    <row r="5624" spans="1:31" x14ac:dyDescent="0.45">
      <c r="A5624" s="12" t="s">
        <v>53</v>
      </c>
      <c r="B5624" s="12" t="s">
        <v>338</v>
      </c>
      <c r="C5624" t="s">
        <v>166</v>
      </c>
      <c r="D5624">
        <v>374.9</v>
      </c>
      <c r="E5624">
        <v>981683.19999999995</v>
      </c>
      <c r="F5624">
        <v>337377.58899999998</v>
      </c>
      <c r="G5624">
        <v>6937207.8679999998</v>
      </c>
      <c r="H5624">
        <v>5294985.3880000003</v>
      </c>
      <c r="I5624">
        <v>101724.086</v>
      </c>
      <c r="J5624">
        <v>116878.905</v>
      </c>
      <c r="K5624">
        <v>58328.712</v>
      </c>
      <c r="L5624">
        <v>25644.8763</v>
      </c>
      <c r="M5624">
        <v>5.22</v>
      </c>
      <c r="N5624">
        <v>71.819999999999993</v>
      </c>
      <c r="O5624">
        <v>2.79</v>
      </c>
      <c r="P5624">
        <v>3.89</v>
      </c>
      <c r="Q5624">
        <v>0.28999999999999998</v>
      </c>
      <c r="R5624">
        <v>200.38</v>
      </c>
      <c r="S5624">
        <v>1.94</v>
      </c>
      <c r="T5624">
        <v>134.37</v>
      </c>
      <c r="U5624">
        <v>125.63</v>
      </c>
      <c r="V5624" s="14">
        <v>-0.66490000000000005</v>
      </c>
      <c r="W5624">
        <v>192.82300000000001</v>
      </c>
      <c r="X5624">
        <v>0.02</v>
      </c>
      <c r="Y5624" s="12" t="str">
        <f>IFERROR(VLOOKUP(C5624,[1]Index!$D:$F,3,FALSE),"Non List")</f>
        <v>Finance</v>
      </c>
      <c r="Z5624">
        <f>IFERROR(VLOOKUP(C5624,[1]LP!$B:$C,2,FALSE),0)</f>
        <v>427.9</v>
      </c>
      <c r="AA5624" s="11">
        <f t="shared" ref="AA5624:AA5681" si="136">ROUND(IFERROR(Z5624/M5624,0),1)</f>
        <v>82</v>
      </c>
      <c r="AB5624" s="5">
        <f>IFERROR(VLOOKUP(C5624,[2]Sheet1!$B:$F,5,FALSE),0)</f>
        <v>4810249.01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ref="AE5624:AE5681" si="137">B5624&amp;C5624</f>
        <v>80/81SIFC</v>
      </c>
    </row>
    <row r="5625" spans="1:31" x14ac:dyDescent="0.45">
      <c r="A5625" s="12" t="s">
        <v>53</v>
      </c>
      <c r="B5625" s="12" t="s">
        <v>338</v>
      </c>
      <c r="C5625" t="s">
        <v>170</v>
      </c>
      <c r="D5625">
        <v>359.9</v>
      </c>
      <c r="E5625">
        <v>1121452</v>
      </c>
      <c r="F5625">
        <v>-21302</v>
      </c>
      <c r="G5625">
        <v>6654380</v>
      </c>
      <c r="H5625">
        <v>5225863</v>
      </c>
      <c r="I5625">
        <v>85806</v>
      </c>
      <c r="J5625">
        <v>105888</v>
      </c>
      <c r="K5625">
        <v>4832</v>
      </c>
      <c r="L5625">
        <v>-54764</v>
      </c>
      <c r="M5625">
        <v>-9.76</v>
      </c>
      <c r="N5625">
        <v>-36.880000000000003</v>
      </c>
      <c r="O5625">
        <v>3.67</v>
      </c>
      <c r="P5625">
        <v>-9.9600000000000009</v>
      </c>
      <c r="Q5625">
        <v>-0.62</v>
      </c>
      <c r="R5625">
        <v>-135.35</v>
      </c>
      <c r="S5625">
        <v>9.67</v>
      </c>
      <c r="T5625">
        <v>98.1</v>
      </c>
      <c r="U5625" t="s">
        <v>314</v>
      </c>
      <c r="V5625" t="s">
        <v>314</v>
      </c>
      <c r="W5625">
        <v>-312811</v>
      </c>
      <c r="X5625">
        <v>-27.89</v>
      </c>
      <c r="Y5625" s="12" t="str">
        <f>IFERROR(VLOOKUP(C5625,[1]Index!$D:$F,3,FALSE),"Non List")</f>
        <v>Finance</v>
      </c>
      <c r="Z5625">
        <f>IFERROR(VLOOKUP(C5625,[1]LP!$B:$C,2,FALSE),0)</f>
        <v>374.9</v>
      </c>
      <c r="AA5625" s="11">
        <f t="shared" si="136"/>
        <v>-38.4</v>
      </c>
      <c r="AB5625" s="5">
        <f>IFERROR(VLOOKUP(C5625,[2]Sheet1!$B:$F,5,FALSE),0)</f>
        <v>5495113.7199999997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137"/>
        <v>80/81RLFL</v>
      </c>
    </row>
    <row r="5626" spans="1:31" x14ac:dyDescent="0.45">
      <c r="A5626" s="12" t="s">
        <v>53</v>
      </c>
      <c r="B5626" s="12" t="s">
        <v>338</v>
      </c>
      <c r="C5626" t="s">
        <v>171</v>
      </c>
      <c r="D5626">
        <v>820</v>
      </c>
      <c r="E5626">
        <v>867993.8</v>
      </c>
      <c r="F5626">
        <v>530754.69999999995</v>
      </c>
      <c r="G5626">
        <v>8267517.574</v>
      </c>
      <c r="H5626">
        <v>5791269.1780000003</v>
      </c>
      <c r="I5626">
        <v>183086.5</v>
      </c>
      <c r="J5626">
        <v>239612.33900000001</v>
      </c>
      <c r="K5626">
        <v>107843.122</v>
      </c>
      <c r="L5626">
        <v>121605.72</v>
      </c>
      <c r="M5626">
        <v>28</v>
      </c>
      <c r="N5626">
        <v>29.29</v>
      </c>
      <c r="O5626">
        <v>5.09</v>
      </c>
      <c r="P5626">
        <v>17.39</v>
      </c>
      <c r="Q5626">
        <v>1.17</v>
      </c>
      <c r="R5626">
        <v>149.09</v>
      </c>
      <c r="S5626">
        <v>13.73</v>
      </c>
      <c r="T5626">
        <v>161.15</v>
      </c>
      <c r="U5626">
        <v>318.63</v>
      </c>
      <c r="V5626" s="14">
        <v>-0.61140000000000005</v>
      </c>
      <c r="W5626">
        <v>519446.95199999999</v>
      </c>
      <c r="X5626">
        <v>59.84</v>
      </c>
      <c r="Y5626" s="12" t="str">
        <f>IFERROR(VLOOKUP(C5626,[1]Index!$D:$F,3,FALSE),"Non List")</f>
        <v>Finance</v>
      </c>
      <c r="Z5626">
        <f>IFERROR(VLOOKUP(C5626,[1]LP!$B:$C,2,FALSE),0)</f>
        <v>725</v>
      </c>
      <c r="AA5626" s="11">
        <f t="shared" si="136"/>
        <v>25.9</v>
      </c>
      <c r="AB5626" s="5">
        <f>IFERROR(VLOOKUP(C5626,[2]Sheet1!$B:$F,5,FALSE),0)</f>
        <v>4253169.62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137"/>
        <v>80/81GUFL</v>
      </c>
    </row>
    <row r="5627" spans="1:31" x14ac:dyDescent="0.45">
      <c r="A5627" s="12" t="s">
        <v>53</v>
      </c>
      <c r="B5627" s="12" t="s">
        <v>338</v>
      </c>
      <c r="C5627" t="s">
        <v>172</v>
      </c>
      <c r="D5627">
        <v>350</v>
      </c>
      <c r="E5627">
        <v>854816.77899999998</v>
      </c>
      <c r="F5627">
        <v>306242.31900000002</v>
      </c>
      <c r="G5627">
        <v>4789295.602</v>
      </c>
      <c r="H5627">
        <v>3616272.8790000002</v>
      </c>
      <c r="I5627">
        <v>59797.720999999998</v>
      </c>
      <c r="J5627">
        <v>89886.691999999995</v>
      </c>
      <c r="K5627">
        <v>11763.592000000001</v>
      </c>
      <c r="L5627">
        <v>10847.571</v>
      </c>
      <c r="M5627">
        <v>2.52</v>
      </c>
      <c r="N5627">
        <v>138.88999999999999</v>
      </c>
      <c r="O5627">
        <v>2.58</v>
      </c>
      <c r="P5627">
        <v>1.87</v>
      </c>
      <c r="Q5627">
        <v>0.17</v>
      </c>
      <c r="R5627">
        <v>358.34</v>
      </c>
      <c r="S5627">
        <v>3.32</v>
      </c>
      <c r="T5627">
        <v>135.83000000000001</v>
      </c>
      <c r="U5627">
        <v>87.76</v>
      </c>
      <c r="V5627" s="14">
        <v>-0.74929999999999997</v>
      </c>
      <c r="W5627">
        <v>-306837.897</v>
      </c>
      <c r="X5627">
        <v>-35.9</v>
      </c>
      <c r="Y5627" s="12" t="str">
        <f>IFERROR(VLOOKUP(C5627,[1]Index!$D:$F,3,FALSE),"Non List")</f>
        <v>Finance</v>
      </c>
      <c r="Z5627">
        <f>IFERROR(VLOOKUP(C5627,[1]LP!$B:$C,2,FALSE),0)</f>
        <v>380.1</v>
      </c>
      <c r="AA5627" s="11">
        <f t="shared" si="136"/>
        <v>150.80000000000001</v>
      </c>
      <c r="AB5627" s="5">
        <f>IFERROR(VLOOKUP(C5627,[2]Sheet1!$B:$F,5,FALSE),0)</f>
        <v>3419267.12</v>
      </c>
      <c r="AC5627" s="11">
        <f>IFERROR(VLOOKUP(AE5627,[3]Sheet2!$M:$O,2,FALSE),0)</f>
        <v>0</v>
      </c>
      <c r="AD5627" s="11">
        <f>IFERROR(VLOOKUP(AE5627,[3]Sheet2!$M:$O,3,FALSE),0)</f>
        <v>0</v>
      </c>
      <c r="AE5627" s="10" t="str">
        <f t="shared" si="137"/>
        <v>80/81BFC</v>
      </c>
    </row>
    <row r="5628" spans="1:31" x14ac:dyDescent="0.45">
      <c r="A5628" s="12" t="s">
        <v>53</v>
      </c>
      <c r="B5628" s="12" t="s">
        <v>338</v>
      </c>
      <c r="C5628" t="s">
        <v>179</v>
      </c>
      <c r="D5628">
        <v>313.7</v>
      </c>
      <c r="E5628">
        <v>818911</v>
      </c>
      <c r="F5628">
        <v>-202458</v>
      </c>
      <c r="G5628">
        <v>1537505</v>
      </c>
      <c r="H5628">
        <v>1411803</v>
      </c>
      <c r="I5628">
        <v>35848</v>
      </c>
      <c r="J5628">
        <v>43657</v>
      </c>
      <c r="K5628">
        <v>-18843</v>
      </c>
      <c r="L5628">
        <v>-21345</v>
      </c>
      <c r="M5628">
        <v>-5.2</v>
      </c>
      <c r="N5628">
        <v>-60.33</v>
      </c>
      <c r="O5628">
        <v>4.17</v>
      </c>
      <c r="P5628">
        <v>-6.93</v>
      </c>
      <c r="Q5628">
        <v>-0.89</v>
      </c>
      <c r="R5628">
        <v>-251.58</v>
      </c>
      <c r="S5628">
        <v>4.68</v>
      </c>
      <c r="T5628">
        <v>75.28</v>
      </c>
      <c r="U5628" t="s">
        <v>314</v>
      </c>
      <c r="V5628" t="s">
        <v>314</v>
      </c>
      <c r="W5628">
        <v>-482081</v>
      </c>
      <c r="X5628">
        <v>-58.87</v>
      </c>
      <c r="Y5628" s="12" t="str">
        <f>IFERROR(VLOOKUP(C5628,[1]Index!$D:$F,3,FALSE),"Non List")</f>
        <v>Finance</v>
      </c>
      <c r="Z5628">
        <f>IFERROR(VLOOKUP(C5628,[1]LP!$B:$C,2,FALSE),0)</f>
        <v>347</v>
      </c>
      <c r="AA5628" s="11">
        <f t="shared" si="136"/>
        <v>-66.7</v>
      </c>
      <c r="AB5628" s="5">
        <f>IFERROR(VLOOKUP(C5628,[2]Sheet1!$B:$F,5,FALSE),0)</f>
        <v>3327237.42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137"/>
        <v>80/81SFCL</v>
      </c>
    </row>
    <row r="5629" spans="1:31" x14ac:dyDescent="0.45">
      <c r="A5629" s="12" t="s">
        <v>53</v>
      </c>
      <c r="B5629" s="12" t="s">
        <v>338</v>
      </c>
      <c r="C5629" t="s">
        <v>61</v>
      </c>
      <c r="D5629">
        <v>830</v>
      </c>
      <c r="E5629">
        <v>2977172.1</v>
      </c>
      <c r="F5629">
        <v>3915617.7897999999</v>
      </c>
      <c r="G5629">
        <v>31889677.821400002</v>
      </c>
      <c r="H5629">
        <v>31876102.004000001</v>
      </c>
      <c r="I5629">
        <v>1384747.4872000001</v>
      </c>
      <c r="J5629">
        <v>1512361.0078</v>
      </c>
      <c r="K5629">
        <v>854722.31980000006</v>
      </c>
      <c r="L5629">
        <v>436225.25</v>
      </c>
      <c r="M5629">
        <v>29.3</v>
      </c>
      <c r="N5629">
        <v>28.33</v>
      </c>
      <c r="O5629">
        <v>3.58</v>
      </c>
      <c r="P5629">
        <v>12.66</v>
      </c>
      <c r="Q5629">
        <v>1</v>
      </c>
      <c r="R5629">
        <v>101.42</v>
      </c>
      <c r="S5629">
        <v>2.95</v>
      </c>
      <c r="T5629">
        <v>231.52</v>
      </c>
      <c r="U5629">
        <v>390.68</v>
      </c>
      <c r="V5629" s="14">
        <v>-0.52929999999999999</v>
      </c>
      <c r="W5629">
        <v>1289322.6993</v>
      </c>
      <c r="X5629">
        <v>43.31</v>
      </c>
      <c r="Y5629" s="12" t="str">
        <f>IFERROR(VLOOKUP(C5629,[1]Index!$D:$F,3,FALSE),"Non List")</f>
        <v>Microfinance</v>
      </c>
      <c r="Z5629">
        <f>IFERROR(VLOOKUP(C5629,[1]LP!$B:$C,2,FALSE),0)</f>
        <v>833</v>
      </c>
      <c r="AA5629" s="11">
        <f t="shared" si="136"/>
        <v>28.4</v>
      </c>
      <c r="AB5629" s="5">
        <f>IFERROR(VLOOKUP(C5629,[2]Sheet1!$B:$F,5,FALSE),0)</f>
        <v>14588143.289999999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137"/>
        <v>80/81CBBL</v>
      </c>
    </row>
    <row r="5630" spans="1:31" x14ac:dyDescent="0.45">
      <c r="A5630" s="12" t="s">
        <v>53</v>
      </c>
      <c r="B5630" s="12" t="s">
        <v>338</v>
      </c>
      <c r="C5630" t="s">
        <v>62</v>
      </c>
      <c r="D5630">
        <v>688</v>
      </c>
      <c r="E5630">
        <v>1706196.987</v>
      </c>
      <c r="F5630">
        <v>1750268.36</v>
      </c>
      <c r="G5630">
        <v>9101141.0099999998</v>
      </c>
      <c r="H5630">
        <v>21700397.640000001</v>
      </c>
      <c r="I5630">
        <v>588634.63</v>
      </c>
      <c r="J5630">
        <v>709866.3</v>
      </c>
      <c r="K5630">
        <v>301871.28000000003</v>
      </c>
      <c r="L5630">
        <v>121317.19</v>
      </c>
      <c r="M5630">
        <v>14.22</v>
      </c>
      <c r="N5630">
        <v>48.38</v>
      </c>
      <c r="O5630">
        <v>3.4</v>
      </c>
      <c r="P5630">
        <v>7.02</v>
      </c>
      <c r="Q5630">
        <v>0.52</v>
      </c>
      <c r="R5630">
        <v>164.49</v>
      </c>
      <c r="S5630">
        <v>10.41</v>
      </c>
      <c r="T5630">
        <v>202.58</v>
      </c>
      <c r="U5630">
        <v>254.59</v>
      </c>
      <c r="V5630" s="14">
        <v>-0.63</v>
      </c>
      <c r="W5630">
        <v>100482.61</v>
      </c>
      <c r="X5630">
        <v>5.89</v>
      </c>
      <c r="Y5630" s="12" t="str">
        <f>IFERROR(VLOOKUP(C5630,[1]Index!$D:$F,3,FALSE),"Non List")</f>
        <v>Microfinance</v>
      </c>
      <c r="Z5630">
        <f>IFERROR(VLOOKUP(C5630,[1]LP!$B:$C,2,FALSE),0)</f>
        <v>709</v>
      </c>
      <c r="AA5630" s="11">
        <f t="shared" si="136"/>
        <v>49.9</v>
      </c>
      <c r="AB5630" s="5">
        <f>IFERROR(VLOOKUP(C5630,[2]Sheet1!$B:$F,5,FALSE),0)</f>
        <v>7600332.0300000003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si="137"/>
        <v>80/81DDBL</v>
      </c>
    </row>
    <row r="5631" spans="1:31" x14ac:dyDescent="0.45">
      <c r="A5631" s="12" t="s">
        <v>53</v>
      </c>
      <c r="B5631" s="12" t="s">
        <v>338</v>
      </c>
      <c r="C5631" t="s">
        <v>63</v>
      </c>
      <c r="D5631">
        <v>606.9</v>
      </c>
      <c r="E5631">
        <v>1233826.9029999999</v>
      </c>
      <c r="F5631">
        <v>348187.52</v>
      </c>
      <c r="H5631">
        <v>21769.11</v>
      </c>
      <c r="I5631">
        <v>153832.25399999999</v>
      </c>
      <c r="J5631">
        <v>165976.29199999999</v>
      </c>
      <c r="K5631">
        <v>131965.15299999999</v>
      </c>
      <c r="L5631">
        <v>84914.513999999996</v>
      </c>
      <c r="M5631">
        <v>13.76</v>
      </c>
      <c r="N5631">
        <v>44.11</v>
      </c>
      <c r="O5631">
        <v>4.7300000000000004</v>
      </c>
      <c r="P5631">
        <v>10.73</v>
      </c>
      <c r="Q5631">
        <v>1.19</v>
      </c>
      <c r="R5631">
        <v>208.64</v>
      </c>
      <c r="S5631">
        <v>2.87</v>
      </c>
      <c r="T5631">
        <v>128.22</v>
      </c>
      <c r="U5631">
        <v>199.24</v>
      </c>
      <c r="V5631" s="14">
        <v>-0.67169999999999996</v>
      </c>
      <c r="W5631">
        <v>63386.28</v>
      </c>
      <c r="X5631">
        <v>5.14</v>
      </c>
      <c r="Y5631" s="12" t="str">
        <f>IFERROR(VLOOKUP(C5631,[1]Index!$D:$F,3,FALSE),"Non List")</f>
        <v>Microfinance</v>
      </c>
      <c r="Z5631">
        <f>IFERROR(VLOOKUP(C5631,[1]LP!$B:$C,2,FALSE),0)</f>
        <v>634</v>
      </c>
      <c r="AA5631" s="11">
        <f t="shared" si="136"/>
        <v>46.1</v>
      </c>
      <c r="AB5631" s="5">
        <f>IFERROR(VLOOKUP(C5631,[2]Sheet1!$B:$F,5,FALSE),0)</f>
        <v>6045751.8200000003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137"/>
        <v>80/81FMDBL</v>
      </c>
    </row>
    <row r="5632" spans="1:31" x14ac:dyDescent="0.45">
      <c r="A5632" s="12" t="s">
        <v>53</v>
      </c>
      <c r="B5632" s="12" t="s">
        <v>338</v>
      </c>
      <c r="C5632" t="s">
        <v>64</v>
      </c>
      <c r="D5632">
        <v>762</v>
      </c>
      <c r="E5632">
        <v>372321.739</v>
      </c>
      <c r="F5632">
        <v>225113.27499999999</v>
      </c>
      <c r="G5632">
        <v>1293998.4580000001</v>
      </c>
      <c r="H5632">
        <v>3696636.051</v>
      </c>
      <c r="I5632">
        <v>116912.409</v>
      </c>
      <c r="J5632">
        <v>139164.508</v>
      </c>
      <c r="K5632">
        <v>28249.472000000002</v>
      </c>
      <c r="L5632">
        <v>17947.415000000001</v>
      </c>
      <c r="M5632">
        <v>9.64</v>
      </c>
      <c r="N5632">
        <v>79.05</v>
      </c>
      <c r="O5632">
        <v>4.75</v>
      </c>
      <c r="P5632">
        <v>6.01</v>
      </c>
      <c r="Q5632">
        <v>0.45</v>
      </c>
      <c r="R5632">
        <v>375.49</v>
      </c>
      <c r="S5632">
        <v>4.82</v>
      </c>
      <c r="T5632">
        <v>160.46</v>
      </c>
      <c r="U5632">
        <v>186.56</v>
      </c>
      <c r="V5632" s="14">
        <v>-0.75519999999999998</v>
      </c>
      <c r="W5632">
        <v>7664.6080000000002</v>
      </c>
      <c r="X5632">
        <v>2.06</v>
      </c>
      <c r="Y5632" s="12" t="str">
        <f>IFERROR(VLOOKUP(C5632,[1]Index!$D:$F,3,FALSE),"Non List")</f>
        <v>Microfinance</v>
      </c>
      <c r="Z5632">
        <f>IFERROR(VLOOKUP(C5632,[1]LP!$B:$C,2,FALSE),0)</f>
        <v>820</v>
      </c>
      <c r="AA5632" s="11">
        <f t="shared" si="136"/>
        <v>85.1</v>
      </c>
      <c r="AB5632" s="5">
        <f>IFERROR(VLOOKUP(C5632,[2]Sheet1!$B:$F,5,FALSE),0)</f>
        <v>1320997.53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137"/>
        <v>80/81KMCDB</v>
      </c>
    </row>
    <row r="5633" spans="1:31" x14ac:dyDescent="0.45">
      <c r="A5633" s="12" t="s">
        <v>53</v>
      </c>
      <c r="B5633" s="12" t="s">
        <v>338</v>
      </c>
      <c r="C5633" t="s">
        <v>65</v>
      </c>
      <c r="D5633">
        <v>595</v>
      </c>
      <c r="E5633">
        <v>732000</v>
      </c>
      <c r="F5633">
        <v>595686.17200000002</v>
      </c>
      <c r="G5633">
        <v>3416737.0180000002</v>
      </c>
      <c r="H5633">
        <v>10920583.184</v>
      </c>
      <c r="I5633">
        <v>242538.39300000001</v>
      </c>
      <c r="J5633">
        <v>357912.66600000003</v>
      </c>
      <c r="K5633">
        <v>111190.94899999999</v>
      </c>
      <c r="L5633">
        <v>24808.647000000001</v>
      </c>
      <c r="M5633">
        <v>6.76</v>
      </c>
      <c r="N5633">
        <v>88.02</v>
      </c>
      <c r="O5633">
        <v>3.28</v>
      </c>
      <c r="P5633">
        <v>3.74</v>
      </c>
      <c r="Q5633">
        <v>0.21</v>
      </c>
      <c r="R5633">
        <v>288.70999999999998</v>
      </c>
      <c r="S5633">
        <v>8.83</v>
      </c>
      <c r="T5633">
        <v>181.38</v>
      </c>
      <c r="U5633">
        <v>166.1</v>
      </c>
      <c r="V5633" s="14">
        <v>-0.7208</v>
      </c>
      <c r="W5633">
        <v>-51933.711000000003</v>
      </c>
      <c r="X5633">
        <v>-7.09</v>
      </c>
      <c r="Y5633" s="12" t="str">
        <f>IFERROR(VLOOKUP(C5633,[1]Index!$D:$F,3,FALSE),"Non List")</f>
        <v>zdelist</v>
      </c>
      <c r="Z5633">
        <f>IFERROR(VLOOKUP(C5633,[1]LP!$B:$C,2,FALSE),0)</f>
        <v>0</v>
      </c>
      <c r="AA5633" s="11">
        <f t="shared" si="136"/>
        <v>0</v>
      </c>
      <c r="AB5633" s="5">
        <f>IFERROR(VLOOKUP(C5633,[2]Sheet1!$B:$F,5,FALSE),0)</f>
        <v>0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137"/>
        <v>80/81NLBBL</v>
      </c>
    </row>
    <row r="5634" spans="1:31" x14ac:dyDescent="0.45">
      <c r="A5634" s="12" t="s">
        <v>53</v>
      </c>
      <c r="B5634" s="12" t="s">
        <v>338</v>
      </c>
      <c r="C5634" t="s">
        <v>92</v>
      </c>
      <c r="D5634">
        <v>631</v>
      </c>
      <c r="E5634">
        <v>2612079.75</v>
      </c>
      <c r="F5634">
        <v>1906782.335</v>
      </c>
      <c r="G5634">
        <v>19447568.359999999</v>
      </c>
      <c r="H5634">
        <v>23693079.682999998</v>
      </c>
      <c r="I5634">
        <v>898331.18599999999</v>
      </c>
      <c r="J5634">
        <v>1085039.2039999999</v>
      </c>
      <c r="K5634">
        <v>571715.11</v>
      </c>
      <c r="L5634">
        <v>25593.297999999999</v>
      </c>
      <c r="M5634">
        <v>1.94</v>
      </c>
      <c r="N5634">
        <v>325.26</v>
      </c>
      <c r="O5634">
        <v>3.65</v>
      </c>
      <c r="P5634">
        <v>1.1299999999999999</v>
      </c>
      <c r="Q5634">
        <v>0.09</v>
      </c>
      <c r="R5634">
        <v>1187.2</v>
      </c>
      <c r="S5634">
        <v>11.7</v>
      </c>
      <c r="T5634">
        <v>173</v>
      </c>
      <c r="U5634">
        <v>86.9</v>
      </c>
      <c r="V5634" s="14">
        <v>-0.86229999999999996</v>
      </c>
      <c r="W5634">
        <v>69588.129000000001</v>
      </c>
      <c r="X5634">
        <v>2.66</v>
      </c>
      <c r="Y5634" s="12" t="str">
        <f>IFERROR(VLOOKUP(C5634,[1]Index!$D:$F,3,FALSE),"Non List")</f>
        <v>Microfinance</v>
      </c>
      <c r="Z5634">
        <f>IFERROR(VLOOKUP(C5634,[1]LP!$B:$C,2,FALSE),0)</f>
        <v>664</v>
      </c>
      <c r="AA5634" s="11">
        <f t="shared" si="136"/>
        <v>342.3</v>
      </c>
      <c r="AB5634" s="5">
        <f>IFERROR(VLOOKUP(C5634,[2]Sheet1!$B:$F,5,FALSE),0)</f>
        <v>12799190.779999999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137"/>
        <v>80/81NUBL</v>
      </c>
    </row>
    <row r="5635" spans="1:31" x14ac:dyDescent="0.45">
      <c r="A5635" s="12" t="s">
        <v>53</v>
      </c>
      <c r="B5635" s="12" t="s">
        <v>338</v>
      </c>
      <c r="C5635" t="s">
        <v>68</v>
      </c>
      <c r="D5635">
        <v>802</v>
      </c>
      <c r="E5635">
        <v>3806373.8</v>
      </c>
      <c r="F5635">
        <v>5234685.5199999996</v>
      </c>
      <c r="G5635">
        <v>1741098.5</v>
      </c>
      <c r="H5635">
        <v>51337.52</v>
      </c>
      <c r="I5635">
        <v>990218.28</v>
      </c>
      <c r="J5635">
        <v>994002.57</v>
      </c>
      <c r="K5635">
        <v>804935.28</v>
      </c>
      <c r="L5635">
        <v>442499.61</v>
      </c>
      <c r="M5635">
        <v>23.24</v>
      </c>
      <c r="N5635">
        <v>34.51</v>
      </c>
      <c r="O5635">
        <v>3.38</v>
      </c>
      <c r="P5635">
        <v>9.7899999999999991</v>
      </c>
      <c r="Q5635">
        <v>0.95</v>
      </c>
      <c r="R5635">
        <v>116.64</v>
      </c>
      <c r="S5635">
        <v>2</v>
      </c>
      <c r="T5635">
        <v>237.52</v>
      </c>
      <c r="U5635">
        <v>352.42</v>
      </c>
      <c r="V5635">
        <v>-0.56059999999999999</v>
      </c>
      <c r="W5635">
        <v>1453987.14</v>
      </c>
      <c r="X5635">
        <v>38.200000000000003</v>
      </c>
      <c r="Y5635" s="12" t="str">
        <f>IFERROR(VLOOKUP(C5635,[1]Index!$D:$F,3,FALSE),"Non List")</f>
        <v>Microfinance</v>
      </c>
      <c r="Z5635">
        <f>IFERROR(VLOOKUP(C5635,[1]LP!$B:$C,2,FALSE),0)</f>
        <v>815</v>
      </c>
      <c r="AA5635" s="11">
        <f t="shared" si="136"/>
        <v>35.1</v>
      </c>
      <c r="AB5635" s="5">
        <f>IFERROR(VLOOKUP(C5635,[2]Sheet1!$B:$F,5,FALSE),0)</f>
        <v>11419121.380000001</v>
      </c>
      <c r="AC5635" s="11">
        <f>IFERROR(VLOOKUP(AE5635,[3]Sheet2!$M:$O,2,FALSE),0)</f>
        <v>0</v>
      </c>
      <c r="AD5635" s="11">
        <f>IFERROR(VLOOKUP(AE5635,[3]Sheet2!$M:$O,3,FALSE),0)</f>
        <v>0</v>
      </c>
      <c r="AE5635" s="10" t="str">
        <f t="shared" si="137"/>
        <v>80/81SKBBL</v>
      </c>
    </row>
    <row r="5636" spans="1:31" x14ac:dyDescent="0.45">
      <c r="A5636" s="12" t="s">
        <v>53</v>
      </c>
      <c r="B5636" s="12" t="s">
        <v>338</v>
      </c>
      <c r="C5636" t="s">
        <v>69</v>
      </c>
      <c r="D5636">
        <v>653.20000000000005</v>
      </c>
      <c r="E5636">
        <v>671104.99509999994</v>
      </c>
      <c r="F5636">
        <v>266538.49</v>
      </c>
      <c r="G5636">
        <v>3464556.93</v>
      </c>
      <c r="H5636">
        <v>7603318.9500000002</v>
      </c>
      <c r="I5636">
        <v>166557.64000000001</v>
      </c>
      <c r="J5636">
        <v>224675.1</v>
      </c>
      <c r="K5636">
        <v>60286.5</v>
      </c>
      <c r="L5636">
        <v>39178.76</v>
      </c>
      <c r="M5636">
        <v>11.66</v>
      </c>
      <c r="N5636">
        <v>56.02</v>
      </c>
      <c r="O5636">
        <v>4.68</v>
      </c>
      <c r="P5636">
        <v>8.36</v>
      </c>
      <c r="Q5636">
        <v>0.48</v>
      </c>
      <c r="R5636">
        <v>262.17</v>
      </c>
      <c r="S5636">
        <v>5.89</v>
      </c>
      <c r="T5636">
        <v>139.72</v>
      </c>
      <c r="U5636">
        <v>191.46</v>
      </c>
      <c r="V5636" s="14">
        <v>-0.70689999999999997</v>
      </c>
      <c r="W5636">
        <v>30559.42</v>
      </c>
      <c r="X5636">
        <v>4.55</v>
      </c>
      <c r="Y5636" s="12" t="str">
        <f>IFERROR(VLOOKUP(C5636,[1]Index!$D:$F,3,FALSE),"Non List")</f>
        <v>Microfinance</v>
      </c>
      <c r="Z5636">
        <f>IFERROR(VLOOKUP(C5636,[1]LP!$B:$C,2,FALSE),0)</f>
        <v>691</v>
      </c>
      <c r="AA5636" s="11">
        <f t="shared" si="136"/>
        <v>59.3</v>
      </c>
      <c r="AB5636" s="5">
        <f>IFERROR(VLOOKUP(C5636,[2]Sheet1!$B:$F,5,FALSE),0)</f>
        <v>3288414.49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137"/>
        <v>80/81SLBBL</v>
      </c>
    </row>
    <row r="5637" spans="1:31" x14ac:dyDescent="0.45">
      <c r="A5637" s="12" t="s">
        <v>53</v>
      </c>
      <c r="B5637" s="12" t="s">
        <v>338</v>
      </c>
      <c r="C5637" t="s">
        <v>71</v>
      </c>
      <c r="D5637">
        <v>733.9</v>
      </c>
      <c r="E5637">
        <v>1450000</v>
      </c>
      <c r="F5637">
        <v>1654543.841</v>
      </c>
      <c r="G5637">
        <v>13352647.939999999</v>
      </c>
      <c r="H5637">
        <v>18357518.719999999</v>
      </c>
      <c r="I5637">
        <v>666619.24</v>
      </c>
      <c r="J5637">
        <v>857134.28</v>
      </c>
      <c r="K5637">
        <v>351864.97</v>
      </c>
      <c r="L5637">
        <v>41563.199999999997</v>
      </c>
      <c r="M5637">
        <v>5.72</v>
      </c>
      <c r="N5637">
        <v>128.30000000000001</v>
      </c>
      <c r="O5637">
        <v>3.43</v>
      </c>
      <c r="P5637">
        <v>2.68</v>
      </c>
      <c r="Q5637">
        <v>0.2</v>
      </c>
      <c r="R5637">
        <v>440.07</v>
      </c>
      <c r="S5637">
        <v>11.36</v>
      </c>
      <c r="T5637">
        <v>214.11</v>
      </c>
      <c r="U5637">
        <v>166</v>
      </c>
      <c r="V5637" s="14">
        <v>-0.77380000000000004</v>
      </c>
      <c r="W5637">
        <v>76195.289999999994</v>
      </c>
      <c r="X5637">
        <v>5.25</v>
      </c>
      <c r="Y5637" s="12" t="str">
        <f>IFERROR(VLOOKUP(C5637,[1]Index!$D:$F,3,FALSE),"Non List")</f>
        <v>Microfinance</v>
      </c>
      <c r="Z5637">
        <f>IFERROR(VLOOKUP(C5637,[1]LP!$B:$C,2,FALSE),0)</f>
        <v>756</v>
      </c>
      <c r="AA5637" s="11">
        <f t="shared" si="136"/>
        <v>132.19999999999999</v>
      </c>
      <c r="AB5637" s="5">
        <f>IFERROR(VLOOKUP(C5637,[2]Sheet1!$B:$F,5,FALSE),0)</f>
        <v>4349998.3600000003</v>
      </c>
      <c r="AC5637" s="11">
        <f>IFERROR(VLOOKUP(AE5637,[3]Sheet2!$M:$O,2,FALSE),0)</f>
        <v>0</v>
      </c>
      <c r="AD5637" s="11">
        <f>IFERROR(VLOOKUP(AE5637,[3]Sheet2!$M:$O,3,FALSE),0)</f>
        <v>0</v>
      </c>
      <c r="AE5637" s="10" t="str">
        <f t="shared" si="137"/>
        <v>80/81SWBBL</v>
      </c>
    </row>
    <row r="5638" spans="1:31" x14ac:dyDescent="0.45">
      <c r="A5638" s="12" t="s">
        <v>53</v>
      </c>
      <c r="B5638" s="12" t="s">
        <v>338</v>
      </c>
      <c r="C5638" t="s">
        <v>72</v>
      </c>
      <c r="D5638">
        <v>1014</v>
      </c>
      <c r="E5638">
        <v>196002.76</v>
      </c>
      <c r="F5638">
        <v>131751.17000000001</v>
      </c>
      <c r="G5638">
        <v>947461.95</v>
      </c>
      <c r="H5638">
        <v>2491160.0499999998</v>
      </c>
      <c r="I5638">
        <v>55778.03</v>
      </c>
      <c r="J5638">
        <v>70780.78</v>
      </c>
      <c r="K5638">
        <v>25654.5</v>
      </c>
      <c r="L5638">
        <v>13324.61</v>
      </c>
      <c r="M5638">
        <v>13.58</v>
      </c>
      <c r="N5638">
        <v>74.67</v>
      </c>
      <c r="O5638">
        <v>6.06</v>
      </c>
      <c r="P5638">
        <v>8.1300000000000008</v>
      </c>
      <c r="Q5638">
        <v>0.48</v>
      </c>
      <c r="R5638">
        <v>452.5</v>
      </c>
      <c r="S5638">
        <v>4.47</v>
      </c>
      <c r="T5638">
        <v>167.22</v>
      </c>
      <c r="U5638">
        <v>226.04</v>
      </c>
      <c r="V5638">
        <v>-0.77710000000000001</v>
      </c>
      <c r="W5638">
        <v>13324.61</v>
      </c>
      <c r="X5638">
        <v>6.8</v>
      </c>
      <c r="Y5638" s="12" t="str">
        <f>IFERROR(VLOOKUP(C5638,[1]Index!$D:$F,3,FALSE),"Non List")</f>
        <v>Microfinance</v>
      </c>
      <c r="Z5638">
        <f>IFERROR(VLOOKUP(C5638,[1]LP!$B:$C,2,FALSE),0)</f>
        <v>1130</v>
      </c>
      <c r="AA5638" s="11">
        <f t="shared" si="136"/>
        <v>83.2</v>
      </c>
      <c r="AB5638" s="5">
        <f>IFERROR(VLOOKUP(C5638,[2]Sheet1!$B:$F,5,FALSE),0)</f>
        <v>784011.01</v>
      </c>
      <c r="AC5638" s="11">
        <f>IFERROR(VLOOKUP(AE5638,[3]Sheet2!$M:$O,2,FALSE),0)</f>
        <v>0</v>
      </c>
      <c r="AD5638" s="11">
        <f>IFERROR(VLOOKUP(AE5638,[3]Sheet2!$M:$O,3,FALSE),0)</f>
        <v>0</v>
      </c>
      <c r="AE5638" s="10" t="str">
        <f t="shared" si="137"/>
        <v>80/81MLBBL</v>
      </c>
    </row>
    <row r="5639" spans="1:31" x14ac:dyDescent="0.45">
      <c r="A5639" s="12" t="s">
        <v>53</v>
      </c>
      <c r="B5639" s="12" t="s">
        <v>338</v>
      </c>
      <c r="C5639" t="s">
        <v>74</v>
      </c>
      <c r="D5639">
        <v>897.7</v>
      </c>
      <c r="E5639">
        <v>441662.1</v>
      </c>
      <c r="F5639">
        <v>288604.51899999997</v>
      </c>
      <c r="G5639">
        <v>2251039.2889999999</v>
      </c>
      <c r="H5639">
        <v>6709147.7180000003</v>
      </c>
      <c r="I5639">
        <v>178939.11300000001</v>
      </c>
      <c r="J5639">
        <v>237746.745</v>
      </c>
      <c r="K5639">
        <v>55795.082999999999</v>
      </c>
      <c r="L5639">
        <v>21522.919000000002</v>
      </c>
      <c r="M5639">
        <v>9.74</v>
      </c>
      <c r="N5639">
        <v>92.17</v>
      </c>
      <c r="O5639">
        <v>5.43</v>
      </c>
      <c r="P5639">
        <v>5.89</v>
      </c>
      <c r="Q5639">
        <v>0.3</v>
      </c>
      <c r="R5639">
        <v>500.48</v>
      </c>
      <c r="S5639">
        <v>9.6300000000000008</v>
      </c>
      <c r="T5639">
        <v>165.35</v>
      </c>
      <c r="U5639">
        <v>190.36</v>
      </c>
      <c r="V5639" s="14">
        <v>-0.78790000000000004</v>
      </c>
      <c r="W5639">
        <v>14773.011</v>
      </c>
      <c r="X5639">
        <v>3.34</v>
      </c>
      <c r="Y5639" s="12" t="str">
        <f>IFERROR(VLOOKUP(C5639,[1]Index!$D:$F,3,FALSE),"Non List")</f>
        <v>Microfinance</v>
      </c>
      <c r="Z5639">
        <f>IFERROR(VLOOKUP(C5639,[1]LP!$B:$C,2,FALSE),0)</f>
        <v>944.7</v>
      </c>
      <c r="AA5639" s="11">
        <f t="shared" si="136"/>
        <v>97</v>
      </c>
      <c r="AB5639" s="5">
        <f>IFERROR(VLOOKUP(C5639,[2]Sheet1!$B:$F,5,FALSE),0)</f>
        <v>1324986.3</v>
      </c>
      <c r="AC5639" s="11">
        <f>IFERROR(VLOOKUP(AE5639,[3]Sheet2!$M:$O,2,FALSE),0)</f>
        <v>0</v>
      </c>
      <c r="AD5639" s="11">
        <f>IFERROR(VLOOKUP(AE5639,[3]Sheet2!$M:$O,3,FALSE),0)</f>
        <v>0</v>
      </c>
      <c r="AE5639" s="10" t="str">
        <f t="shared" si="137"/>
        <v>80/81LLBS</v>
      </c>
    </row>
    <row r="5640" spans="1:31" x14ac:dyDescent="0.45">
      <c r="A5640" s="12" t="s">
        <v>53</v>
      </c>
      <c r="B5640" s="12" t="s">
        <v>338</v>
      </c>
      <c r="C5640" t="s">
        <v>75</v>
      </c>
      <c r="D5640">
        <v>580</v>
      </c>
      <c r="E5640">
        <v>665764.27300000004</v>
      </c>
      <c r="F5640">
        <v>428832.47200000001</v>
      </c>
      <c r="G5640">
        <v>2594673.64</v>
      </c>
      <c r="H5640">
        <v>8266436.9749999996</v>
      </c>
      <c r="I5640">
        <v>178555.65400000001</v>
      </c>
      <c r="J5640">
        <v>223359.171</v>
      </c>
      <c r="K5640">
        <v>46415.351000000002</v>
      </c>
      <c r="L5640">
        <v>34005.427000000003</v>
      </c>
      <c r="M5640">
        <v>10.199999999999999</v>
      </c>
      <c r="N5640">
        <v>56.86</v>
      </c>
      <c r="O5640">
        <v>3.53</v>
      </c>
      <c r="P5640">
        <v>6.21</v>
      </c>
      <c r="Q5640">
        <v>0.37</v>
      </c>
      <c r="R5640">
        <v>200.72</v>
      </c>
      <c r="S5640">
        <v>4.51</v>
      </c>
      <c r="T5640">
        <v>164.41</v>
      </c>
      <c r="U5640">
        <v>194.25</v>
      </c>
      <c r="V5640" s="14">
        <v>-0.66510000000000002</v>
      </c>
      <c r="W5640">
        <v>19874.425999999999</v>
      </c>
      <c r="X5640">
        <v>2.99</v>
      </c>
      <c r="Y5640" s="12" t="str">
        <f>IFERROR(VLOOKUP(C5640,[1]Index!$D:$F,3,FALSE),"Non List")</f>
        <v>zdelist</v>
      </c>
      <c r="Z5640">
        <f>IFERROR(VLOOKUP(C5640,[1]LP!$B:$C,2,FALSE),0)</f>
        <v>0</v>
      </c>
      <c r="AA5640" s="11">
        <f t="shared" si="136"/>
        <v>0</v>
      </c>
      <c r="AB5640" s="5">
        <f>IFERROR(VLOOKUP(C5640,[2]Sheet1!$B:$F,5,FALSE),0)</f>
        <v>0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137"/>
        <v>80/81MMFDB</v>
      </c>
    </row>
    <row r="5641" spans="1:31" x14ac:dyDescent="0.45">
      <c r="A5641" s="12" t="s">
        <v>53</v>
      </c>
      <c r="B5641" s="12" t="s">
        <v>338</v>
      </c>
      <c r="C5641" t="s">
        <v>77</v>
      </c>
      <c r="D5641">
        <v>1100.0999999999999</v>
      </c>
      <c r="E5641">
        <v>170091.9</v>
      </c>
      <c r="F5641">
        <v>94052.87</v>
      </c>
      <c r="G5641">
        <v>835964.44</v>
      </c>
      <c r="H5641">
        <v>2074420.82</v>
      </c>
      <c r="I5641">
        <v>43701.75</v>
      </c>
      <c r="J5641">
        <v>65058.34</v>
      </c>
      <c r="K5641">
        <v>11013.88</v>
      </c>
      <c r="L5641">
        <v>10136.709999999999</v>
      </c>
      <c r="M5641">
        <v>11.9</v>
      </c>
      <c r="N5641">
        <v>92.45</v>
      </c>
      <c r="O5641">
        <v>7.08</v>
      </c>
      <c r="P5641">
        <v>7.68</v>
      </c>
      <c r="Q5641">
        <v>0.42</v>
      </c>
      <c r="R5641">
        <v>654.54999999999995</v>
      </c>
      <c r="S5641">
        <v>7.87</v>
      </c>
      <c r="T5641">
        <v>155.30000000000001</v>
      </c>
      <c r="U5641">
        <v>203.92</v>
      </c>
      <c r="V5641" s="14">
        <v>-0.81459999999999999</v>
      </c>
      <c r="W5641">
        <v>10136.709999999999</v>
      </c>
      <c r="X5641">
        <v>5.96</v>
      </c>
      <c r="Y5641" s="12" t="str">
        <f>IFERROR(VLOOKUP(C5641,[1]Index!$D:$F,3,FALSE),"Non List")</f>
        <v>Microfinance</v>
      </c>
      <c r="Z5641">
        <f>IFERROR(VLOOKUP(C5641,[1]LP!$B:$C,2,FALSE),0)</f>
        <v>1230</v>
      </c>
      <c r="AA5641" s="11">
        <f t="shared" si="136"/>
        <v>103.4</v>
      </c>
      <c r="AB5641" s="5">
        <f>IFERROR(VLOOKUP(C5641,[2]Sheet1!$B:$F,5,FALSE),0)</f>
        <v>765413.55</v>
      </c>
      <c r="AC5641" s="11">
        <f>IFERROR(VLOOKUP(AE5641,[3]Sheet2!$M:$O,2,FALSE),0)</f>
        <v>0</v>
      </c>
      <c r="AD5641" s="11">
        <f>IFERROR(VLOOKUP(AE5641,[3]Sheet2!$M:$O,3,FALSE),0)</f>
        <v>0</v>
      </c>
      <c r="AE5641" s="10" t="str">
        <f t="shared" si="137"/>
        <v>80/81JSLBB</v>
      </c>
    </row>
    <row r="5642" spans="1:31" x14ac:dyDescent="0.45">
      <c r="A5642" s="12" t="s">
        <v>53</v>
      </c>
      <c r="B5642" s="12" t="s">
        <v>338</v>
      </c>
      <c r="C5642" t="s">
        <v>80</v>
      </c>
      <c r="D5642">
        <v>701.1</v>
      </c>
      <c r="E5642">
        <v>745040.36</v>
      </c>
      <c r="F5642">
        <v>361260.13589999999</v>
      </c>
      <c r="G5642">
        <v>2004288.05</v>
      </c>
      <c r="H5642">
        <v>9023469.4790000003</v>
      </c>
      <c r="I5642">
        <v>201993.9607</v>
      </c>
      <c r="J5642">
        <v>227185.17439999999</v>
      </c>
      <c r="K5642">
        <v>24519.877199999999</v>
      </c>
      <c r="L5642">
        <v>41042.345800000003</v>
      </c>
      <c r="M5642">
        <v>11</v>
      </c>
      <c r="N5642">
        <v>63.74</v>
      </c>
      <c r="O5642">
        <v>4.72</v>
      </c>
      <c r="P5642">
        <v>7.42</v>
      </c>
      <c r="Q5642">
        <v>0.39</v>
      </c>
      <c r="R5642">
        <v>300.85000000000002</v>
      </c>
      <c r="S5642">
        <v>7.07</v>
      </c>
      <c r="T5642">
        <v>148.49</v>
      </c>
      <c r="U5642">
        <v>191.71</v>
      </c>
      <c r="V5642">
        <v>-0.72660000000000002</v>
      </c>
      <c r="W5642">
        <v>-89054.673299999995</v>
      </c>
      <c r="X5642">
        <v>-11.95</v>
      </c>
      <c r="Y5642" s="12" t="str">
        <f>IFERROR(VLOOKUP(C5642,[1]Index!$D:$F,3,FALSE),"Non List")</f>
        <v>Microfinance</v>
      </c>
      <c r="Z5642">
        <f>IFERROR(VLOOKUP(C5642,[1]LP!$B:$C,2,FALSE),0)</f>
        <v>800</v>
      </c>
      <c r="AA5642" s="11">
        <f t="shared" si="136"/>
        <v>72.7</v>
      </c>
      <c r="AB5642" s="5">
        <f>IFERROR(VLOOKUP(C5642,[2]Sheet1!$B:$F,5,FALSE),0)</f>
        <v>1908048.36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137"/>
        <v>80/81VLBS</v>
      </c>
    </row>
    <row r="5643" spans="1:31" x14ac:dyDescent="0.45">
      <c r="A5643" s="12" t="s">
        <v>53</v>
      </c>
      <c r="B5643" s="12" t="s">
        <v>338</v>
      </c>
      <c r="C5643" t="s">
        <v>81</v>
      </c>
      <c r="D5643">
        <v>599</v>
      </c>
      <c r="E5643">
        <v>944351.07</v>
      </c>
      <c r="F5643">
        <v>269696.37</v>
      </c>
      <c r="H5643">
        <v>13271.14</v>
      </c>
      <c r="I5643">
        <v>122011.52</v>
      </c>
      <c r="J5643">
        <v>130853.65</v>
      </c>
      <c r="K5643">
        <v>103180.92</v>
      </c>
      <c r="L5643">
        <v>69304.31</v>
      </c>
      <c r="M5643">
        <v>14.66</v>
      </c>
      <c r="N5643">
        <v>40.86</v>
      </c>
      <c r="O5643">
        <v>4.66</v>
      </c>
      <c r="P5643">
        <v>11.42</v>
      </c>
      <c r="Q5643">
        <v>0.95</v>
      </c>
      <c r="R5643">
        <v>190.41</v>
      </c>
      <c r="S5643">
        <v>1.82</v>
      </c>
      <c r="T5643">
        <v>128.56</v>
      </c>
      <c r="U5643">
        <v>205.93</v>
      </c>
      <c r="V5643">
        <v>-0.65620000000000001</v>
      </c>
      <c r="W5643">
        <v>47477.39</v>
      </c>
      <c r="X5643">
        <v>5.03</v>
      </c>
      <c r="Y5643" s="12" t="str">
        <f>IFERROR(VLOOKUP(C5643,[1]Index!$D:$F,3,FALSE),"Non List")</f>
        <v>Microfinance</v>
      </c>
      <c r="Z5643">
        <f>IFERROR(VLOOKUP(C5643,[1]LP!$B:$C,2,FALSE),0)</f>
        <v>700</v>
      </c>
      <c r="AA5643" s="11">
        <f t="shared" si="136"/>
        <v>47.7</v>
      </c>
      <c r="AB5643" s="5">
        <f>IFERROR(VLOOKUP(C5643,[2]Sheet1!$B:$F,5,FALSE),0)</f>
        <v>3777404.26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si="137"/>
        <v>80/81RSDC</v>
      </c>
    </row>
    <row r="5644" spans="1:31" x14ac:dyDescent="0.45">
      <c r="A5644" s="12" t="s">
        <v>53</v>
      </c>
      <c r="B5644" s="12" t="s">
        <v>338</v>
      </c>
      <c r="C5644" t="s">
        <v>82</v>
      </c>
      <c r="D5644">
        <v>592</v>
      </c>
      <c r="E5644">
        <v>721449.15</v>
      </c>
      <c r="F5644">
        <v>216082.62</v>
      </c>
      <c r="G5644">
        <v>1411093.92</v>
      </c>
      <c r="H5644">
        <v>4733326.88</v>
      </c>
      <c r="I5644">
        <v>107655.39</v>
      </c>
      <c r="J5644">
        <v>127213.91</v>
      </c>
      <c r="K5644">
        <v>-41285.29</v>
      </c>
      <c r="L5644">
        <v>-67563.08</v>
      </c>
      <c r="M5644">
        <v>-18.72</v>
      </c>
      <c r="N5644">
        <v>-31.62</v>
      </c>
      <c r="O5644">
        <v>4.5599999999999996</v>
      </c>
      <c r="P5644">
        <v>-14.41</v>
      </c>
      <c r="Q5644">
        <v>-1.27</v>
      </c>
      <c r="R5644">
        <v>-144.19</v>
      </c>
      <c r="S5644">
        <v>7.85</v>
      </c>
      <c r="T5644">
        <v>129.94999999999999</v>
      </c>
      <c r="U5644" t="s">
        <v>314</v>
      </c>
      <c r="V5644" s="14" t="s">
        <v>314</v>
      </c>
      <c r="W5644">
        <v>58290.48</v>
      </c>
      <c r="X5644">
        <v>8.08</v>
      </c>
      <c r="Y5644" s="12" t="str">
        <f>IFERROR(VLOOKUP(C5644,[1]Index!$D:$F,3,FALSE),"Non List")</f>
        <v>Microfinance</v>
      </c>
      <c r="Z5644">
        <f>IFERROR(VLOOKUP(C5644,[1]LP!$B:$C,2,FALSE),0)</f>
        <v>635</v>
      </c>
      <c r="AA5644" s="11">
        <f t="shared" si="136"/>
        <v>-33.9</v>
      </c>
      <c r="AB5644" s="5">
        <f>IFERROR(VLOOKUP(C5644,[2]Sheet1!$B:$F,5,FALSE),0)</f>
        <v>2164347.4500000002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137"/>
        <v>80/81NMBMF</v>
      </c>
    </row>
    <row r="5645" spans="1:31" x14ac:dyDescent="0.45">
      <c r="A5645" s="12" t="s">
        <v>53</v>
      </c>
      <c r="B5645" s="12" t="s">
        <v>338</v>
      </c>
      <c r="C5645" t="s">
        <v>83</v>
      </c>
      <c r="D5645">
        <v>610</v>
      </c>
      <c r="E5645">
        <v>1320000</v>
      </c>
      <c r="F5645">
        <v>649688.23600000003</v>
      </c>
      <c r="G5645">
        <v>3381091.2590000001</v>
      </c>
      <c r="H5645">
        <v>13787272.159</v>
      </c>
      <c r="I5645">
        <v>396312.03200000001</v>
      </c>
      <c r="J5645">
        <v>455709.32199999999</v>
      </c>
      <c r="K5645">
        <v>142128.19500000001</v>
      </c>
      <c r="L5645">
        <v>64309.838000000003</v>
      </c>
      <c r="M5645">
        <v>9.74</v>
      </c>
      <c r="N5645">
        <v>62.63</v>
      </c>
      <c r="O5645">
        <v>4.09</v>
      </c>
      <c r="P5645">
        <v>6.53</v>
      </c>
      <c r="Q5645">
        <v>0.45</v>
      </c>
      <c r="R5645">
        <v>256.16000000000003</v>
      </c>
      <c r="S5645">
        <v>7.87</v>
      </c>
      <c r="T5645">
        <v>149.22</v>
      </c>
      <c r="U5645">
        <v>180.84</v>
      </c>
      <c r="V5645">
        <v>-0.70350000000000001</v>
      </c>
      <c r="W5645">
        <v>69720.75</v>
      </c>
      <c r="X5645">
        <v>5.28</v>
      </c>
      <c r="Y5645" s="12" t="str">
        <f>IFERROR(VLOOKUP(C5645,[1]Index!$D:$F,3,FALSE),"Non List")</f>
        <v>Microfinance</v>
      </c>
      <c r="Z5645">
        <f>IFERROR(VLOOKUP(C5645,[1]LP!$B:$C,2,FALSE),0)</f>
        <v>693</v>
      </c>
      <c r="AA5645" s="11">
        <f t="shared" si="136"/>
        <v>71.099999999999994</v>
      </c>
      <c r="AB5645" s="5">
        <f>IFERROR(VLOOKUP(C5645,[2]Sheet1!$B:$F,5,FALSE),0)</f>
        <v>4039202.89</v>
      </c>
      <c r="AC5645" s="11">
        <f>IFERROR(VLOOKUP(AE5645,[3]Sheet2!$M:$O,2,FALSE),0)</f>
        <v>0</v>
      </c>
      <c r="AD5645" s="11">
        <f>IFERROR(VLOOKUP(AE5645,[3]Sheet2!$M:$O,3,FALSE),0)</f>
        <v>0</v>
      </c>
      <c r="AE5645" s="10" t="str">
        <f t="shared" si="137"/>
        <v>80/81MERO</v>
      </c>
    </row>
    <row r="5646" spans="1:31" x14ac:dyDescent="0.45">
      <c r="A5646" s="12" t="s">
        <v>53</v>
      </c>
      <c r="B5646" s="12" t="s">
        <v>338</v>
      </c>
      <c r="C5646" t="s">
        <v>99</v>
      </c>
      <c r="D5646">
        <v>679</v>
      </c>
      <c r="E5646">
        <v>485760</v>
      </c>
      <c r="F5646">
        <v>360352.28600000002</v>
      </c>
      <c r="G5646">
        <v>1759389.7879999999</v>
      </c>
      <c r="H5646">
        <v>5404211.5599999996</v>
      </c>
      <c r="I5646">
        <v>123486.204</v>
      </c>
      <c r="J5646">
        <v>152124.758</v>
      </c>
      <c r="K5646">
        <v>8633.8539999999994</v>
      </c>
      <c r="L5646">
        <v>11210.826999999999</v>
      </c>
      <c r="M5646">
        <v>4.5999999999999996</v>
      </c>
      <c r="N5646">
        <v>147.61000000000001</v>
      </c>
      <c r="O5646">
        <v>3.9</v>
      </c>
      <c r="P5646">
        <v>2.65</v>
      </c>
      <c r="Q5646">
        <v>0.17</v>
      </c>
      <c r="R5646">
        <v>575.67999999999995</v>
      </c>
      <c r="S5646">
        <v>9.9600000000000009</v>
      </c>
      <c r="T5646">
        <v>174.18</v>
      </c>
      <c r="U5646">
        <v>134.27000000000001</v>
      </c>
      <c r="V5646" s="14">
        <v>-0.80230000000000001</v>
      </c>
      <c r="W5646">
        <v>92.400999999999996</v>
      </c>
      <c r="X5646">
        <v>0.02</v>
      </c>
      <c r="Y5646" s="12" t="str">
        <f>IFERROR(VLOOKUP(C5646,[1]Index!$D:$F,3,FALSE),"Non List")</f>
        <v>Microfinance</v>
      </c>
      <c r="Z5646">
        <f>IFERROR(VLOOKUP(C5646,[1]LP!$B:$C,2,FALSE),0)</f>
        <v>770</v>
      </c>
      <c r="AA5646" s="11">
        <f t="shared" si="136"/>
        <v>167.4</v>
      </c>
      <c r="AB5646" s="5">
        <f>IFERROR(VLOOKUP(C5646,[2]Sheet1!$B:$F,5,FALSE),0)</f>
        <v>1457280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137"/>
        <v>80/81NADEP</v>
      </c>
    </row>
    <row r="5647" spans="1:31" x14ac:dyDescent="0.45">
      <c r="A5647" s="12" t="s">
        <v>53</v>
      </c>
      <c r="B5647" s="12" t="s">
        <v>338</v>
      </c>
      <c r="C5647" t="s">
        <v>103</v>
      </c>
      <c r="D5647">
        <v>710</v>
      </c>
      <c r="E5647">
        <v>641616</v>
      </c>
      <c r="F5647">
        <v>250320.5</v>
      </c>
      <c r="G5647">
        <v>2817074.7</v>
      </c>
      <c r="H5647">
        <v>9479205.1999999993</v>
      </c>
      <c r="I5647">
        <v>143407.93</v>
      </c>
      <c r="J5647">
        <v>204265.36</v>
      </c>
      <c r="K5647">
        <v>-18865.439999999999</v>
      </c>
      <c r="L5647">
        <v>-32883.49</v>
      </c>
      <c r="M5647">
        <v>-10.24</v>
      </c>
      <c r="N5647">
        <v>-69.34</v>
      </c>
      <c r="O5647">
        <v>5.1100000000000003</v>
      </c>
      <c r="P5647">
        <v>-7.37</v>
      </c>
      <c r="Q5647">
        <v>-0.32</v>
      </c>
      <c r="R5647">
        <v>-354.33</v>
      </c>
      <c r="S5647">
        <v>50.14</v>
      </c>
      <c r="T5647">
        <v>139.01</v>
      </c>
      <c r="U5647" s="6" t="s">
        <v>314</v>
      </c>
      <c r="V5647" t="s">
        <v>314</v>
      </c>
      <c r="W5647">
        <v>-31830.865300000001</v>
      </c>
      <c r="X5647">
        <v>-4.96</v>
      </c>
      <c r="Y5647" s="12" t="str">
        <f>IFERROR(VLOOKUP(C5647,[1]Index!$D:$F,3,FALSE),"Non List")</f>
        <v>Microfinance</v>
      </c>
      <c r="Z5647">
        <f>IFERROR(VLOOKUP(C5647,[1]LP!$B:$C,2,FALSE),0)</f>
        <v>819</v>
      </c>
      <c r="AA5647" s="11">
        <f t="shared" si="136"/>
        <v>-80</v>
      </c>
      <c r="AB5647" s="5">
        <f>IFERROR(VLOOKUP(C5647,[2]Sheet1!$B:$F,5,FALSE),0)</f>
        <v>2085252</v>
      </c>
      <c r="AC5647" s="11">
        <f>IFERROR(VLOOKUP(AE5647,[3]Sheet2!$M:$O,2,FALSE),0)</f>
        <v>0</v>
      </c>
      <c r="AD5647" s="11">
        <f>IFERROR(VLOOKUP(AE5647,[3]Sheet2!$M:$O,3,FALSE),0)</f>
        <v>0</v>
      </c>
      <c r="AE5647" s="10" t="str">
        <f t="shared" si="137"/>
        <v>80/81ALBSL</v>
      </c>
    </row>
    <row r="5648" spans="1:31" x14ac:dyDescent="0.45">
      <c r="A5648" s="12" t="s">
        <v>53</v>
      </c>
      <c r="B5648" s="12" t="s">
        <v>338</v>
      </c>
      <c r="C5648" t="s">
        <v>84</v>
      </c>
      <c r="D5648">
        <v>1130</v>
      </c>
      <c r="E5648">
        <v>1165521.45</v>
      </c>
      <c r="F5648">
        <v>1668325</v>
      </c>
      <c r="G5648">
        <v>5240714</v>
      </c>
      <c r="H5648">
        <v>18365978</v>
      </c>
      <c r="I5648">
        <v>353177</v>
      </c>
      <c r="J5648">
        <v>514834</v>
      </c>
      <c r="K5648">
        <v>187875</v>
      </c>
      <c r="L5648">
        <v>104197</v>
      </c>
      <c r="M5648">
        <v>17.86</v>
      </c>
      <c r="N5648">
        <v>63.27</v>
      </c>
      <c r="O5648">
        <v>4.6500000000000004</v>
      </c>
      <c r="P5648">
        <v>7.35</v>
      </c>
      <c r="Q5648">
        <v>0.51</v>
      </c>
      <c r="R5648">
        <v>294.20999999999998</v>
      </c>
      <c r="S5648">
        <v>3.74</v>
      </c>
      <c r="T5648">
        <v>243.14</v>
      </c>
      <c r="U5648">
        <v>312.58</v>
      </c>
      <c r="V5648">
        <v>-0.72340000000000004</v>
      </c>
      <c r="W5648">
        <v>385223</v>
      </c>
      <c r="X5648">
        <v>33.049999999999997</v>
      </c>
      <c r="Y5648" s="12" t="str">
        <f>IFERROR(VLOOKUP(C5648,[1]Index!$D:$F,3,FALSE),"Non List")</f>
        <v>Microfinance</v>
      </c>
      <c r="Z5648">
        <f>IFERROR(VLOOKUP(C5648,[1]LP!$B:$C,2,FALSE),0)</f>
        <v>1198</v>
      </c>
      <c r="AA5648" s="11">
        <f t="shared" si="136"/>
        <v>67.099999999999994</v>
      </c>
      <c r="AB5648" s="5">
        <f>IFERROR(VLOOKUP(C5648,[2]Sheet1!$B:$F,5,FALSE),0)</f>
        <v>3026859.21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137"/>
        <v>80/81NMFBS</v>
      </c>
    </row>
    <row r="5649" spans="1:31" x14ac:dyDescent="0.45">
      <c r="A5649" s="12" t="s">
        <v>53</v>
      </c>
      <c r="B5649" s="12" t="s">
        <v>338</v>
      </c>
      <c r="C5649" t="s">
        <v>104</v>
      </c>
      <c r="D5649">
        <v>1110</v>
      </c>
      <c r="E5649">
        <v>151554.5325</v>
      </c>
      <c r="F5649">
        <v>70838.589399999997</v>
      </c>
      <c r="G5649">
        <v>486372.29700000002</v>
      </c>
      <c r="H5649">
        <v>2059863.8021</v>
      </c>
      <c r="I5649">
        <v>52529.105900000002</v>
      </c>
      <c r="J5649">
        <v>55238.245999999999</v>
      </c>
      <c r="K5649">
        <v>-3662.0016999999998</v>
      </c>
      <c r="L5649">
        <v>10742.314700000001</v>
      </c>
      <c r="M5649">
        <v>14.16</v>
      </c>
      <c r="N5649">
        <v>78.39</v>
      </c>
      <c r="O5649">
        <v>7.56</v>
      </c>
      <c r="P5649">
        <v>9.66</v>
      </c>
      <c r="Q5649">
        <v>0.46</v>
      </c>
      <c r="R5649">
        <v>592.63</v>
      </c>
      <c r="S5649">
        <v>4.66</v>
      </c>
      <c r="T5649">
        <v>146.74</v>
      </c>
      <c r="U5649">
        <v>216.22</v>
      </c>
      <c r="V5649" s="14">
        <v>-0.80520000000000003</v>
      </c>
      <c r="W5649">
        <v>5610.2452999999996</v>
      </c>
      <c r="X5649">
        <v>3.7</v>
      </c>
      <c r="Y5649" s="12" t="str">
        <f>IFERROR(VLOOKUP(C5649,[1]Index!$D:$F,3,FALSE),"Non List")</f>
        <v>Microfinance</v>
      </c>
      <c r="Z5649">
        <f>IFERROR(VLOOKUP(C5649,[1]LP!$B:$C,2,FALSE),0)</f>
        <v>1180</v>
      </c>
      <c r="AA5649" s="11">
        <f t="shared" si="136"/>
        <v>83.3</v>
      </c>
      <c r="AB5649" s="5">
        <f>IFERROR(VLOOKUP(C5649,[2]Sheet1!$B:$F,5,FALSE),0)</f>
        <v>490582.02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137"/>
        <v>80/81GMFBS</v>
      </c>
    </row>
    <row r="5650" spans="1:31" x14ac:dyDescent="0.45">
      <c r="A5650" s="12" t="s">
        <v>53</v>
      </c>
      <c r="B5650" s="12" t="s">
        <v>338</v>
      </c>
      <c r="C5650" t="s">
        <v>325</v>
      </c>
      <c r="D5650">
        <v>721.9</v>
      </c>
      <c r="E5650">
        <v>319818.2</v>
      </c>
      <c r="F5650">
        <v>144472.95499999999</v>
      </c>
      <c r="G5650">
        <v>953862.11199999996</v>
      </c>
      <c r="H5650">
        <v>4396981.0429999996</v>
      </c>
      <c r="I5650">
        <v>117279.811</v>
      </c>
      <c r="J5650">
        <v>148071.451</v>
      </c>
      <c r="K5650">
        <v>15343.099</v>
      </c>
      <c r="L5650">
        <v>5258.1390000000001</v>
      </c>
      <c r="M5650">
        <v>3.28</v>
      </c>
      <c r="N5650">
        <v>220.09</v>
      </c>
      <c r="O5650">
        <v>4.97</v>
      </c>
      <c r="P5650">
        <v>2.27</v>
      </c>
      <c r="Q5650">
        <v>0.11</v>
      </c>
      <c r="R5650">
        <v>1093.8499999999999</v>
      </c>
      <c r="S5650">
        <v>3.59</v>
      </c>
      <c r="T5650">
        <v>145.16999999999999</v>
      </c>
      <c r="U5650">
        <v>103.51</v>
      </c>
      <c r="V5650">
        <v>-0.85660000000000003</v>
      </c>
      <c r="W5650">
        <v>-19361.330000000002</v>
      </c>
      <c r="X5650">
        <v>-6.05</v>
      </c>
      <c r="Y5650" s="12" t="str">
        <f>IFERROR(VLOOKUP(C5650,[1]Index!$D:$F,3,FALSE),"Non List")</f>
        <v>Microfinance</v>
      </c>
      <c r="Z5650">
        <f>IFERROR(VLOOKUP(C5650,[1]LP!$B:$C,2,FALSE),0)</f>
        <v>786</v>
      </c>
      <c r="AA5650" s="11">
        <f t="shared" si="136"/>
        <v>239.6</v>
      </c>
      <c r="AB5650" s="5">
        <f>IFERROR(VLOOKUP(C5650,[2]Sheet1!$B:$F,5,FALSE),0)</f>
        <v>1567109.18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137"/>
        <v>80/81HLBSL</v>
      </c>
    </row>
    <row r="5651" spans="1:31" x14ac:dyDescent="0.45">
      <c r="A5651" s="12" t="s">
        <v>53</v>
      </c>
      <c r="B5651" s="12" t="s">
        <v>338</v>
      </c>
      <c r="C5651" t="s">
        <v>96</v>
      </c>
      <c r="D5651">
        <v>959</v>
      </c>
      <c r="E5651">
        <v>497415.94199999998</v>
      </c>
      <c r="F5651">
        <v>184000.11600000001</v>
      </c>
      <c r="G5651">
        <v>1263188.0209999999</v>
      </c>
      <c r="H5651">
        <v>4849262.1059999997</v>
      </c>
      <c r="I5651">
        <v>108958.614</v>
      </c>
      <c r="J5651">
        <v>149976.20699999999</v>
      </c>
      <c r="K5651">
        <v>28560.393</v>
      </c>
      <c r="L5651">
        <v>14981.81</v>
      </c>
      <c r="M5651">
        <v>6.02</v>
      </c>
      <c r="N5651">
        <v>159.30000000000001</v>
      </c>
      <c r="O5651">
        <v>7</v>
      </c>
      <c r="P5651">
        <v>4.4000000000000004</v>
      </c>
      <c r="Q5651">
        <v>0.28000000000000003</v>
      </c>
      <c r="R5651">
        <v>1115.0999999999999</v>
      </c>
      <c r="S5651">
        <v>4.95</v>
      </c>
      <c r="T5651">
        <v>136.99</v>
      </c>
      <c r="U5651">
        <v>136.22</v>
      </c>
      <c r="V5651">
        <v>-0.85799999999999998</v>
      </c>
      <c r="W5651">
        <v>-48206.902000000002</v>
      </c>
      <c r="X5651">
        <v>-9.69</v>
      </c>
      <c r="Y5651" s="12" t="str">
        <f>IFERROR(VLOOKUP(C5651,[1]Index!$D:$F,3,FALSE),"Non List")</f>
        <v>Microfinance</v>
      </c>
      <c r="Z5651">
        <f>IFERROR(VLOOKUP(C5651,[1]LP!$B:$C,2,FALSE),0)</f>
        <v>1186.9000000000001</v>
      </c>
      <c r="AA5651" s="11">
        <f t="shared" si="136"/>
        <v>197.2</v>
      </c>
      <c r="AB5651" s="5">
        <f>IFERROR(VLOOKUP(C5651,[2]Sheet1!$B:$F,5,FALSE),0)</f>
        <v>1616622.66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137"/>
        <v>80/81ILBS</v>
      </c>
    </row>
    <row r="5652" spans="1:31" x14ac:dyDescent="0.45">
      <c r="A5652" s="12" t="s">
        <v>53</v>
      </c>
      <c r="B5652" s="12" t="s">
        <v>338</v>
      </c>
      <c r="C5652" t="s">
        <v>87</v>
      </c>
      <c r="D5652">
        <v>1116.3</v>
      </c>
      <c r="E5652">
        <v>1055563.7339999999</v>
      </c>
      <c r="F5652">
        <v>1646807.223</v>
      </c>
      <c r="G5652">
        <v>8568722.0800000001</v>
      </c>
      <c r="H5652">
        <v>19112055.594000001</v>
      </c>
      <c r="I5652">
        <v>569980.277</v>
      </c>
      <c r="J5652">
        <v>654575.51699999999</v>
      </c>
      <c r="K5652">
        <v>358655.533</v>
      </c>
      <c r="L5652">
        <v>-25879.955000000002</v>
      </c>
      <c r="M5652">
        <v>-4.9000000000000004</v>
      </c>
      <c r="N5652">
        <v>-227.82</v>
      </c>
      <c r="O5652">
        <v>4.3600000000000003</v>
      </c>
      <c r="P5652">
        <v>-1.92</v>
      </c>
      <c r="Q5652">
        <v>-0.12</v>
      </c>
      <c r="R5652">
        <v>-993.3</v>
      </c>
      <c r="S5652">
        <v>7.71</v>
      </c>
      <c r="T5652">
        <v>256.01</v>
      </c>
      <c r="U5652" s="6" t="s">
        <v>314</v>
      </c>
      <c r="V5652" s="14" t="s">
        <v>314</v>
      </c>
      <c r="W5652">
        <v>423585.54700000002</v>
      </c>
      <c r="X5652">
        <v>40.130000000000003</v>
      </c>
      <c r="Y5652" s="12" t="str">
        <f>IFERROR(VLOOKUP(C5652,[1]Index!$D:$F,3,FALSE),"Non List")</f>
        <v>Microfinance</v>
      </c>
      <c r="Z5652">
        <f>IFERROR(VLOOKUP(C5652,[1]LP!$B:$C,2,FALSE),0)</f>
        <v>1152.0999999999999</v>
      </c>
      <c r="AA5652" s="11">
        <f t="shared" si="136"/>
        <v>-235.1</v>
      </c>
      <c r="AB5652" s="5">
        <f>IFERROR(VLOOKUP(C5652,[2]Sheet1!$B:$F,5,FALSE),0)</f>
        <v>3166691.2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137"/>
        <v>80/81FOWAD</v>
      </c>
    </row>
    <row r="5653" spans="1:31" x14ac:dyDescent="0.45">
      <c r="A5653" s="12" t="s">
        <v>53</v>
      </c>
      <c r="B5653" s="12" t="s">
        <v>338</v>
      </c>
      <c r="C5653" t="s">
        <v>93</v>
      </c>
      <c r="D5653">
        <v>714.9</v>
      </c>
      <c r="E5653">
        <v>415527.73690000002</v>
      </c>
      <c r="F5653">
        <v>176895.42</v>
      </c>
      <c r="G5653">
        <v>988788.05</v>
      </c>
      <c r="H5653">
        <v>3108841.43</v>
      </c>
      <c r="I5653">
        <v>89669.14</v>
      </c>
      <c r="J5653">
        <v>103452.23</v>
      </c>
      <c r="K5653">
        <v>21119.24</v>
      </c>
      <c r="L5653">
        <v>13916.65</v>
      </c>
      <c r="M5653">
        <v>6.68</v>
      </c>
      <c r="N5653">
        <v>107.02</v>
      </c>
      <c r="O5653">
        <v>5.01</v>
      </c>
      <c r="P5653">
        <v>4.7</v>
      </c>
      <c r="Q5653">
        <v>0.39</v>
      </c>
      <c r="R5653">
        <v>536.16999999999996</v>
      </c>
      <c r="S5653">
        <v>6.02</v>
      </c>
      <c r="T5653">
        <v>142.57</v>
      </c>
      <c r="U5653">
        <v>146.38</v>
      </c>
      <c r="V5653" s="14">
        <v>-0.79520000000000002</v>
      </c>
      <c r="W5653">
        <v>902.41</v>
      </c>
      <c r="X5653">
        <v>0.22</v>
      </c>
      <c r="Y5653" s="12" t="str">
        <f>IFERROR(VLOOKUP(C5653,[1]Index!$D:$F,3,FALSE),"Non List")</f>
        <v>Microfinance</v>
      </c>
      <c r="Z5653">
        <f>IFERROR(VLOOKUP(C5653,[1]LP!$B:$C,2,FALSE),0)</f>
        <v>803</v>
      </c>
      <c r="AA5653" s="11">
        <f t="shared" si="136"/>
        <v>120.2</v>
      </c>
      <c r="AB5653" s="5">
        <f>IFERROR(VLOOKUP(C5653,[2]Sheet1!$B:$F,5,FALSE),0)</f>
        <v>1182467.46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137"/>
        <v>80/81SMATA</v>
      </c>
    </row>
    <row r="5654" spans="1:31" x14ac:dyDescent="0.45">
      <c r="A5654" s="12" t="s">
        <v>53</v>
      </c>
      <c r="B5654" s="12" t="s">
        <v>338</v>
      </c>
      <c r="C5654" t="s">
        <v>94</v>
      </c>
      <c r="D5654">
        <v>1081</v>
      </c>
      <c r="E5654">
        <v>322378.58519999997</v>
      </c>
      <c r="F5654">
        <v>308383.72759999998</v>
      </c>
      <c r="G5654">
        <v>1571619.2272000001</v>
      </c>
      <c r="H5654">
        <v>4245910.1041000001</v>
      </c>
      <c r="I5654">
        <v>122321.7271</v>
      </c>
      <c r="J5654">
        <v>159921.28779999999</v>
      </c>
      <c r="K5654">
        <v>49161.215499999998</v>
      </c>
      <c r="L5654">
        <v>26113.080900000001</v>
      </c>
      <c r="M5654">
        <v>16.2</v>
      </c>
      <c r="N5654">
        <v>66.73</v>
      </c>
      <c r="O5654">
        <v>5.52</v>
      </c>
      <c r="P5654">
        <v>8.2799999999999994</v>
      </c>
      <c r="Q5654">
        <v>0.56000000000000005</v>
      </c>
      <c r="R5654">
        <v>368.35</v>
      </c>
      <c r="S5654">
        <v>4.6399999999999997</v>
      </c>
      <c r="T5654">
        <v>195.66</v>
      </c>
      <c r="U5654">
        <v>267.05</v>
      </c>
      <c r="V5654" s="14">
        <v>-0.753</v>
      </c>
      <c r="W5654">
        <v>76395.074699999997</v>
      </c>
      <c r="X5654">
        <v>23.7</v>
      </c>
      <c r="Y5654" s="12" t="str">
        <f>IFERROR(VLOOKUP(C5654,[1]Index!$D:$F,3,FALSE),"Non List")</f>
        <v>Microfinance</v>
      </c>
      <c r="Z5654">
        <f>IFERROR(VLOOKUP(C5654,[1]LP!$B:$C,2,FALSE),0)</f>
        <v>1185</v>
      </c>
      <c r="AA5654" s="11">
        <f t="shared" si="136"/>
        <v>73.099999999999994</v>
      </c>
      <c r="AB5654" s="5">
        <f>IFERROR(VLOOKUP(C5654,[2]Sheet1!$B:$F,5,FALSE),0)</f>
        <v>967135.62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137"/>
        <v>80/81MSLB</v>
      </c>
    </row>
    <row r="5655" spans="1:31" x14ac:dyDescent="0.45">
      <c r="A5655" s="12" t="s">
        <v>53</v>
      </c>
      <c r="B5655" s="12" t="s">
        <v>338</v>
      </c>
      <c r="C5655" t="s">
        <v>89</v>
      </c>
      <c r="D5655">
        <v>965</v>
      </c>
      <c r="E5655">
        <v>618900.04500000004</v>
      </c>
      <c r="F5655">
        <v>501846.353</v>
      </c>
      <c r="H5655">
        <v>7545774.5920000002</v>
      </c>
      <c r="I5655">
        <v>286392.50699999998</v>
      </c>
      <c r="J5655">
        <v>334032.55200000003</v>
      </c>
      <c r="K5655">
        <v>174345.76300000001</v>
      </c>
      <c r="L5655">
        <v>47830.9</v>
      </c>
      <c r="M5655">
        <v>15.44</v>
      </c>
      <c r="N5655">
        <v>62.5</v>
      </c>
      <c r="O5655">
        <v>5.33</v>
      </c>
      <c r="P5655">
        <v>8.5399999999999991</v>
      </c>
      <c r="Q5655">
        <v>0.59</v>
      </c>
      <c r="R5655">
        <v>333.13</v>
      </c>
      <c r="S5655">
        <v>4.21</v>
      </c>
      <c r="T5655">
        <v>181.09</v>
      </c>
      <c r="U5655">
        <v>250.82</v>
      </c>
      <c r="V5655" s="14">
        <v>-0.74009999999999998</v>
      </c>
      <c r="W5655">
        <v>8792.7530000000006</v>
      </c>
      <c r="X5655">
        <v>1.42</v>
      </c>
      <c r="Y5655" s="12" t="str">
        <f>IFERROR(VLOOKUP(C5655,[1]Index!$D:$F,3,FALSE),"Non List")</f>
        <v>Microfinance</v>
      </c>
      <c r="Z5655">
        <f>IFERROR(VLOOKUP(C5655,[1]LP!$B:$C,2,FALSE),0)</f>
        <v>1085</v>
      </c>
      <c r="AA5655" s="11">
        <f t="shared" si="136"/>
        <v>70.3</v>
      </c>
      <c r="AB5655" s="5">
        <f>IFERROR(VLOOKUP(C5655,[2]Sheet1!$B:$F,5,FALSE),0)</f>
        <v>1856700.13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137"/>
        <v>80/81GILB</v>
      </c>
    </row>
    <row r="5656" spans="1:31" x14ac:dyDescent="0.45">
      <c r="A5656" s="12" t="s">
        <v>53</v>
      </c>
      <c r="B5656" s="12" t="s">
        <v>338</v>
      </c>
      <c r="C5656" t="s">
        <v>90</v>
      </c>
      <c r="D5656">
        <v>1330</v>
      </c>
      <c r="E5656">
        <v>95238</v>
      </c>
      <c r="F5656">
        <v>54086.1</v>
      </c>
      <c r="G5656">
        <v>324355.99</v>
      </c>
      <c r="H5656">
        <v>1702015.33</v>
      </c>
      <c r="I5656">
        <v>29386.37</v>
      </c>
      <c r="J5656">
        <v>42992.33</v>
      </c>
      <c r="K5656">
        <v>8052.12</v>
      </c>
      <c r="L5656">
        <v>8642.32</v>
      </c>
      <c r="M5656">
        <v>18.14</v>
      </c>
      <c r="N5656">
        <v>73.319999999999993</v>
      </c>
      <c r="O5656">
        <v>8.48</v>
      </c>
      <c r="P5656">
        <v>11.58</v>
      </c>
      <c r="Q5656">
        <v>0.47</v>
      </c>
      <c r="R5656">
        <v>621.75</v>
      </c>
      <c r="S5656">
        <v>1.54</v>
      </c>
      <c r="T5656">
        <v>156.79</v>
      </c>
      <c r="U5656">
        <v>252.97</v>
      </c>
      <c r="V5656">
        <v>-0.80979999999999996</v>
      </c>
      <c r="W5656" s="12">
        <v>0</v>
      </c>
      <c r="X5656" s="12">
        <v>0</v>
      </c>
      <c r="Y5656" s="12" t="str">
        <f>IFERROR(VLOOKUP(C5656,[1]Index!$D:$F,3,FALSE),"Non List")</f>
        <v>Microfinance</v>
      </c>
      <c r="Z5656">
        <f>IFERROR(VLOOKUP(C5656,[1]LP!$B:$C,2,FALSE),0)</f>
        <v>1490</v>
      </c>
      <c r="AA5656" s="11">
        <f t="shared" si="136"/>
        <v>82.1</v>
      </c>
      <c r="AB5656" s="5">
        <f>IFERROR(VLOOKUP(C5656,[2]Sheet1!$B:$F,5,FALSE),0)</f>
        <v>285714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137"/>
        <v>80/81SMB</v>
      </c>
    </row>
    <row r="5657" spans="1:31" x14ac:dyDescent="0.45">
      <c r="A5657" s="12" t="s">
        <v>53</v>
      </c>
      <c r="B5657" s="12" t="s">
        <v>338</v>
      </c>
      <c r="C5657" t="s">
        <v>91</v>
      </c>
      <c r="D5657">
        <v>621</v>
      </c>
      <c r="E5657">
        <v>982500</v>
      </c>
      <c r="G5657">
        <v>3558819</v>
      </c>
      <c r="H5657">
        <v>12079950</v>
      </c>
      <c r="I5657">
        <v>413715</v>
      </c>
      <c r="J5657">
        <v>444762</v>
      </c>
      <c r="K5657">
        <v>63375</v>
      </c>
      <c r="L5657">
        <v>96917</v>
      </c>
      <c r="M5657">
        <v>19.72</v>
      </c>
      <c r="N5657">
        <v>31.49</v>
      </c>
      <c r="O5657">
        <v>6.21</v>
      </c>
      <c r="P5657">
        <v>19.73</v>
      </c>
      <c r="Q5657">
        <v>0.65</v>
      </c>
      <c r="R5657">
        <v>195.55</v>
      </c>
      <c r="S5657">
        <v>7.83</v>
      </c>
      <c r="T5657">
        <v>100</v>
      </c>
      <c r="U5657">
        <v>210.64</v>
      </c>
      <c r="V5657">
        <v>-0.66080000000000005</v>
      </c>
      <c r="W5657" s="12">
        <v>0</v>
      </c>
      <c r="X5657" s="12">
        <v>0</v>
      </c>
      <c r="Y5657" s="12" t="str">
        <f>IFERROR(VLOOKUP(C5657,[1]Index!$D:$F,3,FALSE),"Non List")</f>
        <v>Microfinance</v>
      </c>
      <c r="Z5657">
        <f>IFERROR(VLOOKUP(C5657,[1]LP!$B:$C,2,FALSE),0)</f>
        <v>670.1</v>
      </c>
      <c r="AA5657" s="11">
        <f t="shared" si="136"/>
        <v>34</v>
      </c>
      <c r="AB5657" s="5">
        <f>IFERROR(VLOOKUP(C5657,[2]Sheet1!$B:$F,5,FALSE),0)</f>
        <v>2940622.5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137"/>
        <v>80/81GBLBS</v>
      </c>
    </row>
    <row r="5658" spans="1:31" x14ac:dyDescent="0.45">
      <c r="A5658" s="12" t="s">
        <v>53</v>
      </c>
      <c r="B5658" s="12" t="s">
        <v>338</v>
      </c>
      <c r="C5658" t="s">
        <v>122</v>
      </c>
      <c r="D5658">
        <v>1675</v>
      </c>
      <c r="E5658">
        <v>255000</v>
      </c>
      <c r="F5658">
        <v>739379.44</v>
      </c>
      <c r="G5658">
        <v>2463798.58</v>
      </c>
      <c r="H5658">
        <v>3557008.8</v>
      </c>
      <c r="I5658">
        <v>126566.14</v>
      </c>
      <c r="J5658">
        <v>154024.54999999999</v>
      </c>
      <c r="K5658">
        <v>84270.51</v>
      </c>
      <c r="L5658">
        <v>28492.74</v>
      </c>
      <c r="M5658">
        <v>22.34</v>
      </c>
      <c r="N5658">
        <v>74.98</v>
      </c>
      <c r="O5658">
        <v>4.3</v>
      </c>
      <c r="P5658">
        <v>5.73</v>
      </c>
      <c r="Q5658">
        <v>0.59</v>
      </c>
      <c r="R5658">
        <v>322.41000000000003</v>
      </c>
      <c r="S5658">
        <v>11.97</v>
      </c>
      <c r="T5658">
        <v>389.95</v>
      </c>
      <c r="U5658">
        <v>442.73</v>
      </c>
      <c r="V5658" s="14">
        <v>-0.73570000000000002</v>
      </c>
      <c r="W5658">
        <v>491299.0306</v>
      </c>
      <c r="X5658">
        <v>192.67</v>
      </c>
      <c r="Y5658" s="12" t="str">
        <f>IFERROR(VLOOKUP(C5658,[1]Index!$D:$F,3,FALSE),"Non List")</f>
        <v>Microfinance</v>
      </c>
      <c r="Z5658">
        <f>IFERROR(VLOOKUP(C5658,[1]LP!$B:$C,2,FALSE),0)</f>
        <v>1779</v>
      </c>
      <c r="AA5658" s="11">
        <f t="shared" si="136"/>
        <v>79.599999999999994</v>
      </c>
      <c r="AB5658" s="5">
        <f>IFERROR(VLOOKUP(C5658,[2]Sheet1!$B:$F,5,FALSE),0)</f>
        <v>828750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137"/>
        <v>80/81NESDO</v>
      </c>
    </row>
    <row r="5659" spans="1:31" x14ac:dyDescent="0.45">
      <c r="A5659" s="12" t="s">
        <v>53</v>
      </c>
      <c r="B5659" s="12" t="s">
        <v>338</v>
      </c>
      <c r="C5659" s="12" t="s">
        <v>120</v>
      </c>
      <c r="D5659" s="12">
        <v>1690</v>
      </c>
      <c r="E5659" s="12">
        <v>217562.5</v>
      </c>
      <c r="F5659" s="12">
        <v>209021.783</v>
      </c>
      <c r="G5659" s="12">
        <v>1504683.193</v>
      </c>
      <c r="H5659" s="12">
        <v>4690457.6440000003</v>
      </c>
      <c r="I5659" s="12">
        <v>120221.784</v>
      </c>
      <c r="J5659" s="12">
        <v>162922.63</v>
      </c>
      <c r="K5659" s="21">
        <v>57786.26</v>
      </c>
      <c r="L5659" s="21">
        <v>26596.424999999999</v>
      </c>
      <c r="M5659" s="21">
        <v>24.44</v>
      </c>
      <c r="N5659" s="21">
        <v>69.150000000000006</v>
      </c>
      <c r="O5659" s="21">
        <v>8.6199999999999992</v>
      </c>
      <c r="P5659" s="21">
        <v>12.47</v>
      </c>
      <c r="Q5659" s="21">
        <v>0.54</v>
      </c>
      <c r="R5659" s="21">
        <v>596.07000000000005</v>
      </c>
      <c r="S5659" s="22">
        <v>4.95</v>
      </c>
      <c r="T5659" s="21">
        <v>196.07</v>
      </c>
      <c r="U5659" s="21">
        <v>328.36</v>
      </c>
      <c r="V5659" s="12">
        <v>-0.80569999999999997</v>
      </c>
      <c r="W5659" s="21">
        <v>-1436.6590000000001</v>
      </c>
      <c r="X5659" s="21">
        <v>-0.66</v>
      </c>
      <c r="Y5659" s="12" t="str">
        <f>IFERROR(VLOOKUP(C5659,[1]Index!$D:$F,3,FALSE),"Non List")</f>
        <v>Microfinance</v>
      </c>
      <c r="Z5659">
        <f>IFERROR(VLOOKUP(C5659,[1]LP!$B:$C,2,FALSE),0)</f>
        <v>1736</v>
      </c>
      <c r="AA5659" s="11">
        <f t="shared" si="136"/>
        <v>71</v>
      </c>
      <c r="AB5659" s="5">
        <f>IFERROR(VLOOKUP(C5659,[2]Sheet1!$B:$F,5,FALSE),0)</f>
        <v>870250</v>
      </c>
      <c r="AC5659" s="11">
        <f>IFERROR(VLOOKUP(AE5659,[3]Sheet2!$M:$O,2,FALSE),0)</f>
        <v>0</v>
      </c>
      <c r="AD5659" s="11">
        <f>IFERROR(VLOOKUP(AE5659,[3]Sheet2!$M:$O,3,FALSE),0)</f>
        <v>0</v>
      </c>
      <c r="AE5659" s="10" t="str">
        <f t="shared" si="137"/>
        <v>80/81MLBSL</v>
      </c>
    </row>
    <row r="5660" spans="1:31" x14ac:dyDescent="0.45">
      <c r="A5660" s="12" t="s">
        <v>53</v>
      </c>
      <c r="B5660" s="12" t="s">
        <v>338</v>
      </c>
      <c r="C5660" s="12" t="s">
        <v>105</v>
      </c>
      <c r="D5660" s="12">
        <v>969</v>
      </c>
      <c r="E5660" s="12">
        <v>148478.41</v>
      </c>
      <c r="F5660" s="12">
        <v>5677.27</v>
      </c>
      <c r="G5660" s="12">
        <v>416364.23</v>
      </c>
      <c r="H5660" s="12">
        <v>798454.11</v>
      </c>
      <c r="I5660" s="12">
        <v>16881.810000000001</v>
      </c>
      <c r="J5660" s="12">
        <v>22888.18</v>
      </c>
      <c r="K5660" s="21">
        <v>-7519.25</v>
      </c>
      <c r="L5660" s="21">
        <v>-11682.86</v>
      </c>
      <c r="M5660" s="21">
        <v>-15.72</v>
      </c>
      <c r="N5660" s="21">
        <v>-61.64</v>
      </c>
      <c r="O5660" s="21">
        <v>9.33</v>
      </c>
      <c r="P5660" s="21">
        <v>-15.16</v>
      </c>
      <c r="Q5660" s="21">
        <v>-1.24</v>
      </c>
      <c r="R5660" s="21">
        <v>-575.1</v>
      </c>
      <c r="S5660" s="22">
        <v>13.45</v>
      </c>
      <c r="T5660" s="21">
        <v>103.82</v>
      </c>
      <c r="U5660" s="21" t="s">
        <v>314</v>
      </c>
      <c r="V5660" s="12" t="s">
        <v>314</v>
      </c>
      <c r="W5660" s="12">
        <v>0</v>
      </c>
      <c r="X5660" s="12">
        <v>0</v>
      </c>
      <c r="Y5660" s="12" t="str">
        <f>IFERROR(VLOOKUP(C5660,[1]Index!$D:$F,3,FALSE),"Non List")</f>
        <v>Microfinance</v>
      </c>
      <c r="Z5660">
        <f>IFERROR(VLOOKUP(C5660,[1]LP!$B:$C,2,FALSE),0)</f>
        <v>995</v>
      </c>
      <c r="AA5660" s="11">
        <f t="shared" si="136"/>
        <v>-63.3</v>
      </c>
      <c r="AB5660" s="5">
        <f>IFERROR(VLOOKUP(C5660,[2]Sheet1!$B:$F,5,FALSE),0)</f>
        <v>475130.92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137"/>
        <v>80/81MKLB</v>
      </c>
    </row>
    <row r="5661" spans="1:31" x14ac:dyDescent="0.45">
      <c r="A5661" s="12" t="s">
        <v>53</v>
      </c>
      <c r="B5661" s="12" t="s">
        <v>338</v>
      </c>
      <c r="C5661" s="12" t="s">
        <v>106</v>
      </c>
      <c r="D5661" s="12">
        <v>1836</v>
      </c>
      <c r="E5661" s="12">
        <v>101400</v>
      </c>
      <c r="F5661" s="12">
        <v>30084.15</v>
      </c>
      <c r="G5661" s="12">
        <v>288435.37</v>
      </c>
      <c r="H5661" s="12">
        <v>1420784.89</v>
      </c>
      <c r="I5661" s="12">
        <v>28917.43</v>
      </c>
      <c r="J5661" s="12">
        <v>42902.96</v>
      </c>
      <c r="K5661" s="21">
        <v>7976.15</v>
      </c>
      <c r="L5661" s="21">
        <v>7728.3</v>
      </c>
      <c r="M5661" s="21">
        <v>15.24</v>
      </c>
      <c r="N5661" s="21">
        <v>120.47</v>
      </c>
      <c r="O5661" s="21">
        <v>14.16</v>
      </c>
      <c r="P5661" s="21">
        <v>11.76</v>
      </c>
      <c r="Q5661" s="21">
        <v>0.51</v>
      </c>
      <c r="R5661" s="21">
        <v>1705.86</v>
      </c>
      <c r="S5661" s="22">
        <v>3.75</v>
      </c>
      <c r="T5661" s="21">
        <v>129.66999999999999</v>
      </c>
      <c r="U5661" s="21">
        <v>210.86</v>
      </c>
      <c r="V5661" s="12">
        <v>-0.88519999999999999</v>
      </c>
      <c r="W5661" s="12">
        <v>0</v>
      </c>
      <c r="X5661" s="12">
        <v>0</v>
      </c>
      <c r="Y5661" s="12" t="str">
        <f>IFERROR(VLOOKUP(C5661,[1]Index!$D:$F,3,FALSE),"Non List")</f>
        <v>Microfinance</v>
      </c>
      <c r="Z5661">
        <f>IFERROR(VLOOKUP(C5661,[1]LP!$B:$C,2,FALSE),0)</f>
        <v>1946</v>
      </c>
      <c r="AA5661" s="11">
        <f t="shared" si="136"/>
        <v>127.7</v>
      </c>
      <c r="AB5661" s="5">
        <f>IFERROR(VLOOKUP(C5661,[2]Sheet1!$B:$F,5,FALSE),0)</f>
        <v>327126.26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137"/>
        <v>80/81GLBSL</v>
      </c>
    </row>
    <row r="5662" spans="1:31" x14ac:dyDescent="0.45">
      <c r="A5662" s="12" t="s">
        <v>53</v>
      </c>
      <c r="B5662" s="12" t="s">
        <v>338</v>
      </c>
      <c r="C5662" s="12" t="s">
        <v>112</v>
      </c>
      <c r="D5662" s="12">
        <v>646</v>
      </c>
      <c r="E5662" s="12">
        <v>1739440</v>
      </c>
      <c r="F5662" s="12">
        <v>1063959.3910000001</v>
      </c>
      <c r="G5662" s="12">
        <v>1815944.9709999999</v>
      </c>
      <c r="H5662" s="12">
        <v>16550644.653000001</v>
      </c>
      <c r="I5662" s="12">
        <v>399328.04800000001</v>
      </c>
      <c r="J5662" s="12">
        <v>406106.55</v>
      </c>
      <c r="K5662" s="21">
        <v>78543.657000000007</v>
      </c>
      <c r="L5662" s="21">
        <v>1106.5419999999999</v>
      </c>
      <c r="M5662" s="21">
        <v>0.12</v>
      </c>
      <c r="N5662" s="21">
        <v>5383.33</v>
      </c>
      <c r="O5662" s="21">
        <v>4.01</v>
      </c>
      <c r="P5662" s="21">
        <v>0.08</v>
      </c>
      <c r="Q5662" s="21"/>
      <c r="R5662" s="21">
        <v>21587.15</v>
      </c>
      <c r="S5662" s="22">
        <v>13.76</v>
      </c>
      <c r="T5662" s="21">
        <v>161.16999999999999</v>
      </c>
      <c r="U5662" s="21">
        <v>20.86</v>
      </c>
      <c r="V5662" s="12">
        <v>-0.9677</v>
      </c>
      <c r="W5662" s="21">
        <v>263559.58399999997</v>
      </c>
      <c r="X5662" s="21">
        <v>15.15</v>
      </c>
      <c r="Y5662" s="12" t="str">
        <f>IFERROR(VLOOKUP(C5662,[1]Index!$D:$F,3,FALSE),"Non List")</f>
        <v>Microfinance</v>
      </c>
      <c r="Z5662">
        <f>IFERROR(VLOOKUP(C5662,[1]LP!$B:$C,2,FALSE),0)</f>
        <v>676</v>
      </c>
      <c r="AA5662" s="11">
        <f t="shared" si="136"/>
        <v>5633.3</v>
      </c>
      <c r="AB5662" s="5">
        <f>IFERROR(VLOOKUP(C5662,[2]Sheet1!$B:$F,5,FALSE),0)</f>
        <v>5566208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137"/>
        <v>80/81NICLBSL</v>
      </c>
    </row>
    <row r="5663" spans="1:31" x14ac:dyDescent="0.45">
      <c r="A5663" s="12" t="s">
        <v>53</v>
      </c>
      <c r="B5663" s="12" t="s">
        <v>338</v>
      </c>
      <c r="C5663" s="12" t="s">
        <v>95</v>
      </c>
      <c r="D5663" s="12">
        <v>804</v>
      </c>
      <c r="E5663" s="12">
        <v>145200</v>
      </c>
      <c r="F5663" s="12">
        <v>32918.18</v>
      </c>
      <c r="G5663" s="12">
        <v>526207.76</v>
      </c>
      <c r="H5663" s="12">
        <v>1205140.52</v>
      </c>
      <c r="I5663" s="12">
        <v>34180.78</v>
      </c>
      <c r="J5663" s="12">
        <v>42084.79</v>
      </c>
      <c r="K5663" s="21">
        <v>-8675.5499999999993</v>
      </c>
      <c r="L5663" s="21">
        <v>-39989.06</v>
      </c>
      <c r="M5663" s="21">
        <v>-55.08</v>
      </c>
      <c r="N5663" s="21">
        <v>-14.6</v>
      </c>
      <c r="O5663" s="21">
        <v>6.55</v>
      </c>
      <c r="P5663" s="21">
        <v>-44.9</v>
      </c>
      <c r="Q5663" s="21">
        <v>-2.69</v>
      </c>
      <c r="R5663" s="21">
        <v>-95.63</v>
      </c>
      <c r="S5663" s="22">
        <v>14.65</v>
      </c>
      <c r="T5663" s="21">
        <v>122.67</v>
      </c>
      <c r="U5663" s="21" t="s">
        <v>314</v>
      </c>
      <c r="V5663" s="12" t="s">
        <v>314</v>
      </c>
      <c r="W5663" s="12">
        <v>0</v>
      </c>
      <c r="X5663" s="12">
        <v>0</v>
      </c>
      <c r="Y5663" s="12" t="str">
        <f>IFERROR(VLOOKUP(C5663,[1]Index!$D:$F,3,FALSE),"Non List")</f>
        <v>Microfinance</v>
      </c>
      <c r="Z5663">
        <f>IFERROR(VLOOKUP(C5663,[1]LP!$B:$C,2,FALSE),0)</f>
        <v>0</v>
      </c>
      <c r="AA5663" s="11">
        <f t="shared" si="136"/>
        <v>0</v>
      </c>
      <c r="AB5663" s="5">
        <f>IFERROR(VLOOKUP(C5663,[2]Sheet1!$B:$F,5,FALSE),0)</f>
        <v>435600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137"/>
        <v>80/81SLBSL</v>
      </c>
    </row>
    <row r="5664" spans="1:31" x14ac:dyDescent="0.45">
      <c r="A5664" s="12" t="s">
        <v>53</v>
      </c>
      <c r="B5664" s="12" t="s">
        <v>338</v>
      </c>
      <c r="C5664" s="12" t="s">
        <v>113</v>
      </c>
      <c r="D5664" s="12">
        <v>722</v>
      </c>
      <c r="E5664" s="12">
        <v>382258.35</v>
      </c>
      <c r="F5664" s="12">
        <v>152922.65160000001</v>
      </c>
      <c r="G5664" s="12">
        <v>1349921.45</v>
      </c>
      <c r="H5664" s="12">
        <v>5414382.1100000003</v>
      </c>
      <c r="I5664" s="12">
        <v>129740.96</v>
      </c>
      <c r="J5664" s="12">
        <v>164580.91</v>
      </c>
      <c r="K5664" s="21">
        <v>48661.56</v>
      </c>
      <c r="L5664" s="21">
        <v>29517.99</v>
      </c>
      <c r="M5664" s="21">
        <v>15.44</v>
      </c>
      <c r="N5664" s="21">
        <v>46.76</v>
      </c>
      <c r="O5664" s="21">
        <v>5.16</v>
      </c>
      <c r="P5664" s="21">
        <v>11.03</v>
      </c>
      <c r="Q5664" s="21">
        <v>0.52</v>
      </c>
      <c r="R5664" s="21">
        <v>241.28</v>
      </c>
      <c r="S5664" s="22">
        <v>4.5999999999999996</v>
      </c>
      <c r="T5664" s="21">
        <v>140.01</v>
      </c>
      <c r="U5664" s="21">
        <v>220.54</v>
      </c>
      <c r="V5664" s="12">
        <v>-0.69450000000000001</v>
      </c>
      <c r="W5664" s="21">
        <v>2009.23</v>
      </c>
      <c r="X5664" s="21">
        <v>0.53</v>
      </c>
      <c r="Y5664" s="12" t="str">
        <f>IFERROR(VLOOKUP(C5664,[1]Index!$D:$F,3,FALSE),"Non List")</f>
        <v>Microfinance</v>
      </c>
      <c r="Z5664">
        <f>IFERROR(VLOOKUP(C5664,[1]LP!$B:$C,2,FALSE),0)</f>
        <v>803</v>
      </c>
      <c r="AA5664" s="11">
        <f t="shared" si="136"/>
        <v>52</v>
      </c>
      <c r="AB5664" s="5">
        <f>IFERROR(VLOOKUP(C5664,[2]Sheet1!$B:$F,5,FALSE),0)</f>
        <v>1261452.54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137"/>
        <v>80/81SDLBSL</v>
      </c>
    </row>
    <row r="5665" spans="1:31" x14ac:dyDescent="0.45">
      <c r="A5665" s="12" t="s">
        <v>53</v>
      </c>
      <c r="B5665" s="12" t="s">
        <v>338</v>
      </c>
      <c r="C5665" s="12" t="s">
        <v>183</v>
      </c>
      <c r="D5665" s="12">
        <v>1590</v>
      </c>
      <c r="E5665" s="12">
        <v>148575</v>
      </c>
      <c r="F5665" s="12">
        <v>335241.886</v>
      </c>
      <c r="G5665" s="12">
        <v>2548732.4539999999</v>
      </c>
      <c r="H5665" s="12">
        <v>3415341.0830000001</v>
      </c>
      <c r="I5665" s="12">
        <v>118177.40700000001</v>
      </c>
      <c r="J5665" s="12">
        <v>152724.90700000001</v>
      </c>
      <c r="K5665" s="21">
        <v>85971.631999999998</v>
      </c>
      <c r="L5665" s="21">
        <v>33226.773999999998</v>
      </c>
      <c r="M5665" s="21">
        <v>44.72</v>
      </c>
      <c r="N5665" s="21">
        <v>35.549999999999997</v>
      </c>
      <c r="O5665" s="21">
        <v>4.88</v>
      </c>
      <c r="P5665" s="21">
        <v>13.74</v>
      </c>
      <c r="Q5665" s="21">
        <v>0.87</v>
      </c>
      <c r="R5665" s="21">
        <v>173.48</v>
      </c>
      <c r="S5665" s="22">
        <v>9.92</v>
      </c>
      <c r="T5665" s="21">
        <v>325.64</v>
      </c>
      <c r="U5665" s="21">
        <v>572.41999999999996</v>
      </c>
      <c r="V5665" s="12">
        <v>-0.64</v>
      </c>
      <c r="W5665" s="21">
        <v>144776.55600000001</v>
      </c>
      <c r="X5665" s="21">
        <v>97.44</v>
      </c>
      <c r="Y5665" s="12" t="str">
        <f>IFERROR(VLOOKUP(C5665,[1]Index!$D:$F,3,FALSE),"Non List")</f>
        <v>Microfinance</v>
      </c>
      <c r="Z5665">
        <f>IFERROR(VLOOKUP(C5665,[1]LP!$B:$C,2,FALSE),0)</f>
        <v>1620</v>
      </c>
      <c r="AA5665" s="11">
        <f t="shared" si="136"/>
        <v>36.200000000000003</v>
      </c>
      <c r="AB5665" s="5">
        <f>IFERROR(VLOOKUP(C5665,[2]Sheet1!$B:$F,5,FALSE),0)</f>
        <v>713160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137"/>
        <v>80/81UNLB</v>
      </c>
    </row>
    <row r="5666" spans="1:31" x14ac:dyDescent="0.45">
      <c r="A5666" s="12" t="s">
        <v>53</v>
      </c>
      <c r="B5666" s="12" t="s">
        <v>338</v>
      </c>
      <c r="C5666" s="12" t="s">
        <v>117</v>
      </c>
      <c r="D5666" s="12">
        <v>1290.0999999999999</v>
      </c>
      <c r="E5666" s="12">
        <v>1347518.9</v>
      </c>
      <c r="F5666" s="12">
        <v>1867311.773</v>
      </c>
      <c r="G5666" s="12">
        <v>10042143.907</v>
      </c>
      <c r="H5666" s="12">
        <v>24536130.952</v>
      </c>
      <c r="I5666" s="12">
        <v>740475.674</v>
      </c>
      <c r="J5666" s="12">
        <v>1003541.657</v>
      </c>
      <c r="K5666" s="21">
        <v>531880.53099999996</v>
      </c>
      <c r="L5666" s="21">
        <v>177760.00599999999</v>
      </c>
      <c r="M5666" s="21">
        <v>26.38</v>
      </c>
      <c r="N5666" s="21">
        <v>48.9</v>
      </c>
      <c r="O5666" s="21">
        <v>5.41</v>
      </c>
      <c r="P5666" s="21">
        <v>11.06</v>
      </c>
      <c r="Q5666" s="21">
        <v>0.66</v>
      </c>
      <c r="R5666" s="21">
        <v>264.55</v>
      </c>
      <c r="S5666" s="22">
        <v>2.95</v>
      </c>
      <c r="T5666" s="21">
        <v>238.57</v>
      </c>
      <c r="U5666" s="21">
        <v>376.3</v>
      </c>
      <c r="V5666" s="12">
        <v>-0.70830000000000004</v>
      </c>
      <c r="W5666" s="21">
        <v>631160.277</v>
      </c>
      <c r="X5666" s="21">
        <v>46.84</v>
      </c>
      <c r="Y5666" s="12" t="str">
        <f>IFERROR(VLOOKUP(C5666,[1]Index!$D:$F,3,FALSE),"Non List")</f>
        <v>Microfinance</v>
      </c>
      <c r="Z5666">
        <f>IFERROR(VLOOKUP(C5666,[1]LP!$B:$C,2,FALSE),0)</f>
        <v>1334</v>
      </c>
      <c r="AA5666" s="11">
        <f t="shared" si="136"/>
        <v>50.6</v>
      </c>
      <c r="AB5666" s="5">
        <f>IFERROR(VLOOKUP(C5666,[2]Sheet1!$B:$F,5,FALSE),0)</f>
        <v>4446785.1900000004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137"/>
        <v>80/81JBLB</v>
      </c>
    </row>
    <row r="5667" spans="1:31" x14ac:dyDescent="0.45">
      <c r="A5667" s="12" t="s">
        <v>53</v>
      </c>
      <c r="B5667" s="12" t="s">
        <v>338</v>
      </c>
      <c r="C5667" s="12" t="s">
        <v>184</v>
      </c>
      <c r="D5667" s="12">
        <v>1240</v>
      </c>
      <c r="E5667" s="12">
        <v>109375</v>
      </c>
      <c r="F5667" s="12">
        <v>6243.88</v>
      </c>
      <c r="G5667" s="12">
        <v>827952.54</v>
      </c>
      <c r="H5667" s="12">
        <v>2056353.85</v>
      </c>
      <c r="I5667" s="12">
        <v>38325.730000000003</v>
      </c>
      <c r="J5667" s="12">
        <v>51756.38</v>
      </c>
      <c r="K5667" s="21">
        <v>-4329.54</v>
      </c>
      <c r="L5667" s="21">
        <v>-146354.54999999999</v>
      </c>
      <c r="M5667" s="21">
        <v>-267.60000000000002</v>
      </c>
      <c r="N5667" s="21">
        <v>-4.63</v>
      </c>
      <c r="O5667" s="21">
        <v>11.73</v>
      </c>
      <c r="P5667" s="21">
        <v>-253.17</v>
      </c>
      <c r="Q5667" s="21">
        <v>-6.63</v>
      </c>
      <c r="R5667" s="21">
        <v>-54.31</v>
      </c>
      <c r="S5667" s="22">
        <v>18.14</v>
      </c>
      <c r="T5667" s="21">
        <v>105.71</v>
      </c>
      <c r="U5667" s="21" t="s">
        <v>314</v>
      </c>
      <c r="V5667" s="12" t="s">
        <v>314</v>
      </c>
      <c r="W5667" s="21">
        <v>-146354.54999999999</v>
      </c>
      <c r="X5667" s="21">
        <v>-133.81</v>
      </c>
      <c r="Y5667" s="12" t="str">
        <f>IFERROR(VLOOKUP(C5667,[1]Index!$D:$F,3,FALSE),"Non List")</f>
        <v>Microfinance</v>
      </c>
      <c r="Z5667">
        <f>IFERROR(VLOOKUP(C5667,[1]LP!$B:$C,2,FALSE),0)</f>
        <v>1240</v>
      </c>
      <c r="AA5667" s="11">
        <f t="shared" si="136"/>
        <v>-4.5999999999999996</v>
      </c>
      <c r="AB5667" s="5">
        <f>IFERROR(VLOOKUP(C5667,[2]Sheet1!$B:$F,5,FALSE),0)</f>
        <v>393750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137"/>
        <v>80/81SHLB</v>
      </c>
    </row>
    <row r="5668" spans="1:31" x14ac:dyDescent="0.45">
      <c r="A5668" s="12" t="s">
        <v>53</v>
      </c>
      <c r="B5668" s="12" t="s">
        <v>338</v>
      </c>
      <c r="C5668" s="12" t="s">
        <v>185</v>
      </c>
      <c r="D5668" s="12">
        <v>1316.8</v>
      </c>
      <c r="E5668" s="12">
        <v>106148</v>
      </c>
      <c r="F5668" s="12">
        <v>128778</v>
      </c>
      <c r="G5668" s="12">
        <v>1127685</v>
      </c>
      <c r="H5668" s="12">
        <v>2045418</v>
      </c>
      <c r="I5668" s="12">
        <v>49551</v>
      </c>
      <c r="J5668" s="12">
        <v>56264</v>
      </c>
      <c r="K5668" s="21">
        <v>-5151</v>
      </c>
      <c r="L5668" s="21">
        <v>-17529</v>
      </c>
      <c r="M5668" s="21">
        <v>-33.020000000000003</v>
      </c>
      <c r="N5668" s="21">
        <v>-39.880000000000003</v>
      </c>
      <c r="O5668" s="21">
        <v>5.95</v>
      </c>
      <c r="P5668" s="21">
        <v>-14.92</v>
      </c>
      <c r="Q5668" s="21">
        <v>-0.76</v>
      </c>
      <c r="R5668" s="21">
        <v>-237.29</v>
      </c>
      <c r="S5668" s="22">
        <v>2.82</v>
      </c>
      <c r="T5668" s="21">
        <v>221.32</v>
      </c>
      <c r="U5668" s="21" t="s">
        <v>314</v>
      </c>
      <c r="V5668" s="12" t="s">
        <v>314</v>
      </c>
      <c r="W5668" s="12">
        <v>0</v>
      </c>
      <c r="X5668" s="12">
        <v>0</v>
      </c>
      <c r="Y5668" s="12" t="str">
        <f>IFERROR(VLOOKUP(C5668,[1]Index!$D:$F,3,FALSE),"Non List")</f>
        <v>Microfinance</v>
      </c>
      <c r="Z5668">
        <f>IFERROR(VLOOKUP(C5668,[1]LP!$B:$C,2,FALSE),0)</f>
        <v>1428</v>
      </c>
      <c r="AA5668" s="11">
        <f t="shared" si="136"/>
        <v>-43.2</v>
      </c>
      <c r="AB5668" s="5">
        <f>IFERROR(VLOOKUP(C5668,[2]Sheet1!$B:$F,5,FALSE),0)</f>
        <v>382132.8</v>
      </c>
      <c r="AC5668" s="11">
        <f>IFERROR(VLOOKUP(AE5668,[3]Sheet2!$M:$O,2,FALSE),0)</f>
        <v>0</v>
      </c>
      <c r="AD5668" s="11">
        <f>IFERROR(VLOOKUP(AE5668,[3]Sheet2!$M:$O,3,FALSE),0)</f>
        <v>0</v>
      </c>
      <c r="AE5668" s="10" t="str">
        <f t="shared" si="137"/>
        <v>80/81ULBSL</v>
      </c>
    </row>
    <row r="5669" spans="1:31" x14ac:dyDescent="0.45">
      <c r="A5669" s="12" t="s">
        <v>53</v>
      </c>
      <c r="B5669" s="12" t="s">
        <v>338</v>
      </c>
      <c r="C5669" s="12" t="s">
        <v>109</v>
      </c>
      <c r="D5669" s="12">
        <v>1133.2</v>
      </c>
      <c r="E5669" s="12">
        <v>146138.57999999999</v>
      </c>
      <c r="F5669" s="12">
        <v>78846.75</v>
      </c>
      <c r="G5669" s="12">
        <v>659174.57999999996</v>
      </c>
      <c r="H5669" s="12">
        <v>2136308.5099999998</v>
      </c>
      <c r="I5669" s="12">
        <v>37954.47</v>
      </c>
      <c r="J5669" s="12">
        <v>57253.56</v>
      </c>
      <c r="K5669" s="21">
        <v>4189.92</v>
      </c>
      <c r="L5669" s="21">
        <v>566.71</v>
      </c>
      <c r="M5669" s="21">
        <v>0.76</v>
      </c>
      <c r="N5669" s="21">
        <v>1491.05</v>
      </c>
      <c r="O5669" s="21">
        <v>7.36</v>
      </c>
      <c r="P5669" s="21">
        <v>0.5</v>
      </c>
      <c r="Q5669" s="21">
        <v>0.02</v>
      </c>
      <c r="R5669" s="21">
        <v>10974.13</v>
      </c>
      <c r="S5669" s="22">
        <v>3.09</v>
      </c>
      <c r="T5669" s="21">
        <v>153.94999999999999</v>
      </c>
      <c r="U5669" s="21">
        <v>51.31</v>
      </c>
      <c r="V5669" s="12">
        <v>-0.95469999999999999</v>
      </c>
      <c r="W5669" s="12">
        <v>0</v>
      </c>
      <c r="X5669" s="12">
        <v>0</v>
      </c>
      <c r="Y5669" s="12" t="str">
        <f>IFERROR(VLOOKUP(C5669,[1]Index!$D:$F,3,FALSE),"Non List")</f>
        <v>Microfinance</v>
      </c>
      <c r="Z5669">
        <f>IFERROR(VLOOKUP(C5669,[1]LP!$B:$C,2,FALSE),0)</f>
        <v>1318</v>
      </c>
      <c r="AA5669" s="11">
        <f t="shared" si="136"/>
        <v>1734.2</v>
      </c>
      <c r="AB5669" s="5">
        <f>IFERROR(VLOOKUP(C5669,[2]Sheet1!$B:$F,5,FALSE),0)</f>
        <v>469246.74</v>
      </c>
      <c r="AC5669" s="11">
        <f>IFERROR(VLOOKUP(AE5669,[3]Sheet2!$M:$O,2,FALSE),0)</f>
        <v>0</v>
      </c>
      <c r="AD5669" s="11">
        <f>IFERROR(VLOOKUP(AE5669,[3]Sheet2!$M:$O,3,FALSE),0)</f>
        <v>0</v>
      </c>
      <c r="AE5669" s="10" t="str">
        <f t="shared" si="137"/>
        <v>80/81SMFBS</v>
      </c>
    </row>
    <row r="5670" spans="1:31" x14ac:dyDescent="0.45">
      <c r="A5670" s="12" t="s">
        <v>53</v>
      </c>
      <c r="B5670" s="12" t="s">
        <v>338</v>
      </c>
      <c r="C5670" s="12" t="s">
        <v>121</v>
      </c>
      <c r="D5670" s="12">
        <v>1246</v>
      </c>
      <c r="E5670" s="12">
        <v>79211.3</v>
      </c>
      <c r="F5670" s="12">
        <v>2404.6799999999998</v>
      </c>
      <c r="G5670" s="12">
        <v>166032.44</v>
      </c>
      <c r="H5670" s="12">
        <v>771794.53</v>
      </c>
      <c r="I5670" s="12">
        <v>4398.95</v>
      </c>
      <c r="J5670" s="12">
        <v>9277.9599999999991</v>
      </c>
      <c r="K5670" s="21">
        <v>-10729.46</v>
      </c>
      <c r="L5670" s="21">
        <v>-5651.46</v>
      </c>
      <c r="M5670" s="21">
        <v>-14.26</v>
      </c>
      <c r="N5670" s="21">
        <v>-87.38</v>
      </c>
      <c r="O5670" s="21">
        <v>12.09</v>
      </c>
      <c r="P5670" s="21">
        <v>-13.85</v>
      </c>
      <c r="Q5670" s="21">
        <v>-0.61</v>
      </c>
      <c r="R5670" s="21">
        <v>-1056.42</v>
      </c>
      <c r="S5670" s="22">
        <v>2.61</v>
      </c>
      <c r="T5670" s="21">
        <v>103.04</v>
      </c>
      <c r="U5670" s="21" t="s">
        <v>314</v>
      </c>
      <c r="V5670" s="12" t="s">
        <v>314</v>
      </c>
      <c r="W5670" s="12">
        <v>0</v>
      </c>
      <c r="X5670" s="12">
        <v>0</v>
      </c>
      <c r="Y5670" s="12" t="str">
        <f>IFERROR(VLOOKUP(C5670,[1]Index!$D:$F,3,FALSE),"Non List")</f>
        <v>Microfinance</v>
      </c>
      <c r="Z5670">
        <f>IFERROR(VLOOKUP(C5670,[1]LP!$B:$C,2,FALSE),0)</f>
        <v>1365</v>
      </c>
      <c r="AA5670" s="11">
        <f t="shared" si="136"/>
        <v>-95.7</v>
      </c>
      <c r="AB5670" s="5">
        <f>IFERROR(VLOOKUP(C5670,[2]Sheet1!$B:$F,5,FALSE),0)</f>
        <v>237633.9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137"/>
        <v>80/81WNLB</v>
      </c>
    </row>
    <row r="5671" spans="1:31" x14ac:dyDescent="0.45">
      <c r="A5671" s="12" t="s">
        <v>53</v>
      </c>
      <c r="B5671" s="12" t="s">
        <v>338</v>
      </c>
      <c r="C5671" s="12" t="s">
        <v>102</v>
      </c>
      <c r="D5671" s="12">
        <v>761</v>
      </c>
      <c r="E5671" s="12">
        <v>318600</v>
      </c>
      <c r="F5671" s="12">
        <v>80229.11</v>
      </c>
      <c r="G5671" s="12">
        <v>1212377.22</v>
      </c>
      <c r="H5671" s="12">
        <v>3990701.38</v>
      </c>
      <c r="I5671" s="12">
        <v>65583.64</v>
      </c>
      <c r="J5671" s="12">
        <v>103700.31</v>
      </c>
      <c r="K5671" s="21">
        <v>3101.25</v>
      </c>
      <c r="L5671" s="21">
        <v>758.85</v>
      </c>
      <c r="M5671" s="21">
        <v>0.46</v>
      </c>
      <c r="N5671" s="21">
        <v>1654.35</v>
      </c>
      <c r="O5671" s="21">
        <v>6.08</v>
      </c>
      <c r="P5671" s="21">
        <v>0.38</v>
      </c>
      <c r="Q5671" s="21">
        <v>0.01</v>
      </c>
      <c r="R5671" s="21">
        <v>10058.450000000001</v>
      </c>
      <c r="S5671" s="22">
        <v>4.72</v>
      </c>
      <c r="T5671" s="21">
        <v>125.18</v>
      </c>
      <c r="U5671" s="21">
        <v>35.99</v>
      </c>
      <c r="V5671" s="12">
        <v>-0.95269999999999999</v>
      </c>
      <c r="W5671" s="21">
        <v>-17786.740000000002</v>
      </c>
      <c r="X5671" s="21">
        <v>-5.58</v>
      </c>
      <c r="Y5671" s="12" t="str">
        <f>IFERROR(VLOOKUP(C5671,[1]Index!$D:$F,3,FALSE),"Non List")</f>
        <v>Microfinance</v>
      </c>
      <c r="Z5671">
        <f>IFERROR(VLOOKUP(C5671,[1]LP!$B:$C,2,FALSE),0)</f>
        <v>796</v>
      </c>
      <c r="AA5671" s="11">
        <f t="shared" si="136"/>
        <v>1730.4</v>
      </c>
      <c r="AB5671" s="5">
        <f>IFERROR(VLOOKUP(C5671,[2]Sheet1!$B:$F,5,FALSE),0)</f>
        <v>1023343.2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137"/>
        <v>80/81SABSL</v>
      </c>
    </row>
    <row r="5672" spans="1:31" x14ac:dyDescent="0.45">
      <c r="A5672" s="12" t="s">
        <v>53</v>
      </c>
      <c r="B5672" s="12" t="s">
        <v>338</v>
      </c>
      <c r="C5672" s="12" t="s">
        <v>326</v>
      </c>
      <c r="D5672" s="12">
        <v>1880</v>
      </c>
      <c r="E5672" s="12">
        <v>22850</v>
      </c>
      <c r="F5672" s="12">
        <v>22453.05</v>
      </c>
      <c r="G5672" s="12">
        <v>132255.47</v>
      </c>
      <c r="H5672" s="12">
        <v>417124.26</v>
      </c>
      <c r="I5672" s="12">
        <v>6706.27</v>
      </c>
      <c r="J5672" s="12">
        <v>9424.44</v>
      </c>
      <c r="K5672" s="21">
        <v>689.1</v>
      </c>
      <c r="L5672" s="21">
        <v>-1670.49</v>
      </c>
      <c r="M5672" s="21">
        <v>-14.62</v>
      </c>
      <c r="N5672" s="21">
        <v>-128.59</v>
      </c>
      <c r="O5672" s="21">
        <v>9.48</v>
      </c>
      <c r="P5672" s="21">
        <v>-7.37</v>
      </c>
      <c r="Q5672" s="21">
        <v>-0.35</v>
      </c>
      <c r="R5672" s="21">
        <v>-1219.03</v>
      </c>
      <c r="S5672" s="22">
        <v>4.01</v>
      </c>
      <c r="T5672" s="21">
        <v>198.26</v>
      </c>
      <c r="U5672" s="12">
        <v>0</v>
      </c>
      <c r="V5672" s="12">
        <v>0</v>
      </c>
      <c r="W5672" s="21">
        <v>-1670.49</v>
      </c>
      <c r="X5672" s="21">
        <v>-7.31</v>
      </c>
      <c r="Y5672" s="12" t="str">
        <f>IFERROR(VLOOKUP(C5672,[1]Index!$D:$F,3,FALSE),"Non List")</f>
        <v>Microfinance</v>
      </c>
      <c r="Z5672">
        <f>IFERROR(VLOOKUP(C5672,[1]LP!$B:$C,2,FALSE),0)</f>
        <v>1969</v>
      </c>
      <c r="AA5672" s="11">
        <f t="shared" si="136"/>
        <v>-134.69999999999999</v>
      </c>
      <c r="AB5672" s="5">
        <f>IFERROR(VLOOKUP(C5672,[2]Sheet1!$B:$F,5,FALSE),0)</f>
        <v>98255</v>
      </c>
      <c r="AC5672" s="11">
        <f>IFERROR(VLOOKUP(AE5672,[3]Sheet2!$M:$O,2,FALSE),0)</f>
        <v>0</v>
      </c>
      <c r="AD5672" s="11">
        <f>IFERROR(VLOOKUP(AE5672,[3]Sheet2!$M:$O,3,FALSE),0)</f>
        <v>0</v>
      </c>
      <c r="AE5672" s="10" t="str">
        <f t="shared" si="137"/>
        <v>80/81SAMAJ</v>
      </c>
    </row>
    <row r="5673" spans="1:31" x14ac:dyDescent="0.45">
      <c r="A5673" s="12" t="s">
        <v>53</v>
      </c>
      <c r="B5673" s="12" t="s">
        <v>338</v>
      </c>
      <c r="C5673" s="12" t="s">
        <v>187</v>
      </c>
      <c r="D5673" s="12">
        <v>1155</v>
      </c>
      <c r="E5673" s="12">
        <v>133100</v>
      </c>
      <c r="F5673" s="12">
        <v>50227.671000000002</v>
      </c>
      <c r="G5673" s="12">
        <v>721363.37399999995</v>
      </c>
      <c r="H5673" s="12">
        <v>1923017.3219999999</v>
      </c>
      <c r="I5673" s="12">
        <v>13113.645</v>
      </c>
      <c r="J5673" s="12">
        <v>23431.491000000002</v>
      </c>
      <c r="K5673" s="21">
        <v>-12885.644</v>
      </c>
      <c r="L5673" s="21">
        <v>-20511.065999999999</v>
      </c>
      <c r="M5673" s="21">
        <v>-30.82</v>
      </c>
      <c r="N5673" s="21">
        <v>-37.479999999999997</v>
      </c>
      <c r="O5673" s="21">
        <v>8.39</v>
      </c>
      <c r="P5673" s="21">
        <v>-22.38</v>
      </c>
      <c r="Q5673" s="21">
        <v>-0.92</v>
      </c>
      <c r="R5673" s="21">
        <v>-314.45999999999998</v>
      </c>
      <c r="S5673" s="22">
        <v>4.93</v>
      </c>
      <c r="T5673" s="21">
        <v>137.74</v>
      </c>
      <c r="U5673" s="12">
        <v>0</v>
      </c>
      <c r="V5673" s="12">
        <v>0</v>
      </c>
      <c r="W5673" s="12">
        <v>0</v>
      </c>
      <c r="X5673" s="12">
        <v>0</v>
      </c>
      <c r="Y5673" s="12" t="str">
        <f>IFERROR(VLOOKUP(C5673,[1]Index!$D:$F,3,FALSE),"Non List")</f>
        <v>Microfinance</v>
      </c>
      <c r="Z5673">
        <f>IFERROR(VLOOKUP(C5673,[1]LP!$B:$C,2,FALSE),0)</f>
        <v>1215</v>
      </c>
      <c r="AA5673" s="11">
        <f t="shared" si="136"/>
        <v>-39.4</v>
      </c>
      <c r="AB5673" s="5">
        <f>IFERROR(VLOOKUP(C5673,[2]Sheet1!$B:$F,5,FALSE),0)</f>
        <v>427251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137"/>
        <v>80/81DLBS</v>
      </c>
    </row>
    <row r="5674" spans="1:31" x14ac:dyDescent="0.45">
      <c r="A5674" s="12" t="s">
        <v>53</v>
      </c>
      <c r="B5674" s="12" t="s">
        <v>338</v>
      </c>
      <c r="C5674" s="12" t="s">
        <v>315</v>
      </c>
      <c r="D5674" s="12">
        <v>1960</v>
      </c>
      <c r="E5674" s="12">
        <v>68571.8</v>
      </c>
      <c r="F5674" s="12">
        <v>198722.48</v>
      </c>
      <c r="G5674" s="12">
        <v>823368.34</v>
      </c>
      <c r="H5674" s="12">
        <v>1411231.12</v>
      </c>
      <c r="I5674" s="12">
        <v>56868.03</v>
      </c>
      <c r="J5674" s="12">
        <v>66419.58</v>
      </c>
      <c r="K5674" s="21">
        <v>39511.629999999997</v>
      </c>
      <c r="L5674" s="21">
        <v>11822.2</v>
      </c>
      <c r="M5674" s="21">
        <v>34.479999999999997</v>
      </c>
      <c r="N5674" s="21">
        <v>56.84</v>
      </c>
      <c r="O5674" s="21">
        <v>5.03</v>
      </c>
      <c r="P5674" s="21">
        <v>8.85</v>
      </c>
      <c r="Q5674" s="21">
        <v>0.72</v>
      </c>
      <c r="R5674" s="21">
        <v>285.91000000000003</v>
      </c>
      <c r="S5674" s="22">
        <v>15.28</v>
      </c>
      <c r="T5674" s="21">
        <v>389.8</v>
      </c>
      <c r="U5674" s="21">
        <v>549.91999999999996</v>
      </c>
      <c r="V5674" s="12">
        <v>-0.71940000000000004</v>
      </c>
      <c r="W5674" s="12">
        <v>0</v>
      </c>
      <c r="X5674" s="12">
        <v>0</v>
      </c>
      <c r="Y5674" s="12" t="str">
        <f>IFERROR(VLOOKUP(C5674,[1]Index!$D:$F,3,FALSE),"Non List")</f>
        <v>Microfinance</v>
      </c>
      <c r="Z5674">
        <f>IFERROR(VLOOKUP(C5674,[1]LP!$B:$C,2,FALSE),0)</f>
        <v>1997</v>
      </c>
      <c r="AA5674" s="11">
        <f t="shared" si="136"/>
        <v>57.9</v>
      </c>
      <c r="AB5674" s="5">
        <f>IFERROR(VLOOKUP(C5674,[2]Sheet1!$B:$F,5,FALSE),0)</f>
        <v>223749.78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137"/>
        <v>80/81ANLB</v>
      </c>
    </row>
    <row r="5675" spans="1:31" x14ac:dyDescent="0.45">
      <c r="A5675" s="12" t="s">
        <v>53</v>
      </c>
      <c r="B5675" s="12" t="s">
        <v>338</v>
      </c>
      <c r="C5675" s="12" t="s">
        <v>118</v>
      </c>
      <c r="D5675" s="12">
        <v>1235</v>
      </c>
      <c r="E5675" s="12">
        <v>109375</v>
      </c>
      <c r="F5675" s="12">
        <v>34986.07</v>
      </c>
      <c r="G5675" s="12">
        <v>939737.72</v>
      </c>
      <c r="H5675" s="12">
        <v>1275129.3400000001</v>
      </c>
      <c r="I5675" s="12">
        <v>18722.021000000001</v>
      </c>
      <c r="J5675" s="12">
        <v>23999.866000000002</v>
      </c>
      <c r="K5675" s="21">
        <v>-3308.2959999999998</v>
      </c>
      <c r="L5675" s="21">
        <v>-6504.5709999999999</v>
      </c>
      <c r="M5675" s="21">
        <v>-11.88</v>
      </c>
      <c r="N5675" s="21">
        <v>-103.96</v>
      </c>
      <c r="O5675" s="21">
        <v>9.36</v>
      </c>
      <c r="P5675" s="21">
        <v>-9.01</v>
      </c>
      <c r="Q5675" s="21">
        <v>-0.41</v>
      </c>
      <c r="R5675" s="21">
        <v>-973.07</v>
      </c>
      <c r="S5675" s="22">
        <v>7.9</v>
      </c>
      <c r="T5675" s="21">
        <v>131.99</v>
      </c>
      <c r="U5675" s="12">
        <v>0</v>
      </c>
      <c r="V5675" s="12">
        <v>0</v>
      </c>
      <c r="W5675" s="21">
        <v>-17785.27</v>
      </c>
      <c r="X5675" s="21">
        <v>-16.260000000000002</v>
      </c>
      <c r="Y5675" s="12" t="str">
        <f>IFERROR(VLOOKUP(C5675,[1]Index!$D:$F,3,FALSE),"Non List")</f>
        <v>Microfinance</v>
      </c>
      <c r="Z5675">
        <f>IFERROR(VLOOKUP(C5675,[1]LP!$B:$C,2,FALSE),0)</f>
        <v>1225</v>
      </c>
      <c r="AA5675" s="11">
        <f t="shared" si="136"/>
        <v>-103.1</v>
      </c>
      <c r="AB5675" s="5">
        <f>IFERROR(VLOOKUP(C5675,[2]Sheet1!$B:$F,5,FALSE),0)</f>
        <v>393750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137"/>
        <v>80/81MLBS</v>
      </c>
    </row>
    <row r="5676" spans="1:31" x14ac:dyDescent="0.45">
      <c r="A5676" s="12" t="s">
        <v>53</v>
      </c>
      <c r="B5676" s="12" t="s">
        <v>338</v>
      </c>
      <c r="C5676" s="12" t="s">
        <v>188</v>
      </c>
      <c r="D5676" s="12">
        <v>693.6</v>
      </c>
      <c r="E5676" s="12">
        <v>250000</v>
      </c>
      <c r="F5676" s="12">
        <v>-63460.544000000002</v>
      </c>
      <c r="G5676" s="12">
        <v>227104.17300000001</v>
      </c>
      <c r="H5676" s="12">
        <v>1912821.9029999999</v>
      </c>
      <c r="I5676" s="12">
        <v>-1257.126</v>
      </c>
      <c r="J5676" s="12">
        <v>12325.888999999999</v>
      </c>
      <c r="K5676" s="21">
        <v>-43880.803999999996</v>
      </c>
      <c r="L5676" s="21">
        <v>-62468.677000000003</v>
      </c>
      <c r="M5676" s="21">
        <v>-49.96</v>
      </c>
      <c r="N5676" s="21">
        <v>-13.88</v>
      </c>
      <c r="O5676" s="21">
        <v>9.3000000000000007</v>
      </c>
      <c r="P5676" s="21">
        <v>-66.98</v>
      </c>
      <c r="Q5676" s="21">
        <v>-3.01</v>
      </c>
      <c r="R5676" s="21">
        <v>-129.08000000000001</v>
      </c>
      <c r="S5676" s="22">
        <v>6.88</v>
      </c>
      <c r="T5676" s="21">
        <v>74.62</v>
      </c>
      <c r="U5676" s="12">
        <v>0</v>
      </c>
      <c r="V5676" s="12">
        <v>0</v>
      </c>
      <c r="W5676" s="21">
        <v>-72255.362999999998</v>
      </c>
      <c r="X5676" s="21">
        <v>-28.9</v>
      </c>
      <c r="Y5676" s="12" t="str">
        <f>IFERROR(VLOOKUP(C5676,[1]Index!$D:$F,3,FALSE),"Non List")</f>
        <v>Microfinance</v>
      </c>
      <c r="Z5676">
        <f>IFERROR(VLOOKUP(C5676,[1]LP!$B:$C,2,FALSE),0)</f>
        <v>755.5</v>
      </c>
      <c r="AA5676" s="11">
        <f t="shared" si="136"/>
        <v>-15.1</v>
      </c>
      <c r="AB5676" s="5">
        <f>IFERROR(VLOOKUP(C5676,[2]Sheet1!$B:$F,5,FALSE),0)</f>
        <v>975000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137"/>
        <v>80/81AVYAN</v>
      </c>
    </row>
    <row r="5677" spans="1:31" x14ac:dyDescent="0.45">
      <c r="A5677" s="12" t="s">
        <v>53</v>
      </c>
      <c r="B5677" s="12" t="s">
        <v>338</v>
      </c>
      <c r="C5677" s="12" t="s">
        <v>116</v>
      </c>
      <c r="D5677" s="12">
        <v>1244</v>
      </c>
      <c r="E5677" s="12">
        <v>182800</v>
      </c>
      <c r="F5677" s="12">
        <v>329523.17499999999</v>
      </c>
      <c r="G5677" s="12">
        <v>2661630.4730000002</v>
      </c>
      <c r="H5677" s="12">
        <v>4743316.4989999998</v>
      </c>
      <c r="I5677" s="12">
        <v>132999.408</v>
      </c>
      <c r="J5677" s="12">
        <v>181260.242</v>
      </c>
      <c r="K5677" s="21">
        <v>32399.417000000001</v>
      </c>
      <c r="L5677" s="21">
        <v>2258.2950000000001</v>
      </c>
      <c r="M5677" s="21">
        <v>2.46</v>
      </c>
      <c r="N5677" s="21">
        <v>505.69</v>
      </c>
      <c r="O5677" s="21">
        <v>4.4400000000000004</v>
      </c>
      <c r="P5677" s="21">
        <v>0.88</v>
      </c>
      <c r="Q5677" s="21">
        <v>0.04</v>
      </c>
      <c r="R5677" s="21">
        <v>2245.2600000000002</v>
      </c>
      <c r="S5677" s="22">
        <v>7.1</v>
      </c>
      <c r="T5677" s="21">
        <v>280.26</v>
      </c>
      <c r="U5677" s="21">
        <v>124.55</v>
      </c>
      <c r="V5677" s="12">
        <v>-0.89990000000000003</v>
      </c>
      <c r="W5677" s="21">
        <v>59916.358999999997</v>
      </c>
      <c r="X5677" s="21">
        <v>32.78</v>
      </c>
      <c r="Y5677" s="12" t="str">
        <f>IFERROR(VLOOKUP(C5677,[1]Index!$D:$F,3,FALSE),"Non List")</f>
        <v>Microfinance</v>
      </c>
      <c r="Z5677">
        <f>IFERROR(VLOOKUP(C5677,[1]LP!$B:$C,2,FALSE),0)</f>
        <v>1285.0999999999999</v>
      </c>
      <c r="AA5677" s="11">
        <f t="shared" si="136"/>
        <v>522.4</v>
      </c>
      <c r="AB5677" s="5">
        <f>IFERROR(VLOOKUP(C5677,[2]Sheet1!$B:$F,5,FALSE),0)</f>
        <v>596385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137"/>
        <v>80/81JALPA</v>
      </c>
    </row>
    <row r="5678" spans="1:31" x14ac:dyDescent="0.45">
      <c r="A5678" s="12" t="s">
        <v>53</v>
      </c>
      <c r="B5678" s="12" t="s">
        <v>338</v>
      </c>
      <c r="C5678" s="12" t="s">
        <v>114</v>
      </c>
      <c r="D5678" s="12">
        <v>745.1</v>
      </c>
      <c r="E5678" s="12">
        <v>367143.41</v>
      </c>
      <c r="F5678" s="12">
        <v>162976.49</v>
      </c>
      <c r="G5678" s="12">
        <v>1481453.18</v>
      </c>
      <c r="H5678" s="12">
        <v>4688701.57</v>
      </c>
      <c r="I5678" s="12">
        <v>128351.87</v>
      </c>
      <c r="J5678" s="12">
        <v>168822.43</v>
      </c>
      <c r="K5678" s="21">
        <v>16177</v>
      </c>
      <c r="L5678" s="21">
        <v>12491.92</v>
      </c>
      <c r="M5678" s="21">
        <v>6.8</v>
      </c>
      <c r="N5678" s="21">
        <v>109.57</v>
      </c>
      <c r="O5678" s="21">
        <v>5.16</v>
      </c>
      <c r="P5678" s="21">
        <v>4.71</v>
      </c>
      <c r="Q5678" s="21">
        <v>0.24</v>
      </c>
      <c r="R5678" s="21">
        <v>565.38</v>
      </c>
      <c r="S5678" s="22">
        <v>4.6399999999999997</v>
      </c>
      <c r="T5678" s="21">
        <v>144.38999999999999</v>
      </c>
      <c r="U5678" s="21">
        <v>148.63</v>
      </c>
      <c r="V5678" s="12">
        <v>-0.80049999999999999</v>
      </c>
      <c r="W5678" s="21">
        <v>24611.71</v>
      </c>
      <c r="X5678" s="21">
        <v>6.7</v>
      </c>
      <c r="Y5678" s="12" t="str">
        <f>IFERROR(VLOOKUP(C5678,[1]Index!$D:$F,3,FALSE),"Non List")</f>
        <v>Microfinance</v>
      </c>
      <c r="Z5678">
        <f>IFERROR(VLOOKUP(C5678,[1]LP!$B:$C,2,FALSE),0)</f>
        <v>837</v>
      </c>
      <c r="AA5678" s="11">
        <f t="shared" si="136"/>
        <v>123.1</v>
      </c>
      <c r="AB5678" s="5">
        <f>IFERROR(VLOOKUP(C5678,[2]Sheet1!$B:$F,5,FALSE),0)</f>
        <v>1468573.64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137"/>
        <v>80/81ACLBSL</v>
      </c>
    </row>
    <row r="5679" spans="1:31" x14ac:dyDescent="0.45">
      <c r="A5679" s="12" t="s">
        <v>53</v>
      </c>
      <c r="B5679" s="12" t="s">
        <v>338</v>
      </c>
      <c r="C5679" s="12" t="s">
        <v>98</v>
      </c>
      <c r="D5679" s="12">
        <v>1845</v>
      </c>
      <c r="E5679" s="12">
        <v>246865.73629999999</v>
      </c>
      <c r="F5679" s="12">
        <v>76467.372399999993</v>
      </c>
      <c r="G5679" s="12">
        <v>1099286.7646999999</v>
      </c>
      <c r="H5679" s="12">
        <v>3507048.5425999998</v>
      </c>
      <c r="I5679" s="12">
        <v>80663.396599999993</v>
      </c>
      <c r="J5679" s="12">
        <v>105623.9176</v>
      </c>
      <c r="K5679" s="21">
        <v>8478.0792999999994</v>
      </c>
      <c r="L5679" s="21">
        <v>2493.9591</v>
      </c>
      <c r="M5679" s="21">
        <v>2.02</v>
      </c>
      <c r="N5679" s="21">
        <v>913.37</v>
      </c>
      <c r="O5679" s="21">
        <v>14.09</v>
      </c>
      <c r="P5679" s="21">
        <v>1.54</v>
      </c>
      <c r="Q5679" s="21">
        <v>0.06</v>
      </c>
      <c r="R5679" s="21">
        <v>12869.38</v>
      </c>
      <c r="S5679" s="22">
        <v>5.74</v>
      </c>
      <c r="T5679" s="21">
        <v>130.97999999999999</v>
      </c>
      <c r="U5679" s="21">
        <v>77.16</v>
      </c>
      <c r="V5679" s="12">
        <v>-0.95820000000000005</v>
      </c>
      <c r="W5679" s="21">
        <v>1596.1338000000001</v>
      </c>
      <c r="X5679" s="21">
        <v>0.65</v>
      </c>
      <c r="Y5679" s="12" t="str">
        <f>IFERROR(VLOOKUP(C5679,[1]Index!$D:$F,3,FALSE),"Non List")</f>
        <v>Microfinance</v>
      </c>
      <c r="Z5679">
        <f>IFERROR(VLOOKUP(C5679,[1]LP!$B:$C,2,FALSE),0)</f>
        <v>2013</v>
      </c>
      <c r="AA5679" s="11">
        <f t="shared" si="136"/>
        <v>996.5</v>
      </c>
      <c r="AB5679" s="5">
        <f>IFERROR(VLOOKUP(C5679,[2]Sheet1!$B:$F,5,FALSE),0)</f>
        <v>740597.22</v>
      </c>
      <c r="AC5679" s="11">
        <f>IFERROR(VLOOKUP(AE5679,[3]Sheet2!$M:$O,2,FALSE),0)</f>
        <v>0</v>
      </c>
      <c r="AD5679" s="11">
        <f>IFERROR(VLOOKUP(AE5679,[3]Sheet2!$M:$O,3,FALSE),0)</f>
        <v>0</v>
      </c>
      <c r="AE5679" s="10" t="str">
        <f t="shared" si="137"/>
        <v>80/81USLB</v>
      </c>
    </row>
    <row r="5680" spans="1:31" x14ac:dyDescent="0.45">
      <c r="A5680" s="12" t="s">
        <v>53</v>
      </c>
      <c r="B5680" s="12" t="s">
        <v>338</v>
      </c>
      <c r="C5680" s="12" t="s">
        <v>189</v>
      </c>
      <c r="D5680" s="12">
        <v>1580</v>
      </c>
      <c r="E5680" s="12">
        <v>266424.39</v>
      </c>
      <c r="F5680" s="12">
        <v>304565.51</v>
      </c>
      <c r="G5680" s="12">
        <v>2268074.84</v>
      </c>
      <c r="H5680" s="12">
        <v>5729306.4100000001</v>
      </c>
      <c r="I5680" s="12">
        <v>131880.04999999999</v>
      </c>
      <c r="J5680" s="12">
        <v>172910.48</v>
      </c>
      <c r="K5680" s="21">
        <v>25886.48</v>
      </c>
      <c r="L5680" s="21">
        <v>21097.86</v>
      </c>
      <c r="M5680" s="21">
        <v>15.82</v>
      </c>
      <c r="N5680" s="21">
        <v>99.87</v>
      </c>
      <c r="O5680" s="21">
        <v>7.37</v>
      </c>
      <c r="P5680" s="21">
        <v>7.39</v>
      </c>
      <c r="Q5680" s="21">
        <v>0.33</v>
      </c>
      <c r="R5680" s="21">
        <v>736.04</v>
      </c>
      <c r="S5680" s="22">
        <v>4.7699999999999996</v>
      </c>
      <c r="T5680" s="21">
        <v>214.32</v>
      </c>
      <c r="U5680" s="21">
        <v>276.2</v>
      </c>
      <c r="V5680" s="12">
        <v>-0.82520000000000004</v>
      </c>
      <c r="W5680" s="21">
        <v>16456.330000000002</v>
      </c>
      <c r="X5680" s="21">
        <v>6.18</v>
      </c>
      <c r="Y5680" s="12" t="str">
        <f>IFERROR(VLOOKUP(C5680,[1]Index!$D:$F,3,FALSE),"Non List")</f>
        <v>Microfinance</v>
      </c>
      <c r="Z5680">
        <f>IFERROR(VLOOKUP(C5680,[1]LP!$B:$C,2,FALSE),0)</f>
        <v>1550</v>
      </c>
      <c r="AA5680" s="11">
        <f t="shared" si="136"/>
        <v>98</v>
      </c>
      <c r="AB5680" s="5">
        <f>IFERROR(VLOOKUP(C5680,[2]Sheet1!$B:$F,5,FALSE),0)</f>
        <v>865879.27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137"/>
        <v>80/81CYCL</v>
      </c>
    </row>
    <row r="5681" spans="1:31" x14ac:dyDescent="0.45">
      <c r="A5681" s="12" t="s">
        <v>53</v>
      </c>
      <c r="B5681" s="12" t="s">
        <v>338</v>
      </c>
      <c r="C5681" s="12" t="s">
        <v>119</v>
      </c>
      <c r="D5681" s="12">
        <v>856.8</v>
      </c>
      <c r="E5681" s="12">
        <v>504366.467</v>
      </c>
      <c r="F5681" s="12">
        <v>80421.494000000006</v>
      </c>
      <c r="G5681" s="12">
        <v>1329161.1910000001</v>
      </c>
      <c r="H5681" s="12">
        <v>6541861.0599999996</v>
      </c>
      <c r="I5681" s="12">
        <v>98858.751999999993</v>
      </c>
      <c r="J5681" s="12">
        <v>128661.761</v>
      </c>
      <c r="K5681" s="21">
        <v>-12047.522999999999</v>
      </c>
      <c r="L5681" s="21">
        <v>-55881.932000000001</v>
      </c>
      <c r="M5681" s="21">
        <v>-22.14</v>
      </c>
      <c r="N5681" s="21">
        <v>-38.700000000000003</v>
      </c>
      <c r="O5681" s="21">
        <v>7.39</v>
      </c>
      <c r="P5681" s="21">
        <v>-19.11</v>
      </c>
      <c r="Q5681" s="21">
        <v>-0.79</v>
      </c>
      <c r="R5681" s="21">
        <v>-285.99</v>
      </c>
      <c r="S5681" s="22">
        <v>7.44</v>
      </c>
      <c r="T5681" s="21">
        <v>115.95</v>
      </c>
      <c r="U5681" s="12">
        <v>0</v>
      </c>
      <c r="V5681" s="12">
        <v>0</v>
      </c>
      <c r="W5681" s="21">
        <v>-52483.773000000001</v>
      </c>
      <c r="X5681" s="21">
        <v>-10.41</v>
      </c>
      <c r="Y5681" s="12" t="str">
        <f>IFERROR(VLOOKUP(C5681,[1]Index!$D:$F,3,FALSE),"Non List")</f>
        <v>Microfinance</v>
      </c>
      <c r="Z5681">
        <f>IFERROR(VLOOKUP(C5681,[1]LP!$B:$C,2,FALSE),0)</f>
        <v>919</v>
      </c>
      <c r="AA5681" s="11">
        <f t="shared" si="136"/>
        <v>-41.5</v>
      </c>
      <c r="AB5681" s="5">
        <f>IFERROR(VLOOKUP(C5681,[2]Sheet1!$B:$F,5,FALSE),0)</f>
        <v>1664409.36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137"/>
        <v>80/81KLBSL</v>
      </c>
    </row>
    <row r="5682" spans="1:31" x14ac:dyDescent="0.45">
      <c r="A5682" s="12" t="s">
        <v>53</v>
      </c>
      <c r="B5682" s="12" t="s">
        <v>338</v>
      </c>
      <c r="C5682" s="12" t="s">
        <v>327</v>
      </c>
      <c r="D5682" s="12">
        <v>1141.5</v>
      </c>
      <c r="E5682" s="12">
        <v>30000</v>
      </c>
      <c r="F5682" s="12">
        <v>-5398.53</v>
      </c>
      <c r="G5682" s="12">
        <v>50323.89</v>
      </c>
      <c r="H5682" s="12">
        <v>191661.55</v>
      </c>
      <c r="I5682" s="12">
        <v>3221.7</v>
      </c>
      <c r="J5682" s="12">
        <v>3221.7</v>
      </c>
      <c r="K5682" s="21">
        <v>-4364.37</v>
      </c>
      <c r="L5682" s="21">
        <v>-4044.83</v>
      </c>
      <c r="M5682" s="21">
        <v>-26.96</v>
      </c>
      <c r="N5682" s="21">
        <v>-42.34</v>
      </c>
      <c r="O5682" s="21">
        <v>13.92</v>
      </c>
      <c r="P5682" s="21">
        <v>-32.880000000000003</v>
      </c>
      <c r="Q5682" s="21">
        <v>-1.6</v>
      </c>
      <c r="R5682" s="21">
        <v>-589.37</v>
      </c>
      <c r="S5682" s="22">
        <v>4.93</v>
      </c>
      <c r="T5682" s="21">
        <v>82</v>
      </c>
      <c r="U5682" s="12">
        <v>0</v>
      </c>
      <c r="V5682" s="12">
        <v>0</v>
      </c>
      <c r="W5682" s="12">
        <v>0</v>
      </c>
      <c r="X5682" s="12">
        <v>0</v>
      </c>
      <c r="Y5682" s="12" t="str">
        <f>IFERROR(VLOOKUP(C5682,[1]Index!$D:$F,3,FALSE),"Non List")</f>
        <v>Microfinance</v>
      </c>
      <c r="Z5682">
        <f>IFERROR(VLOOKUP(C5682,[1]LP!$B:$C,2,FALSE),0)</f>
        <v>0</v>
      </c>
      <c r="AA5682" s="11">
        <f t="shared" ref="AA5682:AA5683" si="138">ROUND(IFERROR(Z5682/M5682,0),1)</f>
        <v>0</v>
      </c>
      <c r="AB5682" s="5">
        <f>IFERROR(VLOOKUP(C5682,[2]Sheet1!$B:$F,5,FALSE),0)</f>
        <v>96990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ref="AE5682:AE5683" si="139">B5682&amp;C5682</f>
        <v>80/81BPW</v>
      </c>
    </row>
    <row r="5683" spans="1:31" x14ac:dyDescent="0.45">
      <c r="A5683" s="12" t="s">
        <v>53</v>
      </c>
      <c r="B5683" s="12" t="s">
        <v>338</v>
      </c>
      <c r="C5683" s="12" t="s">
        <v>191</v>
      </c>
      <c r="D5683" s="12">
        <v>723</v>
      </c>
      <c r="E5683" s="12">
        <v>910782.50899999996</v>
      </c>
      <c r="F5683" s="12">
        <v>542161.27899999998</v>
      </c>
      <c r="G5683" s="12">
        <v>4659844.0429999996</v>
      </c>
      <c r="H5683" s="12">
        <v>10584659.767000001</v>
      </c>
      <c r="I5683" s="12">
        <v>254993.01500000001</v>
      </c>
      <c r="J5683" s="12">
        <v>340716.34399999998</v>
      </c>
      <c r="K5683" s="21">
        <v>57875.946000000004</v>
      </c>
      <c r="L5683" s="21">
        <v>23488.377</v>
      </c>
      <c r="M5683" s="21">
        <v>5.14</v>
      </c>
      <c r="N5683" s="21">
        <v>140.66</v>
      </c>
      <c r="O5683" s="21">
        <v>4.53</v>
      </c>
      <c r="P5683" s="21">
        <v>3.23</v>
      </c>
      <c r="Q5683" s="21">
        <v>0.21</v>
      </c>
      <c r="R5683" s="21">
        <v>637.19000000000005</v>
      </c>
      <c r="S5683" s="22">
        <v>7.34</v>
      </c>
      <c r="T5683" s="21">
        <v>159.53</v>
      </c>
      <c r="U5683" s="21">
        <v>135.83000000000001</v>
      </c>
      <c r="V5683" s="12">
        <v>-0.81210000000000004</v>
      </c>
      <c r="W5683" s="21">
        <v>9231.8790000000008</v>
      </c>
      <c r="X5683" s="21">
        <v>1.01</v>
      </c>
      <c r="Y5683" s="12" t="str">
        <f>IFERROR(VLOOKUP(C5683,[1]Index!$D:$F,3,FALSE),"Non List")</f>
        <v>Microfinance</v>
      </c>
      <c r="Z5683">
        <f>IFERROR(VLOOKUP(C5683,[1]LP!$B:$C,2,FALSE),0)</f>
        <v>778</v>
      </c>
      <c r="AA5683" s="11">
        <f t="shared" si="138"/>
        <v>151.4</v>
      </c>
      <c r="AB5683" s="5">
        <f>IFERROR(VLOOKUP(C5683,[2]Sheet1!$B:$F,5,FALSE),0)</f>
        <v>4462834.3499999996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139"/>
        <v>80/81SWMF</v>
      </c>
    </row>
    <row r="5684" spans="1:31" x14ac:dyDescent="0.45">
      <c r="A5684" t="s">
        <v>53</v>
      </c>
      <c r="B5684" t="s">
        <v>338</v>
      </c>
      <c r="C5684" t="s">
        <v>192</v>
      </c>
      <c r="D5684">
        <v>165</v>
      </c>
      <c r="E5684">
        <v>3735925.2</v>
      </c>
      <c r="F5684" s="5">
        <v>82668.14</v>
      </c>
      <c r="L5684">
        <v>23261.919999999998</v>
      </c>
      <c r="M5684" s="6">
        <v>1.24</v>
      </c>
      <c r="N5684" s="6">
        <v>133.06</v>
      </c>
      <c r="O5684" s="6">
        <v>1.61</v>
      </c>
      <c r="P5684" s="6">
        <v>1.22</v>
      </c>
      <c r="R5684">
        <v>214.23</v>
      </c>
      <c r="T5684">
        <v>102.21</v>
      </c>
      <c r="U5684">
        <v>53.4</v>
      </c>
      <c r="V5684" s="4">
        <v>-0.6764</v>
      </c>
      <c r="Y5684" s="12" t="str">
        <f>IFERROR(VLOOKUP(C5684,[1]Index!$D:$F,3,FALSE),"Non List")</f>
        <v>Hydro Power</v>
      </c>
      <c r="Z5684">
        <f>IFERROR(VLOOKUP(C5684,[1]LP!$B:$C,2,FALSE),0)</f>
        <v>166</v>
      </c>
      <c r="AA5684" s="11">
        <f t="shared" ref="AA5684:AA5747" si="140">ROUND(IFERROR(Z5684/M5684,0),1)</f>
        <v>133.9</v>
      </c>
      <c r="AB5684" s="5">
        <f>IFERROR(VLOOKUP(C5684,[2]Sheet1!$B:$F,5,FALSE),0)</f>
        <v>37359249.329999998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ref="AE5684:AE5747" si="141">B5684&amp;C5684</f>
        <v>80/81AHPC</v>
      </c>
    </row>
    <row r="5685" spans="1:31" x14ac:dyDescent="0.45">
      <c r="A5685" t="s">
        <v>53</v>
      </c>
      <c r="B5685" t="s">
        <v>338</v>
      </c>
      <c r="C5685" t="s">
        <v>193</v>
      </c>
      <c r="D5685">
        <v>297</v>
      </c>
      <c r="E5685">
        <v>3409065</v>
      </c>
      <c r="F5685" s="5">
        <v>3638535</v>
      </c>
      <c r="L5685">
        <v>178318</v>
      </c>
      <c r="M5685">
        <v>10.46</v>
      </c>
      <c r="N5685">
        <v>28.39</v>
      </c>
      <c r="O5685">
        <v>1.44</v>
      </c>
      <c r="P5685">
        <v>5.0599999999999996</v>
      </c>
      <c r="R5685">
        <v>40.880000000000003</v>
      </c>
      <c r="T5685">
        <v>206.73</v>
      </c>
      <c r="U5685">
        <v>220.58</v>
      </c>
      <c r="V5685" s="4">
        <v>-0.25729999999999997</v>
      </c>
      <c r="Y5685" s="12" t="str">
        <f>IFERROR(VLOOKUP(C5685,[1]Index!$D:$F,3,FALSE),"Non List")</f>
        <v>Hydro Power</v>
      </c>
      <c r="Z5685">
        <f>IFERROR(VLOOKUP(C5685,[1]LP!$B:$C,2,FALSE),0)</f>
        <v>296.60000000000002</v>
      </c>
      <c r="AA5685" s="11">
        <f t="shared" si="140"/>
        <v>28.4</v>
      </c>
      <c r="AB5685" s="5">
        <f>IFERROR(VLOOKUP(C5685,[2]Sheet1!$B:$F,5,FALSE),0)</f>
        <v>34098720.810000002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141"/>
        <v>80/81BPCL</v>
      </c>
    </row>
    <row r="5686" spans="1:31" x14ac:dyDescent="0.45">
      <c r="A5686" t="s">
        <v>53</v>
      </c>
      <c r="B5686" t="s">
        <v>338</v>
      </c>
      <c r="C5686" t="s">
        <v>194</v>
      </c>
      <c r="D5686">
        <v>445</v>
      </c>
      <c r="E5686">
        <v>7983997.21</v>
      </c>
      <c r="F5686" s="5">
        <v>2538646.84</v>
      </c>
      <c r="L5686">
        <v>379141.69</v>
      </c>
      <c r="M5686">
        <v>9.48</v>
      </c>
      <c r="N5686">
        <v>46.94</v>
      </c>
      <c r="O5686">
        <v>3.38</v>
      </c>
      <c r="P5686">
        <v>7.21</v>
      </c>
      <c r="R5686">
        <v>158.66</v>
      </c>
      <c r="T5686">
        <v>131.80000000000001</v>
      </c>
      <c r="U5686">
        <v>167.67</v>
      </c>
      <c r="V5686" s="4">
        <v>-0.62319999999999998</v>
      </c>
      <c r="Y5686" s="12" t="str">
        <f>IFERROR(VLOOKUP(C5686,[1]Index!$D:$F,3,FALSE),"Non List")</f>
        <v>Hydro Power</v>
      </c>
      <c r="Z5686">
        <f>IFERROR(VLOOKUP(C5686,[1]LP!$B:$C,2,FALSE),0)</f>
        <v>435</v>
      </c>
      <c r="AA5686" s="11">
        <f t="shared" si="140"/>
        <v>45.9</v>
      </c>
      <c r="AB5686" s="5">
        <f>IFERROR(VLOOKUP(C5686,[2]Sheet1!$B:$F,5,FALSE),0)</f>
        <v>79839972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141"/>
        <v>80/81CHCL</v>
      </c>
    </row>
    <row r="5687" spans="1:31" x14ac:dyDescent="0.45">
      <c r="A5687" t="s">
        <v>53</v>
      </c>
      <c r="B5687" t="s">
        <v>338</v>
      </c>
      <c r="C5687" t="s">
        <v>195</v>
      </c>
      <c r="D5687">
        <v>145</v>
      </c>
      <c r="E5687">
        <v>2467162.92</v>
      </c>
      <c r="F5687" s="5">
        <v>45956.57</v>
      </c>
      <c r="L5687">
        <v>8846.9599999999991</v>
      </c>
      <c r="M5687">
        <v>0.7</v>
      </c>
      <c r="N5687">
        <v>207.14</v>
      </c>
      <c r="O5687">
        <v>1.42</v>
      </c>
      <c r="P5687">
        <v>0.7</v>
      </c>
      <c r="R5687">
        <v>294.14</v>
      </c>
      <c r="T5687">
        <v>101.86</v>
      </c>
      <c r="U5687">
        <v>40.049999999999997</v>
      </c>
      <c r="V5687" s="4">
        <v>-0.7238</v>
      </c>
      <c r="Y5687" s="12" t="str">
        <f>IFERROR(VLOOKUP(C5687,[1]Index!$D:$F,3,FALSE),"Non List")</f>
        <v>Hydro Power</v>
      </c>
      <c r="Z5687">
        <f>IFERROR(VLOOKUP(C5687,[1]LP!$B:$C,2,FALSE),0)</f>
        <v>146.5</v>
      </c>
      <c r="AA5687" s="11">
        <f t="shared" si="140"/>
        <v>209.3</v>
      </c>
      <c r="AB5687" s="5">
        <f>IFERROR(VLOOKUP(C5687,[2]Sheet1!$B:$F,5,FALSE),0)</f>
        <v>24671629.120000001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141"/>
        <v>80/81NHPC</v>
      </c>
    </row>
    <row r="5688" spans="1:31" x14ac:dyDescent="0.45">
      <c r="A5688" t="s">
        <v>53</v>
      </c>
      <c r="B5688" t="s">
        <v>338</v>
      </c>
      <c r="C5688" t="s">
        <v>196</v>
      </c>
      <c r="D5688">
        <v>325.10000000000002</v>
      </c>
      <c r="E5688">
        <v>3089251</v>
      </c>
      <c r="F5688" s="5">
        <v>2752618.608</v>
      </c>
      <c r="L5688">
        <v>334107.28999999998</v>
      </c>
      <c r="M5688">
        <v>21.62</v>
      </c>
      <c r="N5688">
        <v>15.04</v>
      </c>
      <c r="O5688">
        <v>1.72</v>
      </c>
      <c r="P5688">
        <v>11.44</v>
      </c>
      <c r="R5688">
        <v>25.87</v>
      </c>
      <c r="T5688">
        <v>189.1</v>
      </c>
      <c r="U5688">
        <v>303.29000000000002</v>
      </c>
      <c r="V5688" s="4">
        <v>-6.7100000000000007E-2</v>
      </c>
      <c r="Y5688" s="12" t="str">
        <f>IFERROR(VLOOKUP(C5688,[1]Index!$D:$F,3,FALSE),"Non List")</f>
        <v>Hydro Power</v>
      </c>
      <c r="Z5688">
        <f>IFERROR(VLOOKUP(C5688,[1]LP!$B:$C,2,FALSE),0)</f>
        <v>327.7</v>
      </c>
      <c r="AA5688" s="11">
        <f t="shared" si="140"/>
        <v>15.2</v>
      </c>
      <c r="AB5688" s="5">
        <f>IFERROR(VLOOKUP(C5688,[2]Sheet1!$B:$F,5,FALSE),0)</f>
        <v>30892510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141"/>
        <v>80/81SHPC</v>
      </c>
    </row>
    <row r="5689" spans="1:31" x14ac:dyDescent="0.45">
      <c r="A5689" t="s">
        <v>53</v>
      </c>
      <c r="B5689" t="s">
        <v>338</v>
      </c>
      <c r="C5689" t="s">
        <v>215</v>
      </c>
      <c r="D5689">
        <v>283</v>
      </c>
      <c r="E5689">
        <v>990000</v>
      </c>
      <c r="F5689" s="5">
        <v>-178126.81</v>
      </c>
      <c r="L5689">
        <v>-1873.54</v>
      </c>
      <c r="M5689">
        <v>-0.36</v>
      </c>
      <c r="N5689">
        <v>-786.11</v>
      </c>
      <c r="O5689">
        <v>3.45</v>
      </c>
      <c r="P5689">
        <v>-0.46</v>
      </c>
      <c r="R5689">
        <v>-2712.08</v>
      </c>
      <c r="T5689">
        <v>82.01</v>
      </c>
      <c r="U5689" t="s">
        <v>314</v>
      </c>
      <c r="V5689" s="4" t="s">
        <v>314</v>
      </c>
      <c r="Y5689" s="12" t="str">
        <f>IFERROR(VLOOKUP(C5689,[1]Index!$D:$F,3,FALSE),"Non List")</f>
        <v>Hydro Power</v>
      </c>
      <c r="Z5689">
        <f>IFERROR(VLOOKUP(C5689,[1]LP!$B:$C,2,FALSE),0)</f>
        <v>287.60000000000002</v>
      </c>
      <c r="AA5689" s="11">
        <f t="shared" si="140"/>
        <v>-798.9</v>
      </c>
      <c r="AB5689" s="5">
        <f>IFERROR(VLOOKUP(C5689,[2]Sheet1!$B:$F,5,FALSE),0)</f>
        <v>9900000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141"/>
        <v>80/81HURJA</v>
      </c>
    </row>
    <row r="5690" spans="1:31" x14ac:dyDescent="0.45">
      <c r="A5690" t="s">
        <v>53</v>
      </c>
      <c r="B5690" t="s">
        <v>338</v>
      </c>
      <c r="C5690" t="s">
        <v>202</v>
      </c>
      <c r="D5690">
        <v>167.8</v>
      </c>
      <c r="E5690">
        <v>4081463.1</v>
      </c>
      <c r="F5690" s="5">
        <v>-181535.76</v>
      </c>
      <c r="L5690">
        <v>-319459.78999999998</v>
      </c>
      <c r="M5690">
        <v>-15.64</v>
      </c>
      <c r="N5690">
        <v>-10.73</v>
      </c>
      <c r="O5690">
        <v>1.76</v>
      </c>
      <c r="P5690">
        <v>-16.38</v>
      </c>
      <c r="R5690">
        <v>-18.88</v>
      </c>
      <c r="T5690">
        <v>95.55</v>
      </c>
      <c r="U5690" t="s">
        <v>314</v>
      </c>
      <c r="V5690" s="4" t="s">
        <v>314</v>
      </c>
      <c r="Y5690" s="12" t="str">
        <f>IFERROR(VLOOKUP(C5690,[1]Index!$D:$F,3,FALSE),"Non List")</f>
        <v>Hydro Power</v>
      </c>
      <c r="Z5690">
        <f>IFERROR(VLOOKUP(C5690,[1]LP!$B:$C,2,FALSE),0)</f>
        <v>168.5</v>
      </c>
      <c r="AA5690" s="11">
        <f t="shared" si="140"/>
        <v>-10.8</v>
      </c>
      <c r="AB5690" s="5">
        <f>IFERROR(VLOOKUP(C5690,[2]Sheet1!$B:$F,5,FALSE),0)</f>
        <v>38959421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141"/>
        <v>80/81AKPL</v>
      </c>
    </row>
    <row r="5691" spans="1:31" x14ac:dyDescent="0.45">
      <c r="A5691" t="s">
        <v>53</v>
      </c>
      <c r="B5691" t="s">
        <v>338</v>
      </c>
      <c r="C5691" t="s">
        <v>198</v>
      </c>
      <c r="D5691">
        <v>231</v>
      </c>
      <c r="E5691">
        <v>535815</v>
      </c>
      <c r="F5691" s="5">
        <v>22484.933000000001</v>
      </c>
      <c r="L5691">
        <v>-37338.146000000001</v>
      </c>
      <c r="M5691">
        <v>-13.92</v>
      </c>
      <c r="N5691">
        <v>-16.59</v>
      </c>
      <c r="O5691">
        <v>2.2200000000000002</v>
      </c>
      <c r="P5691">
        <v>-13.38</v>
      </c>
      <c r="R5691">
        <v>-36.83</v>
      </c>
      <c r="T5691">
        <v>104.2</v>
      </c>
      <c r="U5691" t="s">
        <v>314</v>
      </c>
      <c r="V5691" s="4" t="s">
        <v>314</v>
      </c>
      <c r="Y5691" s="12" t="str">
        <f>IFERROR(VLOOKUP(C5691,[1]Index!$D:$F,3,FALSE),"Non List")</f>
        <v>Hydro Power</v>
      </c>
      <c r="Z5691">
        <f>IFERROR(VLOOKUP(C5691,[1]LP!$B:$C,2,FALSE),0)</f>
        <v>231.5</v>
      </c>
      <c r="AA5691" s="11">
        <f t="shared" si="140"/>
        <v>-16.600000000000001</v>
      </c>
      <c r="AB5691" s="5">
        <f>IFERROR(VLOOKUP(C5691,[2]Sheet1!$B:$F,5,FALSE),0)</f>
        <v>5358150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141"/>
        <v>80/81BARUN</v>
      </c>
    </row>
    <row r="5692" spans="1:31" x14ac:dyDescent="0.45">
      <c r="A5692" t="s">
        <v>53</v>
      </c>
      <c r="B5692" t="s">
        <v>338</v>
      </c>
      <c r="C5692" t="s">
        <v>199</v>
      </c>
      <c r="D5692">
        <v>167.9</v>
      </c>
      <c r="E5692">
        <v>5786597.9119999995</v>
      </c>
      <c r="F5692" s="5">
        <v>191323.288</v>
      </c>
      <c r="L5692">
        <v>2143.42</v>
      </c>
      <c r="M5692">
        <v>0.06</v>
      </c>
      <c r="N5692">
        <v>2798.33</v>
      </c>
      <c r="O5692">
        <v>1.63</v>
      </c>
      <c r="P5692">
        <v>7.0000000000000007E-2</v>
      </c>
      <c r="R5692">
        <v>4561.28</v>
      </c>
      <c r="T5692">
        <v>103.31</v>
      </c>
      <c r="U5692">
        <v>11.81</v>
      </c>
      <c r="V5692" s="4">
        <v>-0.92969999999999997</v>
      </c>
      <c r="Y5692" s="12" t="str">
        <f>IFERROR(VLOOKUP(C5692,[1]Index!$D:$F,3,FALSE),"Non List")</f>
        <v>Hydro Power</v>
      </c>
      <c r="Z5692">
        <f>IFERROR(VLOOKUP(C5692,[1]LP!$B:$C,2,FALSE),0)</f>
        <v>169</v>
      </c>
      <c r="AA5692" s="11">
        <f t="shared" si="140"/>
        <v>2816.7</v>
      </c>
      <c r="AB5692" s="5">
        <f>IFERROR(VLOOKUP(C5692,[2]Sheet1!$B:$F,5,FALSE),0)</f>
        <v>57865979.100000001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141"/>
        <v>80/81API</v>
      </c>
    </row>
    <row r="5693" spans="1:31" x14ac:dyDescent="0.45">
      <c r="A5693" t="s">
        <v>53</v>
      </c>
      <c r="B5693" t="s">
        <v>338</v>
      </c>
      <c r="C5693" t="s">
        <v>200</v>
      </c>
      <c r="D5693">
        <v>312.10000000000002</v>
      </c>
      <c r="E5693">
        <v>1851279.223</v>
      </c>
      <c r="F5693" s="5">
        <v>1119696.139</v>
      </c>
      <c r="L5693">
        <v>33252.921000000002</v>
      </c>
      <c r="M5693">
        <v>3.58</v>
      </c>
      <c r="N5693">
        <v>87.18</v>
      </c>
      <c r="O5693">
        <v>1.94</v>
      </c>
      <c r="P5693">
        <v>2.2400000000000002</v>
      </c>
      <c r="R5693">
        <v>169.13</v>
      </c>
      <c r="T5693">
        <v>160.47999999999999</v>
      </c>
      <c r="U5693">
        <v>113.7</v>
      </c>
      <c r="V5693" s="4">
        <v>-0.63570000000000004</v>
      </c>
      <c r="Y5693" s="12" t="str">
        <f>IFERROR(VLOOKUP(C5693,[1]Index!$D:$F,3,FALSE),"Non List")</f>
        <v>Hydro Power</v>
      </c>
      <c r="Z5693">
        <f>IFERROR(VLOOKUP(C5693,[1]LP!$B:$C,2,FALSE),0)</f>
        <v>310.7</v>
      </c>
      <c r="AA5693" s="11">
        <f t="shared" si="140"/>
        <v>86.8</v>
      </c>
      <c r="AB5693" s="5">
        <f>IFERROR(VLOOKUP(C5693,[2]Sheet1!$B:$F,5,FALSE),0)</f>
        <v>18512792.23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141"/>
        <v>80/81NGPL</v>
      </c>
    </row>
    <row r="5694" spans="1:31" x14ac:dyDescent="0.45">
      <c r="A5694" t="s">
        <v>53</v>
      </c>
      <c r="B5694" t="s">
        <v>338</v>
      </c>
      <c r="C5694" t="s">
        <v>238</v>
      </c>
      <c r="D5694">
        <v>399</v>
      </c>
      <c r="E5694">
        <v>615968.65</v>
      </c>
      <c r="F5694" s="5">
        <v>66910.399999999994</v>
      </c>
      <c r="L5694">
        <v>9521.09</v>
      </c>
      <c r="M5694">
        <v>3.08</v>
      </c>
      <c r="N5694">
        <v>129.55000000000001</v>
      </c>
      <c r="O5694">
        <v>3.6</v>
      </c>
      <c r="P5694">
        <v>2.79</v>
      </c>
      <c r="R5694">
        <v>466.38</v>
      </c>
      <c r="T5694">
        <v>110.86</v>
      </c>
      <c r="U5694">
        <v>87.65</v>
      </c>
      <c r="V5694" s="4">
        <v>-0.78029999999999999</v>
      </c>
      <c r="Y5694" s="12" t="str">
        <f>IFERROR(VLOOKUP(C5694,[1]Index!$D:$F,3,FALSE),"Non List")</f>
        <v>Hydro Non Converted</v>
      </c>
      <c r="Z5694">
        <f>IFERROR(VLOOKUP(C5694,[1]LP!$B:$C,2,FALSE),0)</f>
        <v>406</v>
      </c>
      <c r="AA5694" s="11">
        <f t="shared" si="140"/>
        <v>131.80000000000001</v>
      </c>
      <c r="AB5694" s="5">
        <f>IFERROR(VLOOKUP(C5694,[2]Sheet1!$B:$F,5,FALSE),0)</f>
        <v>1847905.96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si="141"/>
        <v>80/81MHL</v>
      </c>
    </row>
    <row r="5695" spans="1:31" x14ac:dyDescent="0.45">
      <c r="A5695" t="s">
        <v>53</v>
      </c>
      <c r="B5695" t="s">
        <v>338</v>
      </c>
      <c r="C5695" t="s">
        <v>203</v>
      </c>
      <c r="D5695">
        <v>285</v>
      </c>
      <c r="E5695">
        <v>1500000</v>
      </c>
      <c r="F5695" s="5">
        <v>-449499</v>
      </c>
      <c r="L5695">
        <v>-106443</v>
      </c>
      <c r="M5695">
        <v>-14.18</v>
      </c>
      <c r="N5695">
        <v>-20.100000000000001</v>
      </c>
      <c r="O5695">
        <v>4.07</v>
      </c>
      <c r="P5695">
        <v>-20.27</v>
      </c>
      <c r="R5695">
        <v>-81.81</v>
      </c>
      <c r="T5695">
        <v>70.03</v>
      </c>
      <c r="U5695" t="s">
        <v>314</v>
      </c>
      <c r="V5695" s="4" t="s">
        <v>314</v>
      </c>
      <c r="Y5695" s="12" t="str">
        <f>IFERROR(VLOOKUP(C5695,[1]Index!$D:$F,3,FALSE),"Non List")</f>
        <v>Hydro Non Converted</v>
      </c>
      <c r="Z5695">
        <f>IFERROR(VLOOKUP(C5695,[1]LP!$B:$C,2,FALSE),0)</f>
        <v>291.89999999999998</v>
      </c>
      <c r="AA5695" s="11">
        <f t="shared" si="140"/>
        <v>-20.6</v>
      </c>
      <c r="AB5695" s="5">
        <f>IFERROR(VLOOKUP(C5695,[2]Sheet1!$B:$F,5,FALSE),0)</f>
        <v>4050000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141"/>
        <v>80/81NYADI</v>
      </c>
    </row>
    <row r="5696" spans="1:31" x14ac:dyDescent="0.45">
      <c r="A5696" t="s">
        <v>53</v>
      </c>
      <c r="B5696" t="s">
        <v>338</v>
      </c>
      <c r="C5696" t="s">
        <v>219</v>
      </c>
      <c r="D5696">
        <v>269.2</v>
      </c>
      <c r="E5696">
        <v>3650000</v>
      </c>
      <c r="F5696" s="5">
        <v>-205340</v>
      </c>
      <c r="L5696">
        <v>35709</v>
      </c>
      <c r="M5696">
        <v>1.94</v>
      </c>
      <c r="N5696">
        <v>138.76</v>
      </c>
      <c r="O5696">
        <v>2.85</v>
      </c>
      <c r="P5696">
        <v>2.0699999999999998</v>
      </c>
      <c r="R5696">
        <v>395.47</v>
      </c>
      <c r="T5696">
        <v>94.37</v>
      </c>
      <c r="U5696">
        <v>64.180000000000007</v>
      </c>
      <c r="V5696" s="4">
        <v>-0.76160000000000005</v>
      </c>
      <c r="Y5696" s="12" t="str">
        <f>IFERROR(VLOOKUP(C5696,[1]Index!$D:$F,3,FALSE),"Non List")</f>
        <v>Hydro Power</v>
      </c>
      <c r="Z5696">
        <f>IFERROR(VLOOKUP(C5696,[1]LP!$B:$C,2,FALSE),0)</f>
        <v>271</v>
      </c>
      <c r="AA5696" s="11">
        <f t="shared" si="140"/>
        <v>139.69999999999999</v>
      </c>
      <c r="AB5696" s="5">
        <f>IFERROR(VLOOKUP(C5696,[2]Sheet1!$B:$F,5,FALSE),0)</f>
        <v>36500000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141"/>
        <v>80/81SJCL</v>
      </c>
    </row>
    <row r="5697" spans="1:31" x14ac:dyDescent="0.45">
      <c r="A5697" t="s">
        <v>53</v>
      </c>
      <c r="B5697" t="s">
        <v>338</v>
      </c>
      <c r="C5697" t="s">
        <v>221</v>
      </c>
      <c r="D5697">
        <v>265</v>
      </c>
      <c r="E5697">
        <v>6842100</v>
      </c>
      <c r="F5697" s="5">
        <v>-358366</v>
      </c>
      <c r="L5697">
        <v>-20690</v>
      </c>
      <c r="M5697">
        <v>-0.6</v>
      </c>
      <c r="N5697">
        <v>-441.67</v>
      </c>
      <c r="O5697">
        <v>2.8</v>
      </c>
      <c r="P5697">
        <v>-0.64</v>
      </c>
      <c r="R5697">
        <v>-1236.68</v>
      </c>
      <c r="T5697">
        <v>94.76</v>
      </c>
      <c r="U5697" t="s">
        <v>314</v>
      </c>
      <c r="V5697" s="4" t="s">
        <v>314</v>
      </c>
      <c r="Y5697" s="12" t="str">
        <f>IFERROR(VLOOKUP(C5697,[1]Index!$D:$F,3,FALSE),"Non List")</f>
        <v>Hydro Power</v>
      </c>
      <c r="Z5697">
        <f>IFERROR(VLOOKUP(C5697,[1]LP!$B:$C,2,FALSE),0)</f>
        <v>267</v>
      </c>
      <c r="AA5697" s="11">
        <f t="shared" si="140"/>
        <v>-445</v>
      </c>
      <c r="AB5697" s="5">
        <f>IFERROR(VLOOKUP(C5697,[2]Sheet1!$B:$F,5,FALSE),0)</f>
        <v>68421000</v>
      </c>
      <c r="AC5697" s="11">
        <f>IFERROR(VLOOKUP(AE5697,[3]Sheet2!$M:$O,2,FALSE),0)</f>
        <v>0</v>
      </c>
      <c r="AD5697" s="11">
        <f>IFERROR(VLOOKUP(AE5697,[3]Sheet2!$M:$O,3,FALSE),0)</f>
        <v>0</v>
      </c>
      <c r="AE5697" s="10" t="str">
        <f t="shared" si="141"/>
        <v>80/81RHPL</v>
      </c>
    </row>
    <row r="5698" spans="1:31" x14ac:dyDescent="0.45">
      <c r="A5698" t="s">
        <v>53</v>
      </c>
      <c r="B5698" t="s">
        <v>338</v>
      </c>
      <c r="C5698" t="s">
        <v>204</v>
      </c>
      <c r="D5698">
        <v>238.9</v>
      </c>
      <c r="E5698">
        <v>1230500</v>
      </c>
      <c r="F5698" s="5">
        <v>59721</v>
      </c>
      <c r="L5698">
        <v>29309</v>
      </c>
      <c r="M5698">
        <v>4.76</v>
      </c>
      <c r="N5698">
        <v>50.19</v>
      </c>
      <c r="O5698">
        <v>2.2799999999999998</v>
      </c>
      <c r="P5698">
        <v>4.54</v>
      </c>
      <c r="R5698">
        <v>114.43</v>
      </c>
      <c r="T5698">
        <v>104.85</v>
      </c>
      <c r="U5698">
        <v>105.97</v>
      </c>
      <c r="V5698" s="4">
        <v>-0.55640000000000001</v>
      </c>
      <c r="Y5698" s="12" t="str">
        <f>IFERROR(VLOOKUP(C5698,[1]Index!$D:$F,3,FALSE),"Non List")</f>
        <v>Hydro Power</v>
      </c>
      <c r="Z5698">
        <f>IFERROR(VLOOKUP(C5698,[1]LP!$B:$C,2,FALSE),0)</f>
        <v>241.8</v>
      </c>
      <c r="AA5698" s="11">
        <f t="shared" si="140"/>
        <v>50.8</v>
      </c>
      <c r="AB5698" s="5">
        <f>IFERROR(VLOOKUP(C5698,[2]Sheet1!$B:$F,5,FALSE),0)</f>
        <v>12305000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141"/>
        <v>80/81UMHL</v>
      </c>
    </row>
    <row r="5699" spans="1:31" x14ac:dyDescent="0.45">
      <c r="A5699" t="s">
        <v>53</v>
      </c>
      <c r="B5699" t="s">
        <v>338</v>
      </c>
      <c r="C5699" t="s">
        <v>239</v>
      </c>
      <c r="D5699">
        <v>413.9</v>
      </c>
      <c r="E5699">
        <v>1054260.3999999999</v>
      </c>
      <c r="F5699" s="5">
        <v>32227.347399999999</v>
      </c>
      <c r="L5699">
        <v>31836.8698</v>
      </c>
      <c r="M5699">
        <v>6.02</v>
      </c>
      <c r="N5699">
        <v>68.75</v>
      </c>
      <c r="O5699">
        <v>4.0199999999999996</v>
      </c>
      <c r="P5699">
        <v>5.86</v>
      </c>
      <c r="R5699">
        <v>276.37</v>
      </c>
      <c r="T5699">
        <v>103.06</v>
      </c>
      <c r="U5699">
        <v>118.15</v>
      </c>
      <c r="V5699" s="4">
        <v>-0.71450000000000002</v>
      </c>
      <c r="Y5699" s="12" t="str">
        <f>IFERROR(VLOOKUP(C5699,[1]Index!$D:$F,3,FALSE),"Non List")</f>
        <v>Hydro Non Converted</v>
      </c>
      <c r="Z5699">
        <f>IFERROR(VLOOKUP(C5699,[1]LP!$B:$C,2,FALSE),0)</f>
        <v>412</v>
      </c>
      <c r="AA5699" s="11">
        <f t="shared" si="140"/>
        <v>68.400000000000006</v>
      </c>
      <c r="AB5699" s="5">
        <f>IFERROR(VLOOKUP(C5699,[2]Sheet1!$B:$F,5,FALSE),0)</f>
        <v>2951929.12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141"/>
        <v>80/81DORDI</v>
      </c>
    </row>
    <row r="5700" spans="1:31" x14ac:dyDescent="0.45">
      <c r="A5700" t="s">
        <v>53</v>
      </c>
      <c r="B5700" t="s">
        <v>338</v>
      </c>
      <c r="C5700" t="s">
        <v>240</v>
      </c>
      <c r="D5700">
        <v>294</v>
      </c>
      <c r="E5700">
        <v>3200000</v>
      </c>
      <c r="F5700" s="5">
        <v>-128151.8907</v>
      </c>
      <c r="L5700">
        <v>-7241.5964000000004</v>
      </c>
      <c r="M5700">
        <v>-0.44</v>
      </c>
      <c r="N5700">
        <v>-668.18</v>
      </c>
      <c r="O5700">
        <v>3.06</v>
      </c>
      <c r="P5700">
        <v>-0.47</v>
      </c>
      <c r="R5700">
        <v>-2044.63</v>
      </c>
      <c r="T5700">
        <v>96</v>
      </c>
      <c r="U5700" t="s">
        <v>314</v>
      </c>
      <c r="V5700" s="4" t="s">
        <v>314</v>
      </c>
      <c r="Y5700" s="12" t="str">
        <f>IFERROR(VLOOKUP(C5700,[1]Index!$D:$F,3,FALSE),"Non List")</f>
        <v>Hydro Non Converted</v>
      </c>
      <c r="Z5700">
        <f>IFERROR(VLOOKUP(C5700,[1]LP!$B:$C,2,FALSE),0)</f>
        <v>295</v>
      </c>
      <c r="AA5700" s="11">
        <f t="shared" si="140"/>
        <v>-670.5</v>
      </c>
      <c r="AB5700" s="5">
        <f>IFERROR(VLOOKUP(C5700,[2]Sheet1!$B:$F,5,FALSE),0)</f>
        <v>8000000</v>
      </c>
      <c r="AC5700" s="11">
        <f>IFERROR(VLOOKUP(AE5700,[3]Sheet2!$M:$O,2,FALSE),0)</f>
        <v>0</v>
      </c>
      <c r="AD5700" s="11">
        <f>IFERROR(VLOOKUP(AE5700,[3]Sheet2!$M:$O,3,FALSE),0)</f>
        <v>0</v>
      </c>
      <c r="AE5700" s="10" t="str">
        <f t="shared" si="141"/>
        <v>80/81PHCL</v>
      </c>
    </row>
    <row r="5701" spans="1:31" x14ac:dyDescent="0.45">
      <c r="A5701" t="s">
        <v>53</v>
      </c>
      <c r="B5701" t="s">
        <v>338</v>
      </c>
      <c r="C5701" t="s">
        <v>241</v>
      </c>
      <c r="D5701">
        <v>657</v>
      </c>
      <c r="E5701">
        <v>632600</v>
      </c>
      <c r="F5701" s="5">
        <v>-15964.63</v>
      </c>
      <c r="L5701">
        <v>4276.96</v>
      </c>
      <c r="M5701">
        <v>1.34</v>
      </c>
      <c r="N5701">
        <v>490.3</v>
      </c>
      <c r="O5701">
        <v>6.74</v>
      </c>
      <c r="P5701">
        <v>1.39</v>
      </c>
      <c r="R5701">
        <v>3304.62</v>
      </c>
      <c r="T5701">
        <v>97.48</v>
      </c>
      <c r="U5701">
        <v>54.21</v>
      </c>
      <c r="V5701" s="4">
        <v>-0.91749999999999998</v>
      </c>
      <c r="Y5701" s="12" t="str">
        <f>IFERROR(VLOOKUP(C5701,[1]Index!$D:$F,3,FALSE),"Non List")</f>
        <v>Hydro Non Converted</v>
      </c>
      <c r="Z5701">
        <f>IFERROR(VLOOKUP(C5701,[1]LP!$B:$C,2,FALSE),0)</f>
        <v>615</v>
      </c>
      <c r="AA5701" s="11">
        <f t="shared" si="140"/>
        <v>459</v>
      </c>
      <c r="AB5701" s="5">
        <f>IFERROR(VLOOKUP(C5701,[2]Sheet1!$B:$F,5,FALSE),0)</f>
        <v>3099740</v>
      </c>
      <c r="AC5701" s="11">
        <f>IFERROR(VLOOKUP(AE5701,[3]Sheet2!$M:$O,2,FALSE),0)</f>
        <v>0</v>
      </c>
      <c r="AD5701" s="11">
        <f>IFERROR(VLOOKUP(AE5701,[3]Sheet2!$M:$O,3,FALSE),0)</f>
        <v>0</v>
      </c>
      <c r="AE5701" s="10" t="str">
        <f t="shared" si="141"/>
        <v>80/81PPL</v>
      </c>
    </row>
    <row r="5702" spans="1:31" x14ac:dyDescent="0.45">
      <c r="A5702" t="s">
        <v>53</v>
      </c>
      <c r="B5702" t="s">
        <v>338</v>
      </c>
      <c r="C5702" t="s">
        <v>222</v>
      </c>
      <c r="D5702">
        <v>194.1</v>
      </c>
      <c r="E5702">
        <v>2279929.9300000002</v>
      </c>
      <c r="F5702" s="5">
        <v>340914.66</v>
      </c>
      <c r="L5702">
        <v>81953.02</v>
      </c>
      <c r="M5702">
        <v>7.18</v>
      </c>
      <c r="N5702">
        <v>27.03</v>
      </c>
      <c r="O5702">
        <v>1.69</v>
      </c>
      <c r="P5702">
        <v>6.25</v>
      </c>
      <c r="R5702">
        <v>45.68</v>
      </c>
      <c r="T5702">
        <v>114.95</v>
      </c>
      <c r="U5702">
        <v>136.27000000000001</v>
      </c>
      <c r="V5702" s="4">
        <v>-0.2979</v>
      </c>
      <c r="Y5702" s="12" t="str">
        <f>IFERROR(VLOOKUP(C5702,[1]Index!$D:$F,3,FALSE),"Non List")</f>
        <v>Hydro Power</v>
      </c>
      <c r="Z5702">
        <f>IFERROR(VLOOKUP(C5702,[1]LP!$B:$C,2,FALSE),0)</f>
        <v>196.6</v>
      </c>
      <c r="AA5702" s="11">
        <f t="shared" si="140"/>
        <v>27.4</v>
      </c>
      <c r="AB5702" s="5">
        <f>IFERROR(VLOOKUP(C5702,[2]Sheet1!$B:$F,5,FALSE),0)</f>
        <v>22799299.25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141"/>
        <v>80/81UPCL</v>
      </c>
    </row>
    <row r="5703" spans="1:31" x14ac:dyDescent="0.45">
      <c r="A5703" t="s">
        <v>53</v>
      </c>
      <c r="B5703" t="s">
        <v>338</v>
      </c>
      <c r="C5703" t="s">
        <v>316</v>
      </c>
      <c r="D5703">
        <v>640</v>
      </c>
      <c r="E5703">
        <v>200000</v>
      </c>
      <c r="F5703" s="5">
        <v>-22346.508999999998</v>
      </c>
      <c r="L5703">
        <v>-6440.1769999999997</v>
      </c>
      <c r="M5703">
        <v>-6.44</v>
      </c>
      <c r="N5703">
        <v>-99.38</v>
      </c>
      <c r="O5703">
        <v>7.21</v>
      </c>
      <c r="P5703">
        <v>-7.25</v>
      </c>
      <c r="R5703">
        <v>-716.53</v>
      </c>
      <c r="T5703">
        <v>88.83</v>
      </c>
      <c r="U5703" t="s">
        <v>314</v>
      </c>
      <c r="V5703" s="4" t="s">
        <v>314</v>
      </c>
      <c r="Y5703" s="12" t="str">
        <f>IFERROR(VLOOKUP(C5703,[1]Index!$D:$F,3,FALSE),"Non List")</f>
        <v>Hydro Non Converted</v>
      </c>
      <c r="Z5703">
        <f>IFERROR(VLOOKUP(C5703,[1]LP!$B:$C,2,FALSE),0)</f>
        <v>635</v>
      </c>
      <c r="AA5703" s="11">
        <f t="shared" si="140"/>
        <v>-98.6</v>
      </c>
      <c r="AB5703" s="5">
        <f>IFERROR(VLOOKUP(C5703,[2]Sheet1!$B:$F,5,FALSE),0)</f>
        <v>600000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141"/>
        <v>80/81SPL</v>
      </c>
    </row>
    <row r="5704" spans="1:31" x14ac:dyDescent="0.45">
      <c r="A5704" t="s">
        <v>53</v>
      </c>
      <c r="B5704" t="s">
        <v>338</v>
      </c>
      <c r="C5704" t="s">
        <v>205</v>
      </c>
      <c r="D5704">
        <v>229</v>
      </c>
      <c r="E5704">
        <v>1209862.5</v>
      </c>
      <c r="F5704" s="5">
        <v>139036.62059999999</v>
      </c>
      <c r="L5704">
        <v>43558.6463</v>
      </c>
      <c r="M5704">
        <v>7.2</v>
      </c>
      <c r="N5704">
        <v>31.81</v>
      </c>
      <c r="O5704">
        <v>2.0499999999999998</v>
      </c>
      <c r="P5704">
        <v>6.46</v>
      </c>
      <c r="R5704">
        <v>65.209999999999994</v>
      </c>
      <c r="T5704">
        <v>111.49</v>
      </c>
      <c r="U5704">
        <v>134.38999999999999</v>
      </c>
      <c r="V5704" s="4">
        <v>-0.41310000000000002</v>
      </c>
      <c r="Y5704" s="12" t="str">
        <f>IFERROR(VLOOKUP(C5704,[1]Index!$D:$F,3,FALSE),"Non List")</f>
        <v>Hydro Power</v>
      </c>
      <c r="Z5704">
        <f>IFERROR(VLOOKUP(C5704,[1]LP!$B:$C,2,FALSE),0)</f>
        <v>230</v>
      </c>
      <c r="AA5704" s="11">
        <f t="shared" si="140"/>
        <v>31.9</v>
      </c>
      <c r="AB5704" s="5">
        <f>IFERROR(VLOOKUP(C5704,[2]Sheet1!$B:$F,5,FALSE),0)</f>
        <v>12098625</v>
      </c>
      <c r="AC5704" s="11">
        <f>IFERROR(VLOOKUP(AE5704,[3]Sheet2!$M:$O,2,FALSE),0)</f>
        <v>0</v>
      </c>
      <c r="AD5704" s="11">
        <f>IFERROR(VLOOKUP(AE5704,[3]Sheet2!$M:$O,3,FALSE),0)</f>
        <v>0</v>
      </c>
      <c r="AE5704" s="10" t="str">
        <f t="shared" si="141"/>
        <v>80/81SPDL</v>
      </c>
    </row>
    <row r="5705" spans="1:31" x14ac:dyDescent="0.45">
      <c r="A5705" t="s">
        <v>53</v>
      </c>
      <c r="B5705" t="s">
        <v>338</v>
      </c>
      <c r="C5705" t="s">
        <v>232</v>
      </c>
      <c r="D5705">
        <v>445</v>
      </c>
      <c r="E5705">
        <v>376319.82419999997</v>
      </c>
      <c r="F5705" s="5">
        <v>24683.73</v>
      </c>
      <c r="L5705">
        <v>15279.31</v>
      </c>
      <c r="M5705">
        <v>8.1199999999999992</v>
      </c>
      <c r="N5705">
        <v>54.8</v>
      </c>
      <c r="O5705">
        <v>4.18</v>
      </c>
      <c r="P5705">
        <v>7.62</v>
      </c>
      <c r="R5705">
        <v>229.06</v>
      </c>
      <c r="T5705">
        <v>106.56</v>
      </c>
      <c r="U5705">
        <v>139.53</v>
      </c>
      <c r="V5705" s="4">
        <v>-0.6865</v>
      </c>
      <c r="Y5705" s="12" t="str">
        <f>IFERROR(VLOOKUP(C5705,[1]Index!$D:$F,3,FALSE),"Non List")</f>
        <v>Hydro Non Converted</v>
      </c>
      <c r="Z5705">
        <f>IFERROR(VLOOKUP(C5705,[1]LP!$B:$C,2,FALSE),0)</f>
        <v>445.8</v>
      </c>
      <c r="AA5705" s="11">
        <f t="shared" si="140"/>
        <v>54.9</v>
      </c>
      <c r="AB5705" s="5">
        <f>IFERROR(VLOOKUP(C5705,[2]Sheet1!$B:$F,5,FALSE),0)</f>
        <v>1104429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141"/>
        <v>80/81MKJC</v>
      </c>
    </row>
    <row r="5706" spans="1:31" x14ac:dyDescent="0.45">
      <c r="A5706" t="s">
        <v>53</v>
      </c>
      <c r="B5706" t="s">
        <v>338</v>
      </c>
      <c r="C5706" t="s">
        <v>233</v>
      </c>
      <c r="D5706">
        <v>505.5</v>
      </c>
      <c r="E5706">
        <v>3500000</v>
      </c>
      <c r="F5706" s="5">
        <v>2609261.6170000001</v>
      </c>
      <c r="L5706">
        <v>458630.89399999997</v>
      </c>
      <c r="M5706">
        <v>26.2</v>
      </c>
      <c r="N5706">
        <v>19.29</v>
      </c>
      <c r="O5706">
        <v>2.9</v>
      </c>
      <c r="P5706">
        <v>15.01</v>
      </c>
      <c r="R5706">
        <v>55.94</v>
      </c>
      <c r="T5706">
        <v>174.55</v>
      </c>
      <c r="U5706">
        <v>320.77999999999997</v>
      </c>
      <c r="V5706" s="4">
        <v>-0.3654</v>
      </c>
      <c r="Y5706" s="12" t="str">
        <f>IFERROR(VLOOKUP(C5706,[1]Index!$D:$F,3,FALSE),"Non List")</f>
        <v>Hydro Non Converted</v>
      </c>
      <c r="Z5706">
        <f>IFERROR(VLOOKUP(C5706,[1]LP!$B:$C,2,FALSE),0)</f>
        <v>502</v>
      </c>
      <c r="AA5706" s="11">
        <f t="shared" si="140"/>
        <v>19.2</v>
      </c>
      <c r="AB5706" s="5">
        <f>IFERROR(VLOOKUP(C5706,[2]Sheet1!$B:$F,5,FALSE),0)</f>
        <v>10500000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141"/>
        <v>80/81SAHAS</v>
      </c>
    </row>
    <row r="5707" spans="1:31" x14ac:dyDescent="0.45">
      <c r="A5707" t="s">
        <v>53</v>
      </c>
      <c r="B5707" t="s">
        <v>338</v>
      </c>
      <c r="C5707" t="s">
        <v>213</v>
      </c>
      <c r="D5707">
        <v>243.3</v>
      </c>
      <c r="E5707">
        <v>465714.3</v>
      </c>
      <c r="F5707" s="5">
        <v>-52847.87</v>
      </c>
      <c r="L5707">
        <v>14837.514999999999</v>
      </c>
      <c r="M5707">
        <v>6.36</v>
      </c>
      <c r="N5707">
        <v>38.25</v>
      </c>
      <c r="O5707">
        <v>2.74</v>
      </c>
      <c r="P5707">
        <v>7.19</v>
      </c>
      <c r="R5707">
        <v>104.81</v>
      </c>
      <c r="T5707">
        <v>88.65</v>
      </c>
      <c r="U5707">
        <v>112.63</v>
      </c>
      <c r="V5707" s="4">
        <v>-0.53710000000000002</v>
      </c>
      <c r="Y5707" s="12" t="str">
        <f>IFERROR(VLOOKUP(C5707,[1]Index!$D:$F,3,FALSE),"Non List")</f>
        <v>Hydro Power</v>
      </c>
      <c r="Z5707">
        <f>IFERROR(VLOOKUP(C5707,[1]LP!$B:$C,2,FALSE),0)</f>
        <v>225</v>
      </c>
      <c r="AA5707" s="11">
        <f t="shared" si="140"/>
        <v>35.4</v>
      </c>
      <c r="AB5707" s="5">
        <f>IFERROR(VLOOKUP(C5707,[2]Sheet1!$B:$F,5,FALSE),0)</f>
        <v>4657143</v>
      </c>
      <c r="AC5707" s="11">
        <f>IFERROR(VLOOKUP(AE5707,[3]Sheet2!$M:$O,2,FALSE),0)</f>
        <v>0</v>
      </c>
      <c r="AD5707" s="11">
        <f>IFERROR(VLOOKUP(AE5707,[3]Sheet2!$M:$O,3,FALSE),0)</f>
        <v>0</v>
      </c>
      <c r="AE5707" s="10" t="str">
        <f t="shared" si="141"/>
        <v>80/81KKHC</v>
      </c>
    </row>
    <row r="5708" spans="1:31" x14ac:dyDescent="0.45">
      <c r="A5708" t="s">
        <v>53</v>
      </c>
      <c r="B5708" t="s">
        <v>338</v>
      </c>
      <c r="C5708" t="s">
        <v>208</v>
      </c>
      <c r="D5708">
        <v>257.10000000000002</v>
      </c>
      <c r="E5708">
        <v>1065417</v>
      </c>
      <c r="F5708" s="5">
        <v>-149072.791</v>
      </c>
      <c r="L5708">
        <v>-145791.02600000001</v>
      </c>
      <c r="M5708">
        <v>-27.36</v>
      </c>
      <c r="N5708">
        <v>-9.4</v>
      </c>
      <c r="O5708">
        <v>2.99</v>
      </c>
      <c r="P5708">
        <v>-31.82</v>
      </c>
      <c r="R5708">
        <v>-28.11</v>
      </c>
      <c r="T5708">
        <v>86.01</v>
      </c>
      <c r="U5708" t="s">
        <v>314</v>
      </c>
      <c r="V5708" s="4" t="s">
        <v>314</v>
      </c>
      <c r="Y5708" s="12" t="str">
        <f>IFERROR(VLOOKUP(C5708,[1]Index!$D:$F,3,FALSE),"Non List")</f>
        <v>Hydro Power</v>
      </c>
      <c r="Z5708">
        <f>IFERROR(VLOOKUP(C5708,[1]LP!$B:$C,2,FALSE),0)</f>
        <v>260</v>
      </c>
      <c r="AA5708" s="11">
        <f t="shared" si="140"/>
        <v>-9.5</v>
      </c>
      <c r="AB5708" s="5">
        <f>IFERROR(VLOOKUP(C5708,[2]Sheet1!$B:$F,5,FALSE),0)</f>
        <v>10654170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141"/>
        <v>80/81HPPL</v>
      </c>
    </row>
    <row r="5709" spans="1:31" x14ac:dyDescent="0.45">
      <c r="A5709" t="s">
        <v>53</v>
      </c>
      <c r="B5709" t="s">
        <v>338</v>
      </c>
      <c r="C5709" t="s">
        <v>206</v>
      </c>
      <c r="D5709">
        <v>205</v>
      </c>
      <c r="E5709">
        <v>264000</v>
      </c>
      <c r="F5709" s="5">
        <v>-273022</v>
      </c>
      <c r="L5709">
        <v>-14340</v>
      </c>
      <c r="M5709">
        <v>-10.86</v>
      </c>
      <c r="N5709">
        <v>-18.88</v>
      </c>
      <c r="O5709">
        <v>-59.99</v>
      </c>
      <c r="P5709">
        <v>317.89</v>
      </c>
      <c r="R5709">
        <v>1132.6099999999999</v>
      </c>
      <c r="T5709">
        <v>-3.42</v>
      </c>
      <c r="U5709" t="s">
        <v>314</v>
      </c>
      <c r="V5709" s="4" t="s">
        <v>314</v>
      </c>
      <c r="Y5709" s="12" t="str">
        <f>IFERROR(VLOOKUP(C5709,[1]Index!$D:$F,3,FALSE),"Non List")</f>
        <v>Hydro Power</v>
      </c>
      <c r="Z5709">
        <f>IFERROR(VLOOKUP(C5709,[1]LP!$B:$C,2,FALSE),0)</f>
        <v>208.3</v>
      </c>
      <c r="AA5709" s="11">
        <f t="shared" si="140"/>
        <v>-19.2</v>
      </c>
      <c r="AB5709" s="5">
        <f>IFERROR(VLOOKUP(C5709,[2]Sheet1!$B:$F,5,FALSE),0)</f>
        <v>2640000</v>
      </c>
      <c r="AC5709" s="11">
        <f>IFERROR(VLOOKUP(AE5709,[3]Sheet2!$M:$O,2,FALSE),0)</f>
        <v>0</v>
      </c>
      <c r="AD5709" s="11">
        <f>IFERROR(VLOOKUP(AE5709,[3]Sheet2!$M:$O,3,FALSE),0)</f>
        <v>0</v>
      </c>
      <c r="AE5709" s="10" t="str">
        <f t="shared" si="141"/>
        <v>80/81DHPL</v>
      </c>
    </row>
    <row r="5710" spans="1:31" x14ac:dyDescent="0.45">
      <c r="A5710" t="s">
        <v>53</v>
      </c>
      <c r="B5710" t="s">
        <v>338</v>
      </c>
      <c r="C5710" t="s">
        <v>242</v>
      </c>
      <c r="D5710">
        <v>484</v>
      </c>
      <c r="E5710">
        <v>250000</v>
      </c>
      <c r="F5710" s="5">
        <v>-107493.307</v>
      </c>
      <c r="L5710">
        <v>-1230.645</v>
      </c>
      <c r="M5710">
        <v>-0.98</v>
      </c>
      <c r="N5710">
        <v>-493.88</v>
      </c>
      <c r="O5710">
        <v>8.49</v>
      </c>
      <c r="P5710">
        <v>-1.73</v>
      </c>
      <c r="R5710">
        <v>-4193.04</v>
      </c>
      <c r="T5710">
        <v>57</v>
      </c>
      <c r="U5710" t="s">
        <v>314</v>
      </c>
      <c r="V5710" s="4" t="s">
        <v>314</v>
      </c>
      <c r="Y5710" s="12" t="str">
        <f>IFERROR(VLOOKUP(C5710,[1]Index!$D:$F,3,FALSE),"Non List")</f>
        <v>Hydro Non Converted</v>
      </c>
      <c r="Z5710">
        <f>IFERROR(VLOOKUP(C5710,[1]LP!$B:$C,2,FALSE),0)</f>
        <v>508</v>
      </c>
      <c r="AA5710" s="11">
        <f t="shared" si="140"/>
        <v>-518.4</v>
      </c>
      <c r="AB5710" s="5">
        <f>IFERROR(VLOOKUP(C5710,[2]Sheet1!$B:$F,5,FALSE),0)</f>
        <v>700000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141"/>
        <v>80/81BHPL</v>
      </c>
    </row>
    <row r="5711" spans="1:31" x14ac:dyDescent="0.45">
      <c r="A5711" t="s">
        <v>53</v>
      </c>
      <c r="B5711" t="s">
        <v>338</v>
      </c>
      <c r="C5711" t="s">
        <v>220</v>
      </c>
      <c r="D5711">
        <v>230</v>
      </c>
      <c r="E5711">
        <v>1250000</v>
      </c>
      <c r="F5711" s="5">
        <v>-431198.011</v>
      </c>
      <c r="L5711">
        <v>13283.279</v>
      </c>
      <c r="M5711">
        <v>2.12</v>
      </c>
      <c r="N5711">
        <v>108.49</v>
      </c>
      <c r="O5711">
        <v>3.51</v>
      </c>
      <c r="P5711">
        <v>3.24</v>
      </c>
      <c r="R5711">
        <v>380.8</v>
      </c>
      <c r="T5711">
        <v>65.5</v>
      </c>
      <c r="U5711">
        <v>55.9</v>
      </c>
      <c r="V5711" s="4">
        <v>-0.75700000000000001</v>
      </c>
      <c r="Y5711" s="12" t="str">
        <f>IFERROR(VLOOKUP(C5711,[1]Index!$D:$F,3,FALSE),"Non List")</f>
        <v>Hydro Power</v>
      </c>
      <c r="Z5711">
        <f>IFERROR(VLOOKUP(C5711,[1]LP!$B:$C,2,FALSE),0)</f>
        <v>233.9</v>
      </c>
      <c r="AA5711" s="11">
        <f t="shared" si="140"/>
        <v>110.3</v>
      </c>
      <c r="AB5711" s="5">
        <f>IFERROR(VLOOKUP(C5711,[2]Sheet1!$B:$F,5,FALSE),0)</f>
        <v>12500000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si="141"/>
        <v>80/81MHNL</v>
      </c>
    </row>
    <row r="5712" spans="1:31" x14ac:dyDescent="0.45">
      <c r="A5712" t="s">
        <v>53</v>
      </c>
      <c r="B5712" t="s">
        <v>338</v>
      </c>
      <c r="C5712" t="s">
        <v>207</v>
      </c>
      <c r="D5712">
        <v>312</v>
      </c>
      <c r="E5712">
        <v>386977.5</v>
      </c>
      <c r="F5712" s="5">
        <v>-32918.906499999997</v>
      </c>
      <c r="L5712">
        <v>-1052.8191999999999</v>
      </c>
      <c r="M5712">
        <v>-0.54</v>
      </c>
      <c r="N5712">
        <v>-577.78</v>
      </c>
      <c r="O5712">
        <v>3.41</v>
      </c>
      <c r="P5712">
        <v>-0.59</v>
      </c>
      <c r="R5712">
        <v>-1970.23</v>
      </c>
      <c r="T5712">
        <v>91.49</v>
      </c>
      <c r="U5712" t="s">
        <v>314</v>
      </c>
      <c r="V5712" s="4" t="s">
        <v>314</v>
      </c>
      <c r="Y5712" s="12" t="str">
        <f>IFERROR(VLOOKUP(C5712,[1]Index!$D:$F,3,FALSE),"Non List")</f>
        <v>Hydro Power</v>
      </c>
      <c r="Z5712">
        <f>IFERROR(VLOOKUP(C5712,[1]LP!$B:$C,2,FALSE),0)</f>
        <v>325</v>
      </c>
      <c r="AA5712" s="11">
        <f t="shared" si="140"/>
        <v>-601.9</v>
      </c>
      <c r="AB5712" s="5">
        <f>IFERROR(VLOOKUP(C5712,[2]Sheet1!$B:$F,5,FALSE),0)</f>
        <v>3869775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141"/>
        <v>80/81CHL</v>
      </c>
    </row>
    <row r="5713" spans="1:31" x14ac:dyDescent="0.45">
      <c r="A5713" t="s">
        <v>53</v>
      </c>
      <c r="B5713" t="s">
        <v>338</v>
      </c>
      <c r="C5713" t="s">
        <v>340</v>
      </c>
      <c r="D5713">
        <v>462.1</v>
      </c>
      <c r="E5713">
        <v>220000</v>
      </c>
      <c r="F5713" s="5">
        <v>-84909.104000000007</v>
      </c>
      <c r="L5713">
        <v>-10737.674999999999</v>
      </c>
      <c r="M5713">
        <v>-9.76</v>
      </c>
      <c r="N5713">
        <v>-47.35</v>
      </c>
      <c r="O5713">
        <v>7.53</v>
      </c>
      <c r="P5713">
        <v>-15.9</v>
      </c>
      <c r="R5713">
        <v>-356.55</v>
      </c>
      <c r="T5713">
        <v>61.4</v>
      </c>
      <c r="U5713" t="s">
        <v>314</v>
      </c>
      <c r="V5713" s="4" t="s">
        <v>314</v>
      </c>
      <c r="Y5713" s="12" t="str">
        <f>IFERROR(VLOOKUP(C5713,[1]Index!$D:$F,3,FALSE),"Non List")</f>
        <v>Hydro Non Converted</v>
      </c>
      <c r="Z5713">
        <f>IFERROR(VLOOKUP(C5713,[1]LP!$B:$C,2,FALSE),0)</f>
        <v>469.9</v>
      </c>
      <c r="AA5713" s="11">
        <f t="shared" si="140"/>
        <v>-48.1</v>
      </c>
      <c r="AB5713" s="5">
        <f>IFERROR(VLOOKUP(C5713,[2]Sheet1!$B:$F,5,FALSE),0)</f>
        <v>859210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141"/>
        <v>80/81USHL</v>
      </c>
    </row>
    <row r="5714" spans="1:31" x14ac:dyDescent="0.45">
      <c r="A5714" t="s">
        <v>53</v>
      </c>
      <c r="B5714" t="s">
        <v>338</v>
      </c>
      <c r="C5714" t="s">
        <v>243</v>
      </c>
      <c r="D5714">
        <v>469.9</v>
      </c>
      <c r="E5714">
        <v>300000</v>
      </c>
      <c r="F5714" s="5">
        <v>-20278.84</v>
      </c>
      <c r="L5714">
        <v>12812.581</v>
      </c>
      <c r="M5714">
        <v>8.5399999999999991</v>
      </c>
      <c r="N5714">
        <v>55.02</v>
      </c>
      <c r="O5714">
        <v>5.04</v>
      </c>
      <c r="P5714">
        <v>9.16</v>
      </c>
      <c r="R5714">
        <v>277.3</v>
      </c>
      <c r="T5714">
        <v>93.24</v>
      </c>
      <c r="U5714">
        <v>133.85</v>
      </c>
      <c r="V5714" s="4">
        <v>-0.71519999999999995</v>
      </c>
      <c r="Y5714" s="12" t="str">
        <f>IFERROR(VLOOKUP(C5714,[1]Index!$D:$F,3,FALSE),"Non List")</f>
        <v>Hydro Non Converted</v>
      </c>
      <c r="Z5714">
        <f>IFERROR(VLOOKUP(C5714,[1]LP!$B:$C,2,FALSE),0)</f>
        <v>468</v>
      </c>
      <c r="AA5714" s="11">
        <f t="shared" si="140"/>
        <v>54.8</v>
      </c>
      <c r="AB5714" s="5">
        <f>IFERROR(VLOOKUP(C5714,[2]Sheet1!$B:$F,5,FALSE),0)</f>
        <v>900000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141"/>
        <v>80/81SPHL</v>
      </c>
    </row>
    <row r="5715" spans="1:31" x14ac:dyDescent="0.45">
      <c r="A5715" t="s">
        <v>53</v>
      </c>
      <c r="B5715" t="s">
        <v>338</v>
      </c>
      <c r="C5715" t="s">
        <v>209</v>
      </c>
      <c r="D5715">
        <v>411.5</v>
      </c>
      <c r="E5715">
        <v>359441</v>
      </c>
      <c r="F5715" s="5">
        <v>54319</v>
      </c>
      <c r="L5715">
        <v>33153</v>
      </c>
      <c r="M5715">
        <v>18.440000000000001</v>
      </c>
      <c r="N5715">
        <v>22.32</v>
      </c>
      <c r="O5715">
        <v>3.57</v>
      </c>
      <c r="P5715">
        <v>16.03</v>
      </c>
      <c r="R5715">
        <v>79.680000000000007</v>
      </c>
      <c r="T5715">
        <v>115.11</v>
      </c>
      <c r="U5715">
        <v>218.54</v>
      </c>
      <c r="V5715" s="4">
        <v>-0.46889999999999998</v>
      </c>
      <c r="Y5715" s="12" t="str">
        <f>IFERROR(VLOOKUP(C5715,[1]Index!$D:$F,3,FALSE),"Non List")</f>
        <v>Hydro Power</v>
      </c>
      <c r="Z5715">
        <f>IFERROR(VLOOKUP(C5715,[1]LP!$B:$C,2,FALSE),0)</f>
        <v>422.2</v>
      </c>
      <c r="AA5715" s="11">
        <f t="shared" si="140"/>
        <v>22.9</v>
      </c>
      <c r="AB5715" s="5">
        <f>IFERROR(VLOOKUP(C5715,[2]Sheet1!$B:$F,5,FALSE),0)</f>
        <v>3594413.55</v>
      </c>
      <c r="AC5715" s="11">
        <f>IFERROR(VLOOKUP(AE5715,[3]Sheet2!$M:$O,2,FALSE),0)</f>
        <v>0</v>
      </c>
      <c r="AD5715" s="11">
        <f>IFERROR(VLOOKUP(AE5715,[3]Sheet2!$M:$O,3,FALSE),0)</f>
        <v>0</v>
      </c>
      <c r="AE5715" s="10" t="str">
        <f t="shared" si="141"/>
        <v>80/81NHDL</v>
      </c>
    </row>
    <row r="5716" spans="1:31" x14ac:dyDescent="0.45">
      <c r="A5716" t="s">
        <v>53</v>
      </c>
      <c r="B5716" t="s">
        <v>338</v>
      </c>
      <c r="C5716" t="s">
        <v>210</v>
      </c>
      <c r="D5716">
        <v>227</v>
      </c>
      <c r="E5716">
        <v>1755588.85</v>
      </c>
      <c r="F5716" s="5">
        <v>413694.67</v>
      </c>
      <c r="L5716">
        <v>73156.52</v>
      </c>
      <c r="M5716">
        <v>8.32</v>
      </c>
      <c r="N5716">
        <v>27.28</v>
      </c>
      <c r="O5716">
        <v>1.84</v>
      </c>
      <c r="P5716">
        <v>6.74</v>
      </c>
      <c r="R5716">
        <v>50.2</v>
      </c>
      <c r="T5716">
        <v>123.56</v>
      </c>
      <c r="U5716">
        <v>152.09</v>
      </c>
      <c r="V5716" s="4">
        <v>-0.33</v>
      </c>
      <c r="Y5716" s="12" t="str">
        <f>IFERROR(VLOOKUP(C5716,[1]Index!$D:$F,3,FALSE),"Non List")</f>
        <v>Hydro Power</v>
      </c>
      <c r="Z5716">
        <f>IFERROR(VLOOKUP(C5716,[1]LP!$B:$C,2,FALSE),0)</f>
        <v>232.9</v>
      </c>
      <c r="AA5716" s="11">
        <f t="shared" si="140"/>
        <v>28</v>
      </c>
      <c r="AB5716" s="5">
        <f>IFERROR(VLOOKUP(C5716,[2]Sheet1!$B:$F,5,FALSE),0)</f>
        <v>17555888.510000002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141"/>
        <v>80/81RADHI</v>
      </c>
    </row>
    <row r="5717" spans="1:31" x14ac:dyDescent="0.45">
      <c r="A5717" t="s">
        <v>53</v>
      </c>
      <c r="B5717" t="s">
        <v>338</v>
      </c>
      <c r="C5717" t="s">
        <v>244</v>
      </c>
      <c r="D5717">
        <v>460.9</v>
      </c>
      <c r="E5717">
        <v>400000</v>
      </c>
      <c r="F5717" s="5">
        <v>-32670.9264</v>
      </c>
      <c r="L5717">
        <v>3262.6471999999999</v>
      </c>
      <c r="M5717">
        <v>1.62</v>
      </c>
      <c r="N5717">
        <v>284.51</v>
      </c>
      <c r="O5717">
        <v>5.0199999999999996</v>
      </c>
      <c r="P5717">
        <v>1.78</v>
      </c>
      <c r="R5717">
        <v>1428.24</v>
      </c>
      <c r="T5717">
        <v>91.83</v>
      </c>
      <c r="U5717">
        <v>57.86</v>
      </c>
      <c r="V5717" s="4">
        <v>-0.87450000000000006</v>
      </c>
      <c r="Y5717" s="12" t="str">
        <f>IFERROR(VLOOKUP(C5717,[1]Index!$D:$F,3,FALSE),"Non List")</f>
        <v>Hydro Non Converted</v>
      </c>
      <c r="Z5717">
        <f>IFERROR(VLOOKUP(C5717,[1]LP!$B:$C,2,FALSE),0)</f>
        <v>448.2</v>
      </c>
      <c r="AA5717" s="11">
        <f t="shared" si="140"/>
        <v>276.7</v>
      </c>
      <c r="AB5717" s="5">
        <f>IFERROR(VLOOKUP(C5717,[2]Sheet1!$B:$F,5,FALSE),0)</f>
        <v>1200000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141"/>
        <v>80/81BNHC</v>
      </c>
    </row>
    <row r="5718" spans="1:31" x14ac:dyDescent="0.45">
      <c r="A5718" t="s">
        <v>53</v>
      </c>
      <c r="B5718" t="s">
        <v>338</v>
      </c>
      <c r="C5718" t="s">
        <v>245</v>
      </c>
      <c r="D5718">
        <v>325</v>
      </c>
      <c r="E5718">
        <v>612793.80000000005</v>
      </c>
      <c r="F5718" s="5">
        <v>-30412.519700000001</v>
      </c>
      <c r="L5718">
        <v>-51705.794600000001</v>
      </c>
      <c r="M5718">
        <v>-16.86</v>
      </c>
      <c r="N5718">
        <v>-19.28</v>
      </c>
      <c r="O5718">
        <v>3.42</v>
      </c>
      <c r="P5718">
        <v>-17.760000000000002</v>
      </c>
      <c r="R5718">
        <v>-65.94</v>
      </c>
      <c r="T5718">
        <v>95.04</v>
      </c>
      <c r="U5718" t="s">
        <v>314</v>
      </c>
      <c r="V5718" s="4" t="s">
        <v>314</v>
      </c>
      <c r="Y5718" s="12" t="str">
        <f>IFERROR(VLOOKUP(C5718,[1]Index!$D:$F,3,FALSE),"Non List")</f>
        <v>Hydro Non Converted</v>
      </c>
      <c r="Z5718">
        <f>IFERROR(VLOOKUP(C5718,[1]LP!$B:$C,2,FALSE),0)</f>
        <v>355</v>
      </c>
      <c r="AA5718" s="11">
        <f t="shared" si="140"/>
        <v>-21.1</v>
      </c>
      <c r="AB5718" s="5">
        <f>IFERROR(VLOOKUP(C5718,[2]Sheet1!$B:$F,5,FALSE),0)</f>
        <v>2941410.24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141"/>
        <v>80/81RHGCL</v>
      </c>
    </row>
    <row r="5719" spans="1:31" x14ac:dyDescent="0.45">
      <c r="A5719" t="s">
        <v>53</v>
      </c>
      <c r="B5719" t="s">
        <v>338</v>
      </c>
      <c r="C5719" t="s">
        <v>201</v>
      </c>
      <c r="D5719">
        <v>400</v>
      </c>
      <c r="E5719">
        <v>872850</v>
      </c>
      <c r="F5719" s="5">
        <v>155077.29999999999</v>
      </c>
      <c r="L5719">
        <v>64782.43</v>
      </c>
      <c r="M5719">
        <v>14.84</v>
      </c>
      <c r="N5719">
        <v>26.95</v>
      </c>
      <c r="O5719">
        <v>3.4</v>
      </c>
      <c r="P5719">
        <v>12.6</v>
      </c>
      <c r="R5719">
        <v>91.63</v>
      </c>
      <c r="T5719">
        <v>117.77</v>
      </c>
      <c r="U5719">
        <v>198.3</v>
      </c>
      <c r="V5719" s="4">
        <v>-0.50419999999999998</v>
      </c>
      <c r="Y5719" s="12" t="str">
        <f>IFERROR(VLOOKUP(C5719,[1]Index!$D:$F,3,FALSE),"Non List")</f>
        <v>Hydro Power</v>
      </c>
      <c r="Z5719">
        <f>IFERROR(VLOOKUP(C5719,[1]LP!$B:$C,2,FALSE),0)</f>
        <v>392.8</v>
      </c>
      <c r="AA5719" s="11">
        <f t="shared" si="140"/>
        <v>26.5</v>
      </c>
      <c r="AB5719" s="5">
        <f>IFERROR(VLOOKUP(C5719,[2]Sheet1!$B:$F,5,FALSE),0)</f>
        <v>8728500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141"/>
        <v>80/81KPCL</v>
      </c>
    </row>
    <row r="5720" spans="1:31" x14ac:dyDescent="0.45">
      <c r="A5720" t="s">
        <v>53</v>
      </c>
      <c r="B5720" t="s">
        <v>338</v>
      </c>
      <c r="C5720" t="s">
        <v>317</v>
      </c>
      <c r="D5720">
        <v>378.1</v>
      </c>
      <c r="E5720">
        <v>3332497</v>
      </c>
      <c r="F5720" s="5">
        <v>-90516.502999999997</v>
      </c>
      <c r="L5720">
        <v>-16341.684999999999</v>
      </c>
      <c r="M5720">
        <v>-0.98</v>
      </c>
      <c r="N5720">
        <v>-385.82</v>
      </c>
      <c r="O5720">
        <v>3.89</v>
      </c>
      <c r="P5720">
        <v>-1.01</v>
      </c>
      <c r="R5720">
        <v>-1500.84</v>
      </c>
      <c r="T5720">
        <v>97.28</v>
      </c>
      <c r="U5720" t="s">
        <v>314</v>
      </c>
      <c r="V5720" s="4" t="s">
        <v>314</v>
      </c>
      <c r="Y5720" s="12" t="str">
        <f>IFERROR(VLOOKUP(C5720,[1]Index!$D:$F,3,FALSE),"Non List")</f>
        <v>Hydro Non Converted</v>
      </c>
      <c r="Z5720">
        <f>IFERROR(VLOOKUP(C5720,[1]LP!$B:$C,2,FALSE),0)</f>
        <v>370</v>
      </c>
      <c r="AA5720" s="11">
        <f t="shared" si="140"/>
        <v>-377.6</v>
      </c>
      <c r="AB5720" s="5">
        <f>IFERROR(VLOOKUP(C5720,[2]Sheet1!$B:$F,5,FALSE),0)</f>
        <v>9997500</v>
      </c>
      <c r="AC5720" s="11">
        <f>IFERROR(VLOOKUP(AE5720,[3]Sheet2!$M:$O,2,FALSE),0)</f>
        <v>0</v>
      </c>
      <c r="AD5720" s="11">
        <f>IFERROR(VLOOKUP(AE5720,[3]Sheet2!$M:$O,3,FALSE),0)</f>
        <v>0</v>
      </c>
      <c r="AE5720" s="10" t="str">
        <f t="shared" si="141"/>
        <v>80/81TAMOR</v>
      </c>
    </row>
    <row r="5721" spans="1:31" x14ac:dyDescent="0.45">
      <c r="A5721" t="s">
        <v>53</v>
      </c>
      <c r="B5721" t="s">
        <v>338</v>
      </c>
      <c r="C5721" t="s">
        <v>227</v>
      </c>
      <c r="D5721">
        <v>149</v>
      </c>
      <c r="E5721">
        <v>1650000</v>
      </c>
      <c r="F5721" s="5">
        <v>-182470.04</v>
      </c>
      <c r="L5721">
        <v>-18627.88</v>
      </c>
      <c r="M5721">
        <v>-2.2400000000000002</v>
      </c>
      <c r="N5721">
        <v>-66.52</v>
      </c>
      <c r="O5721">
        <v>1.68</v>
      </c>
      <c r="P5721">
        <v>-2.54</v>
      </c>
      <c r="R5721">
        <v>-111.75</v>
      </c>
      <c r="T5721">
        <v>88.94</v>
      </c>
      <c r="U5721" t="s">
        <v>314</v>
      </c>
      <c r="V5721" s="4" t="s">
        <v>314</v>
      </c>
      <c r="Y5721" s="12" t="str">
        <f>IFERROR(VLOOKUP(C5721,[1]Index!$D:$F,3,FALSE),"Non List")</f>
        <v>Hydro Power</v>
      </c>
      <c r="Z5721">
        <f>IFERROR(VLOOKUP(C5721,[1]LP!$B:$C,2,FALSE),0)</f>
        <v>150</v>
      </c>
      <c r="AA5721" s="11">
        <f t="shared" si="140"/>
        <v>-67</v>
      </c>
      <c r="AB5721" s="5">
        <f>IFERROR(VLOOKUP(C5721,[2]Sheet1!$B:$F,5,FALSE),0)</f>
        <v>13282276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141"/>
        <v>80/81GHL</v>
      </c>
    </row>
    <row r="5722" spans="1:31" x14ac:dyDescent="0.45">
      <c r="A5722" t="s">
        <v>53</v>
      </c>
      <c r="B5722" t="s">
        <v>338</v>
      </c>
      <c r="C5722" t="s">
        <v>341</v>
      </c>
      <c r="D5722">
        <v>438.8</v>
      </c>
      <c r="E5722">
        <v>620000</v>
      </c>
      <c r="F5722" s="5">
        <v>-149074.88800000001</v>
      </c>
      <c r="L5722">
        <v>13770.869000000001</v>
      </c>
      <c r="M5722">
        <v>4.4400000000000004</v>
      </c>
      <c r="N5722">
        <v>98.83</v>
      </c>
      <c r="O5722">
        <v>5.78</v>
      </c>
      <c r="P5722">
        <v>5.85</v>
      </c>
      <c r="R5722">
        <v>571.24</v>
      </c>
      <c r="T5722">
        <v>75.959999999999994</v>
      </c>
      <c r="U5722">
        <v>87.11</v>
      </c>
      <c r="V5722" s="4">
        <v>-0.80149999999999999</v>
      </c>
      <c r="Y5722" s="12" t="str">
        <f>IFERROR(VLOOKUP(C5722,[1]Index!$D:$F,3,FALSE),"Non List")</f>
        <v>Hydro Non Converted</v>
      </c>
      <c r="Z5722">
        <f>IFERROR(VLOOKUP(C5722,[1]LP!$B:$C,2,FALSE),0)</f>
        <v>463</v>
      </c>
      <c r="AA5722" s="11">
        <f t="shared" si="140"/>
        <v>104.3</v>
      </c>
      <c r="AB5722" s="5">
        <f>IFERROR(VLOOKUP(C5722,[2]Sheet1!$B:$F,5,FALSE),0)</f>
        <v>1240000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141"/>
        <v>80/81EHPL</v>
      </c>
    </row>
    <row r="5723" spans="1:31" x14ac:dyDescent="0.45">
      <c r="A5723" t="s">
        <v>53</v>
      </c>
      <c r="B5723" t="s">
        <v>338</v>
      </c>
      <c r="C5723" t="s">
        <v>318</v>
      </c>
      <c r="D5723">
        <v>318.89999999999998</v>
      </c>
      <c r="E5723">
        <v>1000000</v>
      </c>
      <c r="F5723" s="5">
        <v>-227212</v>
      </c>
      <c r="L5723">
        <v>-154059</v>
      </c>
      <c r="M5723">
        <v>-30.8</v>
      </c>
      <c r="N5723">
        <v>-10.35</v>
      </c>
      <c r="O5723">
        <v>4.13</v>
      </c>
      <c r="P5723">
        <v>-39.869999999999997</v>
      </c>
      <c r="R5723">
        <v>-42.75</v>
      </c>
      <c r="T5723">
        <v>77.28</v>
      </c>
      <c r="U5723" t="s">
        <v>314</v>
      </c>
      <c r="V5723" s="4" t="s">
        <v>314</v>
      </c>
      <c r="Y5723" s="12" t="str">
        <f>IFERROR(VLOOKUP(C5723,[1]Index!$D:$F,3,FALSE),"Non List")</f>
        <v>Hydro Non Converted</v>
      </c>
      <c r="Z5723">
        <f>IFERROR(VLOOKUP(C5723,[1]LP!$B:$C,2,FALSE),0)</f>
        <v>329</v>
      </c>
      <c r="AA5723" s="11">
        <f t="shared" si="140"/>
        <v>-10.7</v>
      </c>
      <c r="AB5723" s="5">
        <f>IFERROR(VLOOKUP(C5723,[2]Sheet1!$B:$F,5,FALSE),0)</f>
        <v>3400000</v>
      </c>
      <c r="AC5723" s="11">
        <f>IFERROR(VLOOKUP(AE5723,[3]Sheet2!$M:$O,2,FALSE),0)</f>
        <v>0</v>
      </c>
      <c r="AD5723" s="11">
        <f>IFERROR(VLOOKUP(AE5723,[3]Sheet2!$M:$O,3,FALSE),0)</f>
        <v>0</v>
      </c>
      <c r="AE5723" s="10" t="str">
        <f t="shared" si="141"/>
        <v>80/81MKHC</v>
      </c>
    </row>
    <row r="5724" spans="1:31" x14ac:dyDescent="0.45">
      <c r="A5724" t="s">
        <v>53</v>
      </c>
      <c r="B5724" t="s">
        <v>338</v>
      </c>
      <c r="C5724" t="s">
        <v>328</v>
      </c>
      <c r="D5724">
        <v>366</v>
      </c>
      <c r="E5724">
        <v>544053.4</v>
      </c>
      <c r="F5724" s="5">
        <v>-216868.86600000001</v>
      </c>
      <c r="L5724">
        <v>-11456.758</v>
      </c>
      <c r="M5724">
        <v>-4.2</v>
      </c>
      <c r="N5724">
        <v>-87.14</v>
      </c>
      <c r="O5724">
        <v>6.09</v>
      </c>
      <c r="P5724">
        <v>-7</v>
      </c>
      <c r="R5724">
        <v>-530.67999999999995</v>
      </c>
      <c r="T5724">
        <v>60.14</v>
      </c>
      <c r="U5724" t="s">
        <v>314</v>
      </c>
      <c r="V5724" s="4" t="s">
        <v>314</v>
      </c>
      <c r="Y5724" s="12" t="str">
        <f>IFERROR(VLOOKUP(C5724,[1]Index!$D:$F,3,FALSE),"Non List")</f>
        <v>Hydro Non Converted</v>
      </c>
      <c r="Z5724">
        <f>IFERROR(VLOOKUP(C5724,[1]LP!$B:$C,2,FALSE),0)</f>
        <v>371</v>
      </c>
      <c r="AA5724" s="11">
        <f t="shared" si="140"/>
        <v>-88.3</v>
      </c>
      <c r="AB5724" s="5">
        <f>IFERROR(VLOOKUP(C5724,[2]Sheet1!$B:$F,5,FALSE),0)</f>
        <v>1632160.2</v>
      </c>
      <c r="AC5724" s="11">
        <f>IFERROR(VLOOKUP(AE5724,[3]Sheet2!$M:$O,2,FALSE),0)</f>
        <v>0</v>
      </c>
      <c r="AD5724" s="11">
        <f>IFERROR(VLOOKUP(AE5724,[3]Sheet2!$M:$O,3,FALSE),0)</f>
        <v>0</v>
      </c>
      <c r="AE5724" s="10" t="str">
        <f t="shared" si="141"/>
        <v>80/81BEDC</v>
      </c>
    </row>
    <row r="5725" spans="1:31" x14ac:dyDescent="0.45">
      <c r="A5725" t="s">
        <v>53</v>
      </c>
      <c r="B5725" t="s">
        <v>338</v>
      </c>
      <c r="C5725" t="s">
        <v>211</v>
      </c>
      <c r="D5725">
        <v>228</v>
      </c>
      <c r="E5725">
        <v>1100000</v>
      </c>
      <c r="F5725" s="5">
        <v>-131683.16</v>
      </c>
      <c r="L5725">
        <v>54355.144</v>
      </c>
      <c r="M5725">
        <v>9.8800000000000008</v>
      </c>
      <c r="N5725">
        <v>23.08</v>
      </c>
      <c r="O5725">
        <v>2.59</v>
      </c>
      <c r="P5725">
        <v>11.23</v>
      </c>
      <c r="R5725">
        <v>59.78</v>
      </c>
      <c r="T5725">
        <v>88.03</v>
      </c>
      <c r="U5725">
        <v>139.88999999999999</v>
      </c>
      <c r="V5725" s="4">
        <v>-0.38640000000000002</v>
      </c>
      <c r="Y5725" s="12" t="str">
        <f>IFERROR(VLOOKUP(C5725,[1]Index!$D:$F,3,FALSE),"Non List")</f>
        <v>Hydro Power</v>
      </c>
      <c r="Z5725">
        <f>IFERROR(VLOOKUP(C5725,[1]LP!$B:$C,2,FALSE),0)</f>
        <v>227</v>
      </c>
      <c r="AA5725" s="11">
        <f t="shared" si="140"/>
        <v>23</v>
      </c>
      <c r="AB5725" s="5">
        <f>IFERROR(VLOOKUP(C5725,[2]Sheet1!$B:$F,5,FALSE),0)</f>
        <v>11000000</v>
      </c>
      <c r="AC5725" s="11">
        <f>IFERROR(VLOOKUP(AE5725,[3]Sheet2!$M:$O,2,FALSE),0)</f>
        <v>0</v>
      </c>
      <c r="AD5725" s="11">
        <f>IFERROR(VLOOKUP(AE5725,[3]Sheet2!$M:$O,3,FALSE),0)</f>
        <v>0</v>
      </c>
      <c r="AE5725" s="10" t="str">
        <f t="shared" si="141"/>
        <v>80/81PMHPL</v>
      </c>
    </row>
    <row r="5726" spans="1:31" x14ac:dyDescent="0.45">
      <c r="A5726" t="s">
        <v>53</v>
      </c>
      <c r="B5726" t="s">
        <v>338</v>
      </c>
      <c r="C5726" t="s">
        <v>342</v>
      </c>
      <c r="D5726">
        <v>1034.9000000000001</v>
      </c>
      <c r="E5726">
        <v>121867.5</v>
      </c>
      <c r="F5726" s="5">
        <v>70058.956000000006</v>
      </c>
      <c r="L5726">
        <v>10319.049000000001</v>
      </c>
      <c r="M5726">
        <v>16.920000000000002</v>
      </c>
      <c r="N5726">
        <v>61.16</v>
      </c>
      <c r="O5726">
        <v>6.57</v>
      </c>
      <c r="P5726">
        <v>10.75</v>
      </c>
      <c r="R5726">
        <v>401.82</v>
      </c>
      <c r="T5726">
        <v>157.49</v>
      </c>
      <c r="U5726">
        <v>244.86</v>
      </c>
      <c r="V5726" s="4">
        <v>-0.76339999999999997</v>
      </c>
      <c r="Y5726" s="12" t="str">
        <f>IFERROR(VLOOKUP(C5726,[1]Index!$D:$F,3,FALSE),"Non List")</f>
        <v>Hydro Non Converted</v>
      </c>
      <c r="Z5726">
        <f>IFERROR(VLOOKUP(C5726,[1]LP!$B:$C,2,FALSE),0)</f>
        <v>1010</v>
      </c>
      <c r="AA5726" s="11">
        <f t="shared" si="140"/>
        <v>59.7</v>
      </c>
      <c r="AB5726" s="5">
        <f>IFERROR(VLOOKUP(C5726,[2]Sheet1!$B:$F,5,FALSE),0)</f>
        <v>243735</v>
      </c>
      <c r="AC5726" s="11">
        <f>IFERROR(VLOOKUP(AE5726,[3]Sheet2!$M:$O,2,FALSE),0)</f>
        <v>0</v>
      </c>
      <c r="AD5726" s="11">
        <f>IFERROR(VLOOKUP(AE5726,[3]Sheet2!$M:$O,3,FALSE),0)</f>
        <v>0</v>
      </c>
      <c r="AE5726" s="10" t="str">
        <f t="shared" si="141"/>
        <v>80/81KBSH</v>
      </c>
    </row>
    <row r="5727" spans="1:31" x14ac:dyDescent="0.45">
      <c r="A5727" t="s">
        <v>53</v>
      </c>
      <c r="B5727" t="s">
        <v>338</v>
      </c>
      <c r="C5727" t="s">
        <v>234</v>
      </c>
      <c r="D5727">
        <v>315</v>
      </c>
      <c r="E5727">
        <v>6000000</v>
      </c>
      <c r="F5727" s="5">
        <v>-403646.36</v>
      </c>
      <c r="L5727">
        <v>-10296.969999999999</v>
      </c>
      <c r="M5727">
        <v>-0.34</v>
      </c>
      <c r="N5727">
        <v>-926.47</v>
      </c>
      <c r="O5727">
        <v>3.38</v>
      </c>
      <c r="P5727">
        <v>-0.37</v>
      </c>
      <c r="R5727">
        <v>-3131.47</v>
      </c>
      <c r="T5727">
        <v>93.27</v>
      </c>
      <c r="U5727" t="s">
        <v>314</v>
      </c>
      <c r="V5727" s="4" t="s">
        <v>314</v>
      </c>
      <c r="Y5727" s="12" t="str">
        <f>IFERROR(VLOOKUP(C5727,[1]Index!$D:$F,3,FALSE),"Non List")</f>
        <v>Hydro Non Converted</v>
      </c>
      <c r="Z5727">
        <f>IFERROR(VLOOKUP(C5727,[1]LP!$B:$C,2,FALSE),0)</f>
        <v>299</v>
      </c>
      <c r="AA5727" s="11">
        <f t="shared" si="140"/>
        <v>-879.4</v>
      </c>
      <c r="AB5727" s="5">
        <f>IFERROR(VLOOKUP(C5727,[2]Sheet1!$B:$F,5,FALSE),0)</f>
        <v>29400000</v>
      </c>
      <c r="AC5727" s="11">
        <f>IFERROR(VLOOKUP(AE5727,[3]Sheet2!$M:$O,2,FALSE),0)</f>
        <v>0</v>
      </c>
      <c r="AD5727" s="11">
        <f>IFERROR(VLOOKUP(AE5727,[3]Sheet2!$M:$O,3,FALSE),0)</f>
        <v>0</v>
      </c>
      <c r="AE5727" s="10" t="str">
        <f t="shared" si="141"/>
        <v>80/81MBJC</v>
      </c>
    </row>
    <row r="5728" spans="1:31" x14ac:dyDescent="0.45">
      <c r="A5728" t="s">
        <v>53</v>
      </c>
      <c r="B5728" t="s">
        <v>338</v>
      </c>
      <c r="C5728" t="s">
        <v>226</v>
      </c>
      <c r="D5728">
        <v>205.1</v>
      </c>
      <c r="E5728">
        <v>1800000</v>
      </c>
      <c r="F5728" s="5">
        <v>-354106.962</v>
      </c>
      <c r="L5728">
        <v>-9785.3549999999996</v>
      </c>
      <c r="M5728">
        <v>-1.08</v>
      </c>
      <c r="N5728">
        <v>-189.91</v>
      </c>
      <c r="O5728">
        <v>2.5499999999999998</v>
      </c>
      <c r="P5728">
        <v>-1.35</v>
      </c>
      <c r="R5728">
        <v>-484.27</v>
      </c>
      <c r="T5728">
        <v>80.33</v>
      </c>
      <c r="U5728" t="s">
        <v>314</v>
      </c>
      <c r="V5728" s="4" t="s">
        <v>314</v>
      </c>
      <c r="Y5728" s="12" t="str">
        <f>IFERROR(VLOOKUP(C5728,[1]Index!$D:$F,3,FALSE),"Non List")</f>
        <v>Hydro Power</v>
      </c>
      <c r="Z5728">
        <f>IFERROR(VLOOKUP(C5728,[1]LP!$B:$C,2,FALSE),0)</f>
        <v>205</v>
      </c>
      <c r="AA5728" s="11">
        <f t="shared" si="140"/>
        <v>-189.8</v>
      </c>
      <c r="AB5728" s="5">
        <f>IFERROR(VLOOKUP(C5728,[2]Sheet1!$B:$F,5,FALSE),0)</f>
        <v>18000000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141"/>
        <v>80/81GLH</v>
      </c>
    </row>
    <row r="5729" spans="1:31" x14ac:dyDescent="0.45">
      <c r="A5729" t="s">
        <v>53</v>
      </c>
      <c r="B5729" t="s">
        <v>338</v>
      </c>
      <c r="C5729" t="s">
        <v>246</v>
      </c>
      <c r="D5729">
        <v>362.8</v>
      </c>
      <c r="E5729">
        <v>1350000</v>
      </c>
      <c r="F5729" s="5">
        <v>-1934.3739</v>
      </c>
      <c r="L5729">
        <v>83932.214800000002</v>
      </c>
      <c r="M5729">
        <v>12.42</v>
      </c>
      <c r="N5729">
        <v>29.21</v>
      </c>
      <c r="O5729">
        <v>3.63</v>
      </c>
      <c r="P5729">
        <v>12.45</v>
      </c>
      <c r="R5729">
        <v>106.03</v>
      </c>
      <c r="T5729">
        <v>99.86</v>
      </c>
      <c r="U5729">
        <v>167.05</v>
      </c>
      <c r="V5729" s="4">
        <v>-0.53959999999999997</v>
      </c>
      <c r="Y5729" s="12" t="str">
        <f>IFERROR(VLOOKUP(C5729,[1]Index!$D:$F,3,FALSE),"Non List")</f>
        <v>Hydro Non Converted</v>
      </c>
      <c r="Z5729">
        <f>IFERROR(VLOOKUP(C5729,[1]LP!$B:$C,2,FALSE),0)</f>
        <v>373</v>
      </c>
      <c r="AA5729" s="11">
        <f t="shared" si="140"/>
        <v>30</v>
      </c>
      <c r="AB5729" s="5">
        <f>IFERROR(VLOOKUP(C5729,[2]Sheet1!$B:$F,5,FALSE),0)</f>
        <v>3307500</v>
      </c>
      <c r="AC5729" s="11">
        <f>IFERROR(VLOOKUP(AE5729,[3]Sheet2!$M:$O,2,FALSE),0)</f>
        <v>0</v>
      </c>
      <c r="AD5729" s="11">
        <f>IFERROR(VLOOKUP(AE5729,[3]Sheet2!$M:$O,3,FALSE),0)</f>
        <v>0</v>
      </c>
      <c r="AE5729" s="10" t="str">
        <f t="shared" si="141"/>
        <v>80/81USHEC</v>
      </c>
    </row>
    <row r="5730" spans="1:31" x14ac:dyDescent="0.45">
      <c r="A5730" t="s">
        <v>53</v>
      </c>
      <c r="B5730" t="s">
        <v>338</v>
      </c>
      <c r="C5730" t="s">
        <v>212</v>
      </c>
      <c r="D5730">
        <v>206.2</v>
      </c>
      <c r="E5730">
        <v>800000</v>
      </c>
      <c r="F5730" s="5">
        <v>-231842.95499999999</v>
      </c>
      <c r="L5730">
        <v>15235.166999999999</v>
      </c>
      <c r="M5730">
        <v>3.8</v>
      </c>
      <c r="N5730">
        <v>54.26</v>
      </c>
      <c r="O5730">
        <v>2.9</v>
      </c>
      <c r="P5730">
        <v>5.36</v>
      </c>
      <c r="R5730">
        <v>157.35</v>
      </c>
      <c r="T5730">
        <v>71.02</v>
      </c>
      <c r="U5730">
        <v>77.92</v>
      </c>
      <c r="V5730" s="4">
        <v>-0.62209999999999999</v>
      </c>
      <c r="Y5730" s="12" t="str">
        <f>IFERROR(VLOOKUP(C5730,[1]Index!$D:$F,3,FALSE),"Non List")</f>
        <v>Hydro Power</v>
      </c>
      <c r="Z5730">
        <f>IFERROR(VLOOKUP(C5730,[1]LP!$B:$C,2,FALSE),0)</f>
        <v>211.9</v>
      </c>
      <c r="AA5730" s="11">
        <f t="shared" si="140"/>
        <v>55.8</v>
      </c>
      <c r="AB5730" s="5">
        <f>IFERROR(VLOOKUP(C5730,[2]Sheet1!$B:$F,5,FALSE),0)</f>
        <v>8000000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141"/>
        <v>80/81AKJCL</v>
      </c>
    </row>
    <row r="5731" spans="1:31" x14ac:dyDescent="0.45">
      <c r="A5731" t="s">
        <v>53</v>
      </c>
      <c r="B5731" t="s">
        <v>338</v>
      </c>
      <c r="C5731" t="s">
        <v>223</v>
      </c>
      <c r="D5731">
        <v>188</v>
      </c>
      <c r="E5731">
        <v>1500000</v>
      </c>
      <c r="F5731" s="5">
        <v>-557270.625</v>
      </c>
      <c r="L5731">
        <v>-71110.675900000002</v>
      </c>
      <c r="M5731">
        <v>-9.48</v>
      </c>
      <c r="N5731">
        <v>-19.829999999999998</v>
      </c>
      <c r="O5731">
        <v>2.99</v>
      </c>
      <c r="P5731">
        <v>-15.09</v>
      </c>
      <c r="R5731">
        <v>-59.29</v>
      </c>
      <c r="T5731">
        <v>62.85</v>
      </c>
      <c r="U5731" t="s">
        <v>314</v>
      </c>
      <c r="V5731" s="4" t="s">
        <v>314</v>
      </c>
      <c r="Y5731" s="12" t="str">
        <f>IFERROR(VLOOKUP(C5731,[1]Index!$D:$F,3,FALSE),"Non List")</f>
        <v>Hydro Power</v>
      </c>
      <c r="Z5731">
        <f>IFERROR(VLOOKUP(C5731,[1]LP!$B:$C,2,FALSE),0)</f>
        <v>182.2</v>
      </c>
      <c r="AA5731" s="11">
        <f t="shared" si="140"/>
        <v>-19.2</v>
      </c>
      <c r="AB5731" s="5">
        <f>IFERROR(VLOOKUP(C5731,[2]Sheet1!$B:$F,5,FALSE),0)</f>
        <v>15000000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141"/>
        <v>80/81LEC</v>
      </c>
    </row>
    <row r="5732" spans="1:31" x14ac:dyDescent="0.45">
      <c r="A5732" t="s">
        <v>53</v>
      </c>
      <c r="B5732" t="s">
        <v>338</v>
      </c>
      <c r="C5732" t="s">
        <v>235</v>
      </c>
      <c r="D5732">
        <v>485</v>
      </c>
      <c r="E5732">
        <v>400000</v>
      </c>
      <c r="F5732" s="5">
        <v>-138998.992</v>
      </c>
      <c r="L5732">
        <v>6462.4049999999997</v>
      </c>
      <c r="M5732">
        <v>3.22</v>
      </c>
      <c r="N5732">
        <v>150.62</v>
      </c>
      <c r="O5732">
        <v>7.43</v>
      </c>
      <c r="P5732">
        <v>4.95</v>
      </c>
      <c r="R5732">
        <v>1119.1099999999999</v>
      </c>
      <c r="T5732">
        <v>65.25</v>
      </c>
      <c r="U5732">
        <v>68.760000000000005</v>
      </c>
      <c r="V5732" s="4">
        <v>-0.85819999999999996</v>
      </c>
      <c r="Y5732" s="12" t="str">
        <f>IFERROR(VLOOKUP(C5732,[1]Index!$D:$F,3,FALSE),"Non List")</f>
        <v>Hydro Non Converted</v>
      </c>
      <c r="Z5732">
        <f>IFERROR(VLOOKUP(C5732,[1]LP!$B:$C,2,FALSE),0)</f>
        <v>485</v>
      </c>
      <c r="AA5732" s="11">
        <f t="shared" si="140"/>
        <v>150.6</v>
      </c>
      <c r="AB5732" s="5">
        <f>IFERROR(VLOOKUP(C5732,[2]Sheet1!$B:$F,5,FALSE),0)</f>
        <v>1200000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141"/>
        <v>80/81TPC</v>
      </c>
    </row>
    <row r="5733" spans="1:31" x14ac:dyDescent="0.45">
      <c r="A5733" t="s">
        <v>53</v>
      </c>
      <c r="B5733" t="s">
        <v>338</v>
      </c>
      <c r="C5733" t="s">
        <v>228</v>
      </c>
      <c r="D5733">
        <v>163</v>
      </c>
      <c r="E5733">
        <v>4350000</v>
      </c>
      <c r="F5733" s="5">
        <v>-145070.1</v>
      </c>
      <c r="L5733">
        <v>-4228.92</v>
      </c>
      <c r="M5733">
        <v>-0.18</v>
      </c>
      <c r="N5733">
        <v>-905.56</v>
      </c>
      <c r="O5733">
        <v>1.69</v>
      </c>
      <c r="P5733">
        <v>-0.2</v>
      </c>
      <c r="R5733">
        <v>-1530.4</v>
      </c>
      <c r="T5733">
        <v>96.67</v>
      </c>
      <c r="U5733" t="s">
        <v>314</v>
      </c>
      <c r="V5733" s="4" t="s">
        <v>314</v>
      </c>
      <c r="Y5733" s="12" t="str">
        <f>IFERROR(VLOOKUP(C5733,[1]Index!$D:$F,3,FALSE),"Non List")</f>
        <v>Hydro Power</v>
      </c>
      <c r="Z5733">
        <f>IFERROR(VLOOKUP(C5733,[1]LP!$B:$C,2,FALSE),0)</f>
        <v>159</v>
      </c>
      <c r="AA5733" s="11">
        <f t="shared" si="140"/>
        <v>-883.3</v>
      </c>
      <c r="AB5733" s="5">
        <f>IFERROR(VLOOKUP(C5733,[2]Sheet1!$B:$F,5,FALSE),0)</f>
        <v>5741244</v>
      </c>
      <c r="AC5733" s="11">
        <f>IFERROR(VLOOKUP(AE5733,[3]Sheet2!$M:$O,2,FALSE),0)</f>
        <v>0</v>
      </c>
      <c r="AD5733" s="11">
        <f>IFERROR(VLOOKUP(AE5733,[3]Sheet2!$M:$O,3,FALSE),0)</f>
        <v>0</v>
      </c>
      <c r="AE5733" s="10" t="str">
        <f t="shared" si="141"/>
        <v>80/81SHEL</v>
      </c>
    </row>
    <row r="5734" spans="1:31" x14ac:dyDescent="0.45">
      <c r="A5734" t="s">
        <v>53</v>
      </c>
      <c r="B5734" t="s">
        <v>338</v>
      </c>
      <c r="C5734" t="s">
        <v>216</v>
      </c>
      <c r="D5734">
        <v>247.9</v>
      </c>
      <c r="E5734">
        <v>962500</v>
      </c>
      <c r="F5734" s="5">
        <v>-2786.23</v>
      </c>
      <c r="L5734">
        <v>-105395.65</v>
      </c>
      <c r="M5734">
        <v>-21.9</v>
      </c>
      <c r="N5734">
        <v>-11.32</v>
      </c>
      <c r="O5734">
        <v>2.4900000000000002</v>
      </c>
      <c r="P5734">
        <v>-21.96</v>
      </c>
      <c r="R5734">
        <v>-28.19</v>
      </c>
      <c r="T5734">
        <v>99.71</v>
      </c>
      <c r="U5734" t="s">
        <v>314</v>
      </c>
      <c r="V5734" s="4" t="s">
        <v>314</v>
      </c>
      <c r="Y5734" s="12" t="str">
        <f>IFERROR(VLOOKUP(C5734,[1]Index!$D:$F,3,FALSE),"Non List")</f>
        <v>Hydro Power</v>
      </c>
      <c r="Z5734">
        <f>IFERROR(VLOOKUP(C5734,[1]LP!$B:$C,2,FALSE),0)</f>
        <v>239.9</v>
      </c>
      <c r="AA5734" s="11">
        <f t="shared" si="140"/>
        <v>-11</v>
      </c>
      <c r="AB5734" s="5">
        <f>IFERROR(VLOOKUP(C5734,[2]Sheet1!$B:$F,5,FALSE),0)</f>
        <v>9625000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141"/>
        <v>80/81PPCL</v>
      </c>
    </row>
    <row r="5735" spans="1:31" x14ac:dyDescent="0.45">
      <c r="A5735" t="s">
        <v>53</v>
      </c>
      <c r="B5735" t="s">
        <v>338</v>
      </c>
      <c r="C5735" t="s">
        <v>343</v>
      </c>
      <c r="D5735">
        <v>515</v>
      </c>
      <c r="E5735">
        <v>492500</v>
      </c>
      <c r="F5735" s="5">
        <v>-94504.817999999999</v>
      </c>
      <c r="L5735">
        <v>-1263.415</v>
      </c>
      <c r="M5735">
        <v>-0.5</v>
      </c>
      <c r="N5735">
        <v>-1030</v>
      </c>
      <c r="O5735">
        <v>6.37</v>
      </c>
      <c r="P5735">
        <v>-0.63</v>
      </c>
      <c r="R5735">
        <v>-6561.1</v>
      </c>
      <c r="T5735">
        <v>80.81</v>
      </c>
      <c r="U5735" t="s">
        <v>314</v>
      </c>
      <c r="V5735" s="4" t="s">
        <v>314</v>
      </c>
      <c r="Y5735" s="12" t="str">
        <f>IFERROR(VLOOKUP(C5735,[1]Index!$D:$F,3,FALSE),"Non List")</f>
        <v>Hydro Non Converted</v>
      </c>
      <c r="Z5735">
        <f>IFERROR(VLOOKUP(C5735,[1]LP!$B:$C,2,FALSE),0)</f>
        <v>487</v>
      </c>
      <c r="AA5735" s="11">
        <f t="shared" si="140"/>
        <v>-974</v>
      </c>
      <c r="AB5735" s="5">
        <f>IFERROR(VLOOKUP(C5735,[2]Sheet1!$B:$F,5,FALSE),0)</f>
        <v>1231250</v>
      </c>
      <c r="AC5735" s="11">
        <f>IFERROR(VLOOKUP(AE5735,[3]Sheet2!$M:$O,2,FALSE),0)</f>
        <v>0</v>
      </c>
      <c r="AD5735" s="11">
        <f>IFERROR(VLOOKUP(AE5735,[3]Sheet2!$M:$O,3,FALSE),0)</f>
        <v>0</v>
      </c>
      <c r="AE5735" s="10" t="str">
        <f t="shared" si="141"/>
        <v>80/81TSHL</v>
      </c>
    </row>
    <row r="5736" spans="1:31" x14ac:dyDescent="0.45">
      <c r="A5736" t="s">
        <v>53</v>
      </c>
      <c r="B5736" t="s">
        <v>338</v>
      </c>
      <c r="C5736" t="s">
        <v>236</v>
      </c>
      <c r="D5736">
        <v>159.80000000000001</v>
      </c>
      <c r="E5736">
        <v>1476400</v>
      </c>
      <c r="F5736" s="5">
        <v>-969154.53399999999</v>
      </c>
      <c r="L5736">
        <v>-89362.380999999994</v>
      </c>
      <c r="M5736">
        <v>-12.1</v>
      </c>
      <c r="N5736">
        <v>-13.21</v>
      </c>
      <c r="O5736">
        <v>4.6500000000000004</v>
      </c>
      <c r="P5736">
        <v>-35.229999999999997</v>
      </c>
      <c r="R5736">
        <v>-61.43</v>
      </c>
      <c r="T5736">
        <v>34.36</v>
      </c>
      <c r="U5736" t="s">
        <v>314</v>
      </c>
      <c r="V5736" s="4" t="s">
        <v>314</v>
      </c>
      <c r="Y5736" s="12" t="str">
        <f>IFERROR(VLOOKUP(C5736,[1]Index!$D:$F,3,FALSE),"Non List")</f>
        <v>Hydro Power</v>
      </c>
      <c r="Z5736">
        <f>IFERROR(VLOOKUP(C5736,[1]LP!$B:$C,2,FALSE),0)</f>
        <v>167.4</v>
      </c>
      <c r="AA5736" s="11">
        <f t="shared" si="140"/>
        <v>-13.8</v>
      </c>
      <c r="AB5736" s="5">
        <f>IFERROR(VLOOKUP(C5736,[2]Sheet1!$B:$F,5,FALSE),0)</f>
        <v>14764000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141"/>
        <v>80/81SSHL</v>
      </c>
    </row>
    <row r="5737" spans="1:31" x14ac:dyDescent="0.45">
      <c r="A5737" t="s">
        <v>53</v>
      </c>
      <c r="B5737" t="s">
        <v>338</v>
      </c>
      <c r="C5737" t="s">
        <v>217</v>
      </c>
      <c r="D5737">
        <v>164.9</v>
      </c>
      <c r="E5737">
        <v>21180000</v>
      </c>
      <c r="F5737" s="5">
        <v>-7574065.8300000001</v>
      </c>
      <c r="L5737">
        <v>-257640.53</v>
      </c>
      <c r="M5737">
        <v>-2.42</v>
      </c>
      <c r="N5737">
        <v>-68.14</v>
      </c>
      <c r="O5737">
        <v>2.57</v>
      </c>
      <c r="P5737">
        <v>-3.79</v>
      </c>
      <c r="R5737">
        <v>-175.12</v>
      </c>
      <c r="T5737">
        <v>64.239999999999995</v>
      </c>
      <c r="U5737" t="s">
        <v>314</v>
      </c>
      <c r="V5737" s="4" t="s">
        <v>314</v>
      </c>
      <c r="Y5737" s="12" t="str">
        <f>IFERROR(VLOOKUP(C5737,[1]Index!$D:$F,3,FALSE),"Non List")</f>
        <v>Hydro Power</v>
      </c>
      <c r="Z5737">
        <f>IFERROR(VLOOKUP(C5737,[1]LP!$B:$C,2,FALSE),0)</f>
        <v>164.7</v>
      </c>
      <c r="AA5737" s="11">
        <f t="shared" si="140"/>
        <v>-68.099999999999994</v>
      </c>
      <c r="AB5737" s="5">
        <f>IFERROR(VLOOKUP(C5737,[2]Sheet1!$B:$F,5,FALSE),0)</f>
        <v>194780470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141"/>
        <v>80/81UPPER</v>
      </c>
    </row>
    <row r="5738" spans="1:31" x14ac:dyDescent="0.45">
      <c r="A5738" t="s">
        <v>53</v>
      </c>
      <c r="B5738" t="s">
        <v>338</v>
      </c>
      <c r="C5738" t="s">
        <v>363</v>
      </c>
      <c r="D5738">
        <v>467</v>
      </c>
      <c r="E5738">
        <v>1852500</v>
      </c>
      <c r="F5738" s="5">
        <v>-220536.32000000001</v>
      </c>
      <c r="L5738">
        <v>-18665.54</v>
      </c>
      <c r="M5738">
        <v>-2</v>
      </c>
      <c r="N5738">
        <v>-233.5</v>
      </c>
      <c r="O5738">
        <v>5.3</v>
      </c>
      <c r="P5738">
        <v>-2.29</v>
      </c>
      <c r="R5738">
        <v>-1237.55</v>
      </c>
      <c r="T5738">
        <v>88.1</v>
      </c>
      <c r="U5738" t="s">
        <v>314</v>
      </c>
      <c r="V5738" s="4" t="s">
        <v>314</v>
      </c>
      <c r="Y5738" s="12" t="str">
        <f>IFERROR(VLOOKUP(C5738,[1]Index!$D:$F,3,FALSE),"Non List")</f>
        <v>Hydro Non Converted</v>
      </c>
      <c r="Z5738">
        <f>IFERROR(VLOOKUP(C5738,[1]LP!$B:$C,2,FALSE),0)</f>
        <v>474</v>
      </c>
      <c r="AA5738" s="11">
        <f t="shared" si="140"/>
        <v>-237</v>
      </c>
      <c r="AB5738" s="5">
        <f>IFERROR(VLOOKUP(C5738,[2]Sheet1!$B:$F,5,FALSE),0)</f>
        <v>3578325.54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141"/>
        <v>80/81TVCL</v>
      </c>
    </row>
    <row r="5739" spans="1:31" x14ac:dyDescent="0.45">
      <c r="A5739" t="s">
        <v>53</v>
      </c>
      <c r="B5739" t="s">
        <v>338</v>
      </c>
      <c r="C5739" t="s">
        <v>218</v>
      </c>
      <c r="D5739" s="5">
        <v>227</v>
      </c>
      <c r="E5739" s="5">
        <v>750000</v>
      </c>
      <c r="F5739" s="5">
        <v>-15148.278</v>
      </c>
      <c r="L5739" s="5">
        <v>18014.466</v>
      </c>
      <c r="M5739">
        <v>4.8</v>
      </c>
      <c r="N5739">
        <v>47.29</v>
      </c>
      <c r="O5739">
        <v>2.3199999999999998</v>
      </c>
      <c r="P5739">
        <v>4.9000000000000004</v>
      </c>
      <c r="R5739" s="5">
        <v>109.71</v>
      </c>
      <c r="T5739" s="5">
        <v>97.98</v>
      </c>
      <c r="U5739" s="5">
        <v>102.87</v>
      </c>
      <c r="V5739" s="13">
        <v>-0.54679999999999995</v>
      </c>
      <c r="Y5739" s="12" t="str">
        <f>IFERROR(VLOOKUP(C5739,[1]Index!$D:$F,3,FALSE),"Non List")</f>
        <v>Hydro Power</v>
      </c>
      <c r="Z5739">
        <f>IFERROR(VLOOKUP(C5739,[1]LP!$B:$C,2,FALSE),0)</f>
        <v>225</v>
      </c>
      <c r="AA5739" s="11">
        <f t="shared" si="140"/>
        <v>46.9</v>
      </c>
      <c r="AB5739" s="5">
        <f>IFERROR(VLOOKUP(C5739,[2]Sheet1!$B:$F,5,FALSE),0)</f>
        <v>7500000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141"/>
        <v>80/81UNHPL</v>
      </c>
    </row>
    <row r="5740" spans="1:31" x14ac:dyDescent="0.45">
      <c r="A5740" t="s">
        <v>53</v>
      </c>
      <c r="B5740" t="s">
        <v>338</v>
      </c>
      <c r="C5740" t="s">
        <v>237</v>
      </c>
      <c r="D5740" s="5">
        <v>517</v>
      </c>
      <c r="E5740" s="5">
        <v>500000</v>
      </c>
      <c r="F5740" s="5">
        <v>77880.123999999996</v>
      </c>
      <c r="L5740" s="5">
        <v>13726.200999999999</v>
      </c>
      <c r="M5740">
        <v>5.48</v>
      </c>
      <c r="N5740">
        <v>94.34</v>
      </c>
      <c r="O5740">
        <v>4.47</v>
      </c>
      <c r="P5740">
        <v>4.75</v>
      </c>
      <c r="R5740" s="5">
        <v>421.7</v>
      </c>
      <c r="T5740" s="5">
        <v>115.58</v>
      </c>
      <c r="U5740" s="5">
        <v>119.38</v>
      </c>
      <c r="V5740" s="13">
        <v>-0.76910000000000001</v>
      </c>
      <c r="Y5740" s="12" t="str">
        <f>IFERROR(VLOOKUP(C5740,[1]Index!$D:$F,3,FALSE),"Non List")</f>
        <v>Hydro Non Converted</v>
      </c>
      <c r="Z5740">
        <f>IFERROR(VLOOKUP(C5740,[1]LP!$B:$C,2,FALSE),0)</f>
        <v>512</v>
      </c>
      <c r="AA5740" s="11">
        <f t="shared" si="140"/>
        <v>93.4</v>
      </c>
      <c r="AB5740" s="5">
        <f>IFERROR(VLOOKUP(C5740,[2]Sheet1!$B:$F,5,FALSE),0)</f>
        <v>1230000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141"/>
        <v>80/81SPC</v>
      </c>
    </row>
    <row r="5741" spans="1:31" x14ac:dyDescent="0.45">
      <c r="A5741" t="s">
        <v>53</v>
      </c>
      <c r="B5741" t="s">
        <v>338</v>
      </c>
      <c r="C5741" t="s">
        <v>247</v>
      </c>
      <c r="D5741" s="5">
        <v>315</v>
      </c>
      <c r="E5741" s="5">
        <v>1593000</v>
      </c>
      <c r="F5741" s="5">
        <v>-275786.16499999998</v>
      </c>
      <c r="L5741" s="5">
        <v>1154.626</v>
      </c>
      <c r="M5741">
        <v>0.14000000000000001</v>
      </c>
      <c r="N5741">
        <v>2250</v>
      </c>
      <c r="O5741">
        <v>3.81</v>
      </c>
      <c r="P5741">
        <v>0.18</v>
      </c>
      <c r="R5741" s="5">
        <v>8572.5</v>
      </c>
      <c r="T5741" s="5">
        <v>82.69</v>
      </c>
      <c r="U5741" s="5">
        <v>16.14</v>
      </c>
      <c r="V5741" s="13">
        <v>-0.94879999999999998</v>
      </c>
      <c r="Y5741" s="12" t="str">
        <f>IFERROR(VLOOKUP(C5741,[1]Index!$D:$F,3,FALSE),"Non List")</f>
        <v>Hydro Non Converted</v>
      </c>
      <c r="Z5741">
        <f>IFERROR(VLOOKUP(C5741,[1]LP!$B:$C,2,FALSE),0)</f>
        <v>320</v>
      </c>
      <c r="AA5741" s="11">
        <f t="shared" si="140"/>
        <v>2285.6999999999998</v>
      </c>
      <c r="AB5741" s="5">
        <f>IFERROR(VLOOKUP(C5741,[2]Sheet1!$B:$F,5,FALSE),0)</f>
        <v>4779000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141"/>
        <v>80/81SGHC</v>
      </c>
    </row>
    <row r="5742" spans="1:31" x14ac:dyDescent="0.45">
      <c r="A5742" t="s">
        <v>53</v>
      </c>
      <c r="B5742" t="s">
        <v>338</v>
      </c>
      <c r="C5742" t="s">
        <v>319</v>
      </c>
      <c r="D5742" s="5">
        <v>436</v>
      </c>
      <c r="E5742" s="5">
        <v>340000</v>
      </c>
      <c r="F5742" s="5">
        <v>19086.225999999999</v>
      </c>
      <c r="L5742" s="5">
        <v>-22949.231</v>
      </c>
      <c r="M5742">
        <v>-13.48</v>
      </c>
      <c r="N5742">
        <v>-32.340000000000003</v>
      </c>
      <c r="O5742">
        <v>4.13</v>
      </c>
      <c r="P5742">
        <v>-12.78</v>
      </c>
      <c r="R5742" s="5">
        <v>-133.56</v>
      </c>
      <c r="T5742" s="5">
        <v>105.61</v>
      </c>
      <c r="U5742" s="5" t="s">
        <v>314</v>
      </c>
      <c r="V5742" s="13" t="s">
        <v>314</v>
      </c>
      <c r="Y5742" s="12" t="str">
        <f>IFERROR(VLOOKUP(C5742,[1]Index!$D:$F,3,FALSE),"Non List")</f>
        <v>Hydro Non Converted</v>
      </c>
      <c r="Z5742">
        <f>IFERROR(VLOOKUP(C5742,[1]LP!$B:$C,2,FALSE),0)</f>
        <v>435.2</v>
      </c>
      <c r="AA5742" s="11">
        <f t="shared" si="140"/>
        <v>-32.299999999999997</v>
      </c>
      <c r="AB5742" s="5">
        <f>IFERROR(VLOOKUP(C5742,[2]Sheet1!$B:$F,5,FALSE),0)</f>
        <v>1180140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141"/>
        <v>80/81AHL</v>
      </c>
    </row>
    <row r="5743" spans="1:31" x14ac:dyDescent="0.45">
      <c r="A5743" t="s">
        <v>53</v>
      </c>
      <c r="B5743" t="s">
        <v>338</v>
      </c>
      <c r="C5743" t="s">
        <v>248</v>
      </c>
      <c r="D5743" s="5">
        <v>469.1</v>
      </c>
      <c r="E5743" s="5">
        <v>1050000</v>
      </c>
      <c r="F5743" s="5">
        <v>176807.584</v>
      </c>
      <c r="L5743" s="5">
        <v>87933.853000000003</v>
      </c>
      <c r="M5743">
        <v>16.739999999999998</v>
      </c>
      <c r="N5743">
        <v>28.02</v>
      </c>
      <c r="O5743">
        <v>4.01</v>
      </c>
      <c r="P5743">
        <v>14.34</v>
      </c>
      <c r="R5743" s="5">
        <v>112.36</v>
      </c>
      <c r="T5743" s="5">
        <v>116.84</v>
      </c>
      <c r="U5743" s="5">
        <v>209.78</v>
      </c>
      <c r="V5743" s="13">
        <v>-0.55279999999999996</v>
      </c>
      <c r="Y5743" s="12" t="str">
        <f>IFERROR(VLOOKUP(C5743,[1]Index!$D:$F,3,FALSE),"Non List")</f>
        <v>Hydro Non Converted</v>
      </c>
      <c r="Z5743">
        <f>IFERROR(VLOOKUP(C5743,[1]LP!$B:$C,2,FALSE),0)</f>
        <v>481</v>
      </c>
      <c r="AA5743" s="11">
        <f t="shared" si="140"/>
        <v>28.7</v>
      </c>
      <c r="AB5743" s="5">
        <f>IFERROR(VLOOKUP(C5743,[2]Sheet1!$B:$F,5,FALSE),0)</f>
        <v>2625000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141"/>
        <v>80/81BHDC</v>
      </c>
    </row>
    <row r="5744" spans="1:31" x14ac:dyDescent="0.45">
      <c r="A5744" t="s">
        <v>53</v>
      </c>
      <c r="B5744" t="s">
        <v>338</v>
      </c>
      <c r="C5744" t="s">
        <v>229</v>
      </c>
      <c r="D5744" s="5">
        <v>130</v>
      </c>
      <c r="E5744" s="5">
        <v>2800000</v>
      </c>
      <c r="F5744" s="5">
        <v>-721252.28159999999</v>
      </c>
      <c r="L5744" s="5">
        <v>-114547.0931</v>
      </c>
      <c r="M5744">
        <v>-8.18</v>
      </c>
      <c r="N5744">
        <v>-15.89</v>
      </c>
      <c r="O5744">
        <v>1.75</v>
      </c>
      <c r="P5744">
        <v>-11.02</v>
      </c>
      <c r="R5744" s="5">
        <v>-27.81</v>
      </c>
      <c r="T5744" s="5">
        <v>74.239999999999995</v>
      </c>
      <c r="U5744" s="5" t="s">
        <v>314</v>
      </c>
      <c r="V5744" s="13" t="s">
        <v>314</v>
      </c>
      <c r="Y5744" s="12" t="str">
        <f>IFERROR(VLOOKUP(C5744,[1]Index!$D:$F,3,FALSE),"Non List")</f>
        <v>Hydro Power</v>
      </c>
      <c r="Z5744">
        <f>IFERROR(VLOOKUP(C5744,[1]LP!$B:$C,2,FALSE),0)</f>
        <v>132.1</v>
      </c>
      <c r="AA5744" s="11">
        <f t="shared" si="140"/>
        <v>-16.100000000000001</v>
      </c>
      <c r="AB5744" s="5">
        <f>IFERROR(VLOOKUP(C5744,[2]Sheet1!$B:$F,5,FALSE),0)</f>
        <v>28000000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141"/>
        <v>80/81HDHPC</v>
      </c>
    </row>
    <row r="5745" spans="1:31" x14ac:dyDescent="0.45">
      <c r="A5745" t="s">
        <v>53</v>
      </c>
      <c r="B5745" t="s">
        <v>338</v>
      </c>
      <c r="C5745" t="s">
        <v>320</v>
      </c>
      <c r="D5745" s="5">
        <v>389</v>
      </c>
      <c r="E5745" s="5">
        <v>802500</v>
      </c>
      <c r="F5745" s="5">
        <v>-162177.35</v>
      </c>
      <c r="L5745" s="5">
        <v>4576.16</v>
      </c>
      <c r="M5745">
        <v>1.1399999999999999</v>
      </c>
      <c r="N5745">
        <v>341.23</v>
      </c>
      <c r="O5745">
        <v>4.88</v>
      </c>
      <c r="P5745">
        <v>1.43</v>
      </c>
      <c r="R5745" s="5">
        <v>1665.2</v>
      </c>
      <c r="T5745" s="5">
        <v>79.790000000000006</v>
      </c>
      <c r="U5745" s="5">
        <v>45.24</v>
      </c>
      <c r="V5745" s="13">
        <v>-0.88370000000000004</v>
      </c>
      <c r="Y5745" s="12" t="str">
        <f>IFERROR(VLOOKUP(C5745,[1]Index!$D:$F,3,FALSE),"Non List")</f>
        <v>Hydro Non Converted</v>
      </c>
      <c r="Z5745">
        <f>IFERROR(VLOOKUP(C5745,[1]LP!$B:$C,2,FALSE),0)</f>
        <v>382</v>
      </c>
      <c r="AA5745" s="11">
        <f t="shared" si="140"/>
        <v>335.1</v>
      </c>
      <c r="AB5745" s="5">
        <f>IFERROR(VLOOKUP(C5745,[2]Sheet1!$B:$F,5,FALSE),0)</f>
        <v>3531000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141"/>
        <v>80/81MHCL</v>
      </c>
    </row>
    <row r="5746" spans="1:31" x14ac:dyDescent="0.45">
      <c r="A5746" t="s">
        <v>53</v>
      </c>
      <c r="B5746" t="s">
        <v>338</v>
      </c>
      <c r="C5746" t="s">
        <v>321</v>
      </c>
      <c r="D5746">
        <v>660</v>
      </c>
      <c r="E5746">
        <v>500000</v>
      </c>
      <c r="F5746" s="5">
        <v>109411.11289999999</v>
      </c>
      <c r="L5746">
        <v>57650.05</v>
      </c>
      <c r="M5746">
        <v>23.06</v>
      </c>
      <c r="N5746">
        <v>28.62</v>
      </c>
      <c r="O5746">
        <v>5.42</v>
      </c>
      <c r="P5746">
        <v>18.920000000000002</v>
      </c>
      <c r="R5746">
        <v>155.12</v>
      </c>
      <c r="T5746">
        <v>121.88</v>
      </c>
      <c r="U5746">
        <v>251.47</v>
      </c>
      <c r="V5746" s="4">
        <v>-0.61899999999999999</v>
      </c>
      <c r="Y5746" s="12" t="str">
        <f>IFERROR(VLOOKUP(C5746,[1]Index!$D:$F,3,FALSE),"Non List")</f>
        <v>Hydro Non Converted</v>
      </c>
      <c r="Z5746">
        <f>IFERROR(VLOOKUP(C5746,[1]LP!$B:$C,2,FALSE),0)</f>
        <v>666</v>
      </c>
      <c r="AA5746" s="11">
        <f t="shared" si="140"/>
        <v>28.9</v>
      </c>
      <c r="AB5746" s="5">
        <f>IFERROR(VLOOKUP(C5746,[2]Sheet1!$B:$F,5,FALSE),0)</f>
        <v>1000000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141"/>
        <v>80/81SMH</v>
      </c>
    </row>
    <row r="5747" spans="1:31" x14ac:dyDescent="0.45">
      <c r="A5747" t="s">
        <v>53</v>
      </c>
      <c r="B5747" t="s">
        <v>338</v>
      </c>
      <c r="C5747" t="s">
        <v>249</v>
      </c>
      <c r="D5747">
        <v>380</v>
      </c>
      <c r="E5747">
        <v>700000</v>
      </c>
      <c r="F5747" s="5">
        <v>-95117.53</v>
      </c>
      <c r="L5747">
        <v>-33602.32</v>
      </c>
      <c r="M5747">
        <v>-9.6</v>
      </c>
      <c r="N5747">
        <v>-39.58</v>
      </c>
      <c r="O5747">
        <v>4.4000000000000004</v>
      </c>
      <c r="P5747">
        <v>-11.11</v>
      </c>
      <c r="R5747">
        <v>-174.15</v>
      </c>
      <c r="T5747">
        <v>86.41</v>
      </c>
      <c r="U5747" t="s">
        <v>314</v>
      </c>
      <c r="V5747" s="4" t="s">
        <v>314</v>
      </c>
      <c r="Y5747" s="12" t="str">
        <f>IFERROR(VLOOKUP(C5747,[1]Index!$D:$F,3,FALSE),"Non List")</f>
        <v>Hydro Non Converted</v>
      </c>
      <c r="Z5747">
        <f>IFERROR(VLOOKUP(C5747,[1]LP!$B:$C,2,FALSE),0)</f>
        <v>355.9</v>
      </c>
      <c r="AA5747" s="11">
        <f t="shared" si="140"/>
        <v>-37.1</v>
      </c>
      <c r="AB5747" s="5">
        <f>IFERROR(VLOOKUP(C5747,[2]Sheet1!$B:$F,5,FALSE),0)</f>
        <v>3430000</v>
      </c>
      <c r="AC5747" s="11">
        <f>IFERROR(VLOOKUP(AE5747,[3]Sheet2!$M:$O,2,FALSE),0)</f>
        <v>0</v>
      </c>
      <c r="AD5747" s="11">
        <f>IFERROR(VLOOKUP(AE5747,[3]Sheet2!$M:$O,3,FALSE),0)</f>
        <v>0</v>
      </c>
      <c r="AE5747" s="10" t="str">
        <f t="shared" si="141"/>
        <v>80/81RFPL</v>
      </c>
    </row>
    <row r="5748" spans="1:31" x14ac:dyDescent="0.45">
      <c r="A5748" t="s">
        <v>53</v>
      </c>
      <c r="B5748" t="s">
        <v>338</v>
      </c>
      <c r="C5748" t="s">
        <v>224</v>
      </c>
      <c r="D5748">
        <v>502</v>
      </c>
      <c r="E5748">
        <v>2263231.0499999998</v>
      </c>
      <c r="F5748" s="5">
        <v>1521715.58</v>
      </c>
      <c r="L5748">
        <v>350063.98</v>
      </c>
      <c r="M5748">
        <v>30.92</v>
      </c>
      <c r="N5748">
        <v>16.239999999999998</v>
      </c>
      <c r="O5748">
        <v>3</v>
      </c>
      <c r="P5748">
        <v>18.5</v>
      </c>
      <c r="R5748">
        <v>48.72</v>
      </c>
      <c r="T5748">
        <v>167.24</v>
      </c>
      <c r="U5748">
        <v>341.1</v>
      </c>
      <c r="V5748" s="4">
        <v>-0.32050000000000001</v>
      </c>
      <c r="Y5748" s="12" t="str">
        <f>IFERROR(VLOOKUP(C5748,[1]Index!$D:$F,3,FALSE),"Non List")</f>
        <v>Hydro Power</v>
      </c>
      <c r="Z5748">
        <f>IFERROR(VLOOKUP(C5748,[1]LP!$B:$C,2,FALSE),0)</f>
        <v>515.5</v>
      </c>
      <c r="AA5748" s="11">
        <f t="shared" ref="AA5748:AA5771" si="142">ROUND(IFERROR(Z5748/M5748,0),1)</f>
        <v>16.7</v>
      </c>
      <c r="AB5748" s="5">
        <f>IFERROR(VLOOKUP(C5748,[2]Sheet1!$B:$F,5,FALSE),0)</f>
        <v>22632310.5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ref="AE5748:AE5771" si="143">B5748&amp;C5748</f>
        <v>80/81MEN</v>
      </c>
    </row>
    <row r="5749" spans="1:31" x14ac:dyDescent="0.45">
      <c r="A5749" t="s">
        <v>53</v>
      </c>
      <c r="B5749" t="s">
        <v>338</v>
      </c>
      <c r="C5749" t="s">
        <v>250</v>
      </c>
      <c r="D5749">
        <v>391.6</v>
      </c>
      <c r="E5749">
        <v>500000</v>
      </c>
      <c r="F5749" s="5">
        <v>-78081.069000000003</v>
      </c>
      <c r="L5749">
        <v>-86863.339000000007</v>
      </c>
      <c r="M5749">
        <v>-34.74</v>
      </c>
      <c r="N5749">
        <v>-11.27</v>
      </c>
      <c r="O5749">
        <v>4.6399999999999997</v>
      </c>
      <c r="P5749">
        <v>-41.18</v>
      </c>
      <c r="R5749">
        <v>-52.29</v>
      </c>
      <c r="T5749">
        <v>84.38</v>
      </c>
      <c r="U5749" t="s">
        <v>314</v>
      </c>
      <c r="V5749" s="4" t="s">
        <v>314</v>
      </c>
      <c r="Y5749" s="12" t="str">
        <f>IFERROR(VLOOKUP(C5749,[1]Index!$D:$F,3,FALSE),"Non List")</f>
        <v>Hydro Non Converted</v>
      </c>
      <c r="Z5749">
        <f>IFERROR(VLOOKUP(C5749,[1]LP!$B:$C,2,FALSE),0)</f>
        <v>391.2</v>
      </c>
      <c r="AA5749" s="11">
        <f t="shared" si="142"/>
        <v>-11.3</v>
      </c>
      <c r="AB5749" s="5">
        <f>IFERROR(VLOOKUP(C5749,[2]Sheet1!$B:$F,5,FALSE),0)</f>
        <v>2000000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143"/>
        <v>80/81UHEWA</v>
      </c>
    </row>
    <row r="5750" spans="1:31" x14ac:dyDescent="0.45">
      <c r="A5750" t="s">
        <v>53</v>
      </c>
      <c r="B5750" t="s">
        <v>338</v>
      </c>
      <c r="C5750" t="s">
        <v>251</v>
      </c>
      <c r="D5750">
        <v>359</v>
      </c>
      <c r="E5750">
        <v>1095000</v>
      </c>
      <c r="F5750" s="5">
        <v>-291148.53999999998</v>
      </c>
      <c r="L5750">
        <v>-8624.57</v>
      </c>
      <c r="M5750">
        <v>-1.56</v>
      </c>
      <c r="N5750">
        <v>-230.13</v>
      </c>
      <c r="O5750">
        <v>4.8899999999999997</v>
      </c>
      <c r="P5750">
        <v>-2.15</v>
      </c>
      <c r="R5750">
        <v>-1125.3399999999999</v>
      </c>
      <c r="T5750">
        <v>73.41</v>
      </c>
      <c r="U5750" t="s">
        <v>314</v>
      </c>
      <c r="V5750" s="4" t="s">
        <v>314</v>
      </c>
      <c r="Y5750" s="12" t="str">
        <f>IFERROR(VLOOKUP(C5750,[1]Index!$D:$F,3,FALSE),"Non List")</f>
        <v>Hydro Non Converted</v>
      </c>
      <c r="Z5750">
        <f>IFERROR(VLOOKUP(C5750,[1]LP!$B:$C,2,FALSE),0)</f>
        <v>356</v>
      </c>
      <c r="AA5750" s="11">
        <f t="shared" si="142"/>
        <v>-228.2</v>
      </c>
      <c r="AB5750" s="5">
        <f>IFERROR(VLOOKUP(C5750,[2]Sheet1!$B:$F,5,FALSE),0)</f>
        <v>2250225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143"/>
        <v>80/81HHL</v>
      </c>
    </row>
    <row r="5751" spans="1:31" x14ac:dyDescent="0.45">
      <c r="A5751" t="s">
        <v>53</v>
      </c>
      <c r="B5751" t="s">
        <v>338</v>
      </c>
      <c r="C5751" t="s">
        <v>225</v>
      </c>
      <c r="D5751">
        <v>340.5</v>
      </c>
      <c r="E5751">
        <v>443100</v>
      </c>
      <c r="F5751" s="5">
        <v>47259.78</v>
      </c>
      <c r="L5751">
        <v>22042.93</v>
      </c>
      <c r="M5751">
        <v>9.94</v>
      </c>
      <c r="N5751">
        <v>34.26</v>
      </c>
      <c r="O5751">
        <v>3.08</v>
      </c>
      <c r="P5751">
        <v>8.99</v>
      </c>
      <c r="R5751">
        <v>105.52</v>
      </c>
      <c r="T5751">
        <v>110.67</v>
      </c>
      <c r="U5751">
        <v>157.33000000000001</v>
      </c>
      <c r="V5751" s="4">
        <v>-0.53800000000000003</v>
      </c>
      <c r="Y5751" s="12" t="str">
        <f>IFERROR(VLOOKUP(C5751,[1]Index!$D:$F,3,FALSE),"Non List")</f>
        <v>Hydro Power</v>
      </c>
      <c r="Z5751">
        <f>IFERROR(VLOOKUP(C5751,[1]LP!$B:$C,2,FALSE),0)</f>
        <v>339.7</v>
      </c>
      <c r="AA5751" s="11">
        <f t="shared" si="142"/>
        <v>34.200000000000003</v>
      </c>
      <c r="AB5751" s="5">
        <f>IFERROR(VLOOKUP(C5751,[2]Sheet1!$B:$F,5,FALSE),0)</f>
        <v>4431000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143"/>
        <v>80/81UMRH</v>
      </c>
    </row>
    <row r="5752" spans="1:31" x14ac:dyDescent="0.45">
      <c r="A5752" t="s">
        <v>53</v>
      </c>
      <c r="B5752" t="s">
        <v>338</v>
      </c>
      <c r="C5752" t="s">
        <v>252</v>
      </c>
      <c r="D5752">
        <v>495</v>
      </c>
      <c r="E5752">
        <v>850000</v>
      </c>
      <c r="F5752" s="5">
        <v>83537.889899999995</v>
      </c>
      <c r="L5752">
        <v>62964.424200000001</v>
      </c>
      <c r="M5752">
        <v>14.8</v>
      </c>
      <c r="N5752">
        <v>33.450000000000003</v>
      </c>
      <c r="O5752">
        <v>4.51</v>
      </c>
      <c r="P5752">
        <v>13.49</v>
      </c>
      <c r="R5752">
        <v>150.86000000000001</v>
      </c>
      <c r="T5752">
        <v>109.83</v>
      </c>
      <c r="U5752">
        <v>191.24</v>
      </c>
      <c r="V5752" s="4">
        <v>-0.61370000000000002</v>
      </c>
      <c r="Y5752" s="12" t="str">
        <f>IFERROR(VLOOKUP(C5752,[1]Index!$D:$F,3,FALSE),"Non List")</f>
        <v>Hydro Non Converted</v>
      </c>
      <c r="Z5752">
        <f>IFERROR(VLOOKUP(C5752,[1]LP!$B:$C,2,FALSE),0)</f>
        <v>497.9</v>
      </c>
      <c r="AA5752" s="11">
        <f t="shared" si="142"/>
        <v>33.6</v>
      </c>
      <c r="AB5752" s="5">
        <f>IFERROR(VLOOKUP(C5752,[2]Sheet1!$B:$F,5,FALSE),0)</f>
        <v>2000050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143"/>
        <v>80/81SIKLES</v>
      </c>
    </row>
    <row r="5753" spans="1:31" x14ac:dyDescent="0.45">
      <c r="A5753" t="s">
        <v>53</v>
      </c>
      <c r="B5753" t="s">
        <v>338</v>
      </c>
      <c r="C5753" t="s">
        <v>344</v>
      </c>
      <c r="D5753">
        <v>226.3</v>
      </c>
      <c r="E5753">
        <v>2900000</v>
      </c>
      <c r="F5753" s="5">
        <v>-919632</v>
      </c>
      <c r="L5753">
        <v>-198668</v>
      </c>
      <c r="M5753">
        <v>-13.7</v>
      </c>
      <c r="N5753">
        <v>-16.52</v>
      </c>
      <c r="O5753">
        <v>3.31</v>
      </c>
      <c r="P5753">
        <v>-20.059999999999999</v>
      </c>
      <c r="R5753">
        <v>-54.68</v>
      </c>
      <c r="T5753">
        <v>68.290000000000006</v>
      </c>
      <c r="U5753" t="s">
        <v>314</v>
      </c>
      <c r="V5753" s="4" t="s">
        <v>314</v>
      </c>
      <c r="Y5753" s="12" t="str">
        <f>IFERROR(VLOOKUP(C5753,[1]Index!$D:$F,3,FALSE),"Non List")</f>
        <v>Hydro Non Converted</v>
      </c>
      <c r="Z5753">
        <f>IFERROR(VLOOKUP(C5753,[1]LP!$B:$C,2,FALSE),0)</f>
        <v>244</v>
      </c>
      <c r="AA5753" s="11">
        <f t="shared" si="142"/>
        <v>-17.8</v>
      </c>
      <c r="AB5753" s="5">
        <f>IFERROR(VLOOKUP(C5753,[2]Sheet1!$B:$F,5,FALSE),0)</f>
        <v>7250000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143"/>
        <v>80/81MEL</v>
      </c>
    </row>
    <row r="5754" spans="1:31" x14ac:dyDescent="0.45">
      <c r="A5754" t="s">
        <v>53</v>
      </c>
      <c r="B5754" t="s">
        <v>338</v>
      </c>
      <c r="C5754" t="s">
        <v>231</v>
      </c>
      <c r="D5754">
        <v>504.7</v>
      </c>
      <c r="E5754">
        <v>493323.65500000003</v>
      </c>
      <c r="F5754" s="5">
        <v>220345.63800000001</v>
      </c>
      <c r="L5754">
        <v>58945.889000000003</v>
      </c>
      <c r="M5754">
        <v>23.88</v>
      </c>
      <c r="N5754">
        <v>21.13</v>
      </c>
      <c r="O5754">
        <v>3.49</v>
      </c>
      <c r="P5754">
        <v>16.52</v>
      </c>
      <c r="R5754">
        <v>73.739999999999995</v>
      </c>
      <c r="T5754">
        <v>144.66999999999999</v>
      </c>
      <c r="U5754">
        <v>278.8</v>
      </c>
      <c r="V5754" s="4">
        <v>-0.4476</v>
      </c>
      <c r="Y5754" s="12" t="str">
        <f>IFERROR(VLOOKUP(C5754,[1]Index!$D:$F,3,FALSE),"Non List")</f>
        <v>Hydro Non Converted</v>
      </c>
      <c r="Z5754">
        <f>IFERROR(VLOOKUP(C5754,[1]LP!$B:$C,2,FALSE),0)</f>
        <v>514.1</v>
      </c>
      <c r="AA5754" s="11">
        <f t="shared" si="142"/>
        <v>21.5</v>
      </c>
      <c r="AB5754" s="5">
        <f>IFERROR(VLOOKUP(C5754,[2]Sheet1!$B:$F,5,FALSE),0)</f>
        <v>986647.31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143"/>
        <v>80/81RURU</v>
      </c>
    </row>
    <row r="5755" spans="1:31" x14ac:dyDescent="0.45">
      <c r="A5755" t="s">
        <v>53</v>
      </c>
      <c r="B5755" t="s">
        <v>338</v>
      </c>
      <c r="C5755" t="s">
        <v>345</v>
      </c>
      <c r="D5755">
        <v>390</v>
      </c>
      <c r="E5755">
        <v>760000</v>
      </c>
      <c r="F5755" s="5">
        <v>-32985.334999999999</v>
      </c>
      <c r="L5755">
        <v>17227.769</v>
      </c>
      <c r="M5755">
        <v>4.5199999999999996</v>
      </c>
      <c r="N5755">
        <v>86.28</v>
      </c>
      <c r="O5755">
        <v>4.08</v>
      </c>
      <c r="P5755">
        <v>4.74</v>
      </c>
      <c r="R5755">
        <v>352.02</v>
      </c>
      <c r="T5755">
        <v>95.66</v>
      </c>
      <c r="U5755">
        <v>98.63</v>
      </c>
      <c r="V5755" s="4">
        <v>-0.74709999999999999</v>
      </c>
      <c r="Y5755" s="12" t="str">
        <f>IFERROR(VLOOKUP(C5755,[1]Index!$D:$F,3,FALSE),"Non List")</f>
        <v>Hydro Non Converted</v>
      </c>
      <c r="Z5755">
        <f>IFERROR(VLOOKUP(C5755,[1]LP!$B:$C,2,FALSE),0)</f>
        <v>365</v>
      </c>
      <c r="AA5755" s="11">
        <f t="shared" si="142"/>
        <v>80.8</v>
      </c>
      <c r="AB5755" s="5">
        <f>IFERROR(VLOOKUP(C5755,[2]Sheet1!$B:$F,5,FALSE),0)</f>
        <v>2280000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143"/>
        <v>80/81MAKAR</v>
      </c>
    </row>
    <row r="5756" spans="1:31" x14ac:dyDescent="0.45">
      <c r="A5756" t="s">
        <v>53</v>
      </c>
      <c r="B5756" t="s">
        <v>338</v>
      </c>
      <c r="C5756" t="s">
        <v>322</v>
      </c>
      <c r="D5756">
        <v>365.5</v>
      </c>
      <c r="E5756">
        <v>1120000</v>
      </c>
      <c r="F5756" s="5">
        <v>123518.144</v>
      </c>
      <c r="L5756">
        <v>65928.442999999999</v>
      </c>
      <c r="M5756">
        <v>11.76</v>
      </c>
      <c r="N5756">
        <v>31.08</v>
      </c>
      <c r="O5756">
        <v>3.29</v>
      </c>
      <c r="P5756">
        <v>10.6</v>
      </c>
      <c r="R5756">
        <v>102.25</v>
      </c>
      <c r="T5756">
        <v>111.03</v>
      </c>
      <c r="U5756">
        <v>171.4</v>
      </c>
      <c r="V5756" s="4">
        <v>-0.53100000000000003</v>
      </c>
      <c r="Y5756" s="12" t="str">
        <f>IFERROR(VLOOKUP(C5756,[1]Index!$D:$F,3,FALSE),"Non List")</f>
        <v>Hydro Non Converted</v>
      </c>
      <c r="Z5756">
        <f>IFERROR(VLOOKUP(C5756,[1]LP!$B:$C,2,FALSE),0)</f>
        <v>360</v>
      </c>
      <c r="AA5756" s="11">
        <f t="shared" si="142"/>
        <v>30.6</v>
      </c>
      <c r="AB5756" s="5">
        <f>IFERROR(VLOOKUP(C5756,[2]Sheet1!$B:$F,5,FALSE),0)</f>
        <v>5488000</v>
      </c>
      <c r="AC5756" s="11">
        <f>IFERROR(VLOOKUP(AE5756,[3]Sheet2!$M:$O,2,FALSE),0)</f>
        <v>0</v>
      </c>
      <c r="AD5756" s="11">
        <f>IFERROR(VLOOKUP(AE5756,[3]Sheet2!$M:$O,3,FALSE),0)</f>
        <v>0</v>
      </c>
      <c r="AE5756" s="10" t="str">
        <f t="shared" si="143"/>
        <v>80/81SMJC</v>
      </c>
    </row>
    <row r="5757" spans="1:31" x14ac:dyDescent="0.45">
      <c r="A5757" t="s">
        <v>53</v>
      </c>
      <c r="B5757" t="s">
        <v>338</v>
      </c>
      <c r="C5757" t="s">
        <v>329</v>
      </c>
      <c r="D5757">
        <v>484.9</v>
      </c>
      <c r="E5757">
        <v>392156.8</v>
      </c>
      <c r="F5757" s="5">
        <v>7685.7479999999996</v>
      </c>
      <c r="L5757">
        <v>7601.6109999999999</v>
      </c>
      <c r="M5757">
        <v>3.86</v>
      </c>
      <c r="N5757">
        <v>125.62</v>
      </c>
      <c r="O5757">
        <v>4.76</v>
      </c>
      <c r="P5757">
        <v>3.8</v>
      </c>
      <c r="R5757">
        <v>597.95000000000005</v>
      </c>
      <c r="T5757">
        <v>101.96</v>
      </c>
      <c r="U5757">
        <v>94.1</v>
      </c>
      <c r="V5757" s="4">
        <v>-0.80589999999999995</v>
      </c>
      <c r="Y5757" s="12" t="str">
        <f>IFERROR(VLOOKUP(C5757,[1]Index!$D:$F,3,FALSE),"Non List")</f>
        <v>Hydro Non Converted</v>
      </c>
      <c r="Z5757">
        <f>IFERROR(VLOOKUP(C5757,[1]LP!$B:$C,2,FALSE),0)</f>
        <v>422</v>
      </c>
      <c r="AA5757" s="11">
        <f t="shared" si="142"/>
        <v>109.3</v>
      </c>
      <c r="AB5757" s="5">
        <f>IFERROR(VLOOKUP(C5757,[2]Sheet1!$B:$F,5,FALSE),0)</f>
        <v>1921568.32</v>
      </c>
      <c r="AC5757" s="11">
        <f>IFERROR(VLOOKUP(AE5757,[3]Sheet2!$M:$O,2,FALSE),0)</f>
        <v>0</v>
      </c>
      <c r="AD5757" s="11">
        <f>IFERROR(VLOOKUP(AE5757,[3]Sheet2!$M:$O,3,FALSE),0)</f>
        <v>0</v>
      </c>
      <c r="AE5757" s="10" t="str">
        <f t="shared" si="143"/>
        <v>80/81MKHL</v>
      </c>
    </row>
    <row r="5758" spans="1:31" x14ac:dyDescent="0.45">
      <c r="A5758" t="s">
        <v>53</v>
      </c>
      <c r="B5758" t="s">
        <v>338</v>
      </c>
      <c r="C5758" t="s">
        <v>346</v>
      </c>
      <c r="D5758">
        <v>416</v>
      </c>
      <c r="E5758">
        <v>1000000</v>
      </c>
      <c r="F5758" s="5">
        <v>-56177.421999999999</v>
      </c>
      <c r="L5758">
        <v>-7842.3209999999999</v>
      </c>
      <c r="M5758">
        <v>-1.56</v>
      </c>
      <c r="N5758">
        <v>-266.67</v>
      </c>
      <c r="O5758">
        <v>4.41</v>
      </c>
      <c r="P5758">
        <v>-1.66</v>
      </c>
      <c r="R5758">
        <v>-1176.01</v>
      </c>
      <c r="T5758">
        <v>94.38</v>
      </c>
      <c r="U5758" t="s">
        <v>314</v>
      </c>
      <c r="V5758" s="4" t="s">
        <v>314</v>
      </c>
      <c r="Y5758" s="12" t="str">
        <f>IFERROR(VLOOKUP(C5758,[1]Index!$D:$F,3,FALSE),"Non List")</f>
        <v>Hydro Non Converted</v>
      </c>
      <c r="Z5758">
        <f>IFERROR(VLOOKUP(C5758,[1]LP!$B:$C,2,FALSE),0)</f>
        <v>417</v>
      </c>
      <c r="AA5758" s="11">
        <f t="shared" si="142"/>
        <v>-267.3</v>
      </c>
      <c r="AB5758" s="5">
        <f>IFERROR(VLOOKUP(C5758,[2]Sheet1!$B:$F,5,FALSE),0)</f>
        <v>3000000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si="143"/>
        <v>80/81MMKJL</v>
      </c>
    </row>
    <row r="5759" spans="1:31" x14ac:dyDescent="0.45">
      <c r="A5759" t="s">
        <v>53</v>
      </c>
      <c r="B5759" t="s">
        <v>338</v>
      </c>
      <c r="C5759" t="s">
        <v>330</v>
      </c>
      <c r="D5759">
        <v>443.2</v>
      </c>
      <c r="E5759">
        <v>536486</v>
      </c>
      <c r="F5759" s="5">
        <v>-153974.78099999999</v>
      </c>
      <c r="L5759">
        <v>-9872.0920000000006</v>
      </c>
      <c r="M5759">
        <v>-3.68</v>
      </c>
      <c r="N5759">
        <v>-120.43</v>
      </c>
      <c r="O5759">
        <v>6.22</v>
      </c>
      <c r="P5759">
        <v>-5.16</v>
      </c>
      <c r="R5759">
        <v>-749.07</v>
      </c>
      <c r="T5759">
        <v>71.3</v>
      </c>
      <c r="U5759" t="s">
        <v>314</v>
      </c>
      <c r="V5759" s="4" t="s">
        <v>314</v>
      </c>
      <c r="Y5759" s="12" t="str">
        <f>IFERROR(VLOOKUP(C5759,[1]Index!$D:$F,3,FALSE),"Non List")</f>
        <v>Hydro Non Converted</v>
      </c>
      <c r="Z5759">
        <f>IFERROR(VLOOKUP(C5759,[1]LP!$B:$C,2,FALSE),0)</f>
        <v>450</v>
      </c>
      <c r="AA5759" s="11">
        <f t="shared" si="142"/>
        <v>-122.3</v>
      </c>
      <c r="AB5759" s="5">
        <f>IFERROR(VLOOKUP(C5759,[2]Sheet1!$B:$F,5,FALSE),0)</f>
        <v>1609458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143"/>
        <v>80/81DOLTI</v>
      </c>
    </row>
    <row r="5760" spans="1:31" x14ac:dyDescent="0.45">
      <c r="A5760" t="s">
        <v>53</v>
      </c>
      <c r="B5760" t="s">
        <v>338</v>
      </c>
      <c r="C5760" t="s">
        <v>253</v>
      </c>
      <c r="D5760">
        <v>334</v>
      </c>
      <c r="E5760">
        <v>1827970</v>
      </c>
      <c r="F5760" s="5">
        <v>-602989.21200000006</v>
      </c>
      <c r="L5760">
        <v>-167286.45199999999</v>
      </c>
      <c r="M5760">
        <v>-18.3</v>
      </c>
      <c r="N5760">
        <v>-18.25</v>
      </c>
      <c r="O5760">
        <v>4.9800000000000004</v>
      </c>
      <c r="P5760">
        <v>-27.31</v>
      </c>
      <c r="R5760">
        <v>-90.89</v>
      </c>
      <c r="T5760">
        <v>67.010000000000005</v>
      </c>
      <c r="U5760" t="s">
        <v>314</v>
      </c>
      <c r="V5760" s="4" t="s">
        <v>314</v>
      </c>
      <c r="Y5760" s="12" t="str">
        <f>IFERROR(VLOOKUP(C5760,[1]Index!$D:$F,3,FALSE),"Non List")</f>
        <v>Hydro Non Converted</v>
      </c>
      <c r="Z5760">
        <f>IFERROR(VLOOKUP(C5760,[1]LP!$B:$C,2,FALSE),0)</f>
        <v>322</v>
      </c>
      <c r="AA5760" s="11">
        <f t="shared" si="142"/>
        <v>-17.600000000000001</v>
      </c>
      <c r="AB5760" s="5">
        <f>IFERROR(VLOOKUP(C5760,[2]Sheet1!$B:$F,5,FALSE),0)</f>
        <v>3655940</v>
      </c>
      <c r="AC5760" s="11">
        <f>IFERROR(VLOOKUP(AE5760,[3]Sheet2!$M:$O,2,FALSE),0)</f>
        <v>0</v>
      </c>
      <c r="AD5760" s="11">
        <f>IFERROR(VLOOKUP(AE5760,[3]Sheet2!$M:$O,3,FALSE),0)</f>
        <v>0</v>
      </c>
      <c r="AE5760" s="10" t="str">
        <f t="shared" si="143"/>
        <v>80/81BHL</v>
      </c>
    </row>
    <row r="5761" spans="1:31" x14ac:dyDescent="0.45">
      <c r="A5761" t="s">
        <v>53</v>
      </c>
      <c r="B5761" t="s">
        <v>338</v>
      </c>
      <c r="C5761" t="s">
        <v>347</v>
      </c>
      <c r="D5761">
        <v>627</v>
      </c>
      <c r="E5761">
        <v>748400</v>
      </c>
      <c r="F5761" s="5">
        <v>20353.873</v>
      </c>
      <c r="L5761">
        <v>22264.645</v>
      </c>
      <c r="M5761">
        <v>5.94</v>
      </c>
      <c r="N5761">
        <v>105.56</v>
      </c>
      <c r="O5761">
        <v>6.1</v>
      </c>
      <c r="P5761">
        <v>5.79</v>
      </c>
      <c r="R5761">
        <v>643.91999999999996</v>
      </c>
      <c r="T5761">
        <v>102.72</v>
      </c>
      <c r="U5761">
        <v>117.17</v>
      </c>
      <c r="V5761" s="4">
        <v>-0.81310000000000004</v>
      </c>
      <c r="Y5761" s="12" t="str">
        <f>IFERROR(VLOOKUP(C5761,[1]Index!$D:$F,3,FALSE),"Non List")</f>
        <v>Hydro Non Converted</v>
      </c>
      <c r="Z5761">
        <f>IFERROR(VLOOKUP(C5761,[1]LP!$B:$C,2,FALSE),0)</f>
        <v>627</v>
      </c>
      <c r="AA5761" s="11">
        <f t="shared" si="142"/>
        <v>105.6</v>
      </c>
      <c r="AB5761" s="5">
        <f>IFERROR(VLOOKUP(C5761,[2]Sheet1!$B:$F,5,FALSE),0)</f>
        <v>1496800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143"/>
        <v>80/81MSHL</v>
      </c>
    </row>
    <row r="5762" spans="1:31" x14ac:dyDescent="0.45">
      <c r="A5762" t="s">
        <v>53</v>
      </c>
      <c r="B5762" t="s">
        <v>338</v>
      </c>
      <c r="C5762" t="s">
        <v>254</v>
      </c>
      <c r="D5762">
        <v>171</v>
      </c>
      <c r="E5762">
        <v>2423714.15</v>
      </c>
      <c r="F5762" s="5">
        <v>-58107.25</v>
      </c>
      <c r="L5762">
        <v>-92608.28</v>
      </c>
      <c r="M5762">
        <v>-7.64</v>
      </c>
      <c r="N5762">
        <v>-22.38</v>
      </c>
      <c r="O5762">
        <v>1.75</v>
      </c>
      <c r="P5762">
        <v>-7.83</v>
      </c>
      <c r="R5762">
        <v>-39.159999999999997</v>
      </c>
      <c r="T5762">
        <v>97.6</v>
      </c>
      <c r="U5762" t="s">
        <v>314</v>
      </c>
      <c r="V5762" s="4" t="s">
        <v>314</v>
      </c>
      <c r="Y5762" s="12" t="str">
        <f>IFERROR(VLOOKUP(C5762,[1]Index!$D:$F,3,FALSE),"Non List")</f>
        <v>Hydro Power</v>
      </c>
      <c r="Z5762">
        <f>IFERROR(VLOOKUP(C5762,[1]LP!$B:$C,2,FALSE),0)</f>
        <v>170</v>
      </c>
      <c r="AA5762" s="11">
        <f t="shared" si="142"/>
        <v>-22.3</v>
      </c>
      <c r="AB5762" s="5">
        <f>IFERROR(VLOOKUP(C5762,[2]Sheet1!$B:$F,5,FALSE),0)</f>
        <v>23233518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143"/>
        <v>80/81RIDI</v>
      </c>
    </row>
    <row r="5763" spans="1:31" x14ac:dyDescent="0.45">
      <c r="A5763" t="s">
        <v>53</v>
      </c>
      <c r="B5763" t="s">
        <v>338</v>
      </c>
      <c r="C5763" t="s">
        <v>348</v>
      </c>
      <c r="D5763">
        <v>314.89999999999998</v>
      </c>
      <c r="E5763">
        <v>800000</v>
      </c>
      <c r="F5763" s="5">
        <v>-182766.231</v>
      </c>
      <c r="L5763">
        <v>-7198.6620000000003</v>
      </c>
      <c r="M5763">
        <v>-1.78</v>
      </c>
      <c r="N5763">
        <v>-176.91</v>
      </c>
      <c r="O5763">
        <v>4.08</v>
      </c>
      <c r="P5763">
        <v>-2.33</v>
      </c>
      <c r="R5763">
        <v>-721.79</v>
      </c>
      <c r="T5763">
        <v>77.150000000000006</v>
      </c>
      <c r="U5763" t="s">
        <v>314</v>
      </c>
      <c r="V5763" s="4" t="s">
        <v>314</v>
      </c>
      <c r="Y5763" s="12" t="str">
        <f>IFERROR(VLOOKUP(C5763,[1]Index!$D:$F,3,FALSE),"Non List")</f>
        <v>Hydro Non Converted</v>
      </c>
      <c r="Z5763">
        <f>IFERROR(VLOOKUP(C5763,[1]LP!$B:$C,2,FALSE),0)</f>
        <v>313.89999999999998</v>
      </c>
      <c r="AA5763" s="11">
        <f t="shared" si="142"/>
        <v>-176.3</v>
      </c>
      <c r="AB5763" s="5">
        <f>IFERROR(VLOOKUP(C5763,[2]Sheet1!$B:$F,5,FALSE),0)</f>
        <v>2800000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143"/>
        <v>80/81MEHL</v>
      </c>
    </row>
    <row r="5764" spans="1:31" x14ac:dyDescent="0.45">
      <c r="A5764" t="s">
        <v>53</v>
      </c>
      <c r="B5764" t="s">
        <v>338</v>
      </c>
      <c r="C5764" t="s">
        <v>349</v>
      </c>
      <c r="D5764">
        <v>381</v>
      </c>
      <c r="E5764">
        <v>600000</v>
      </c>
      <c r="F5764" s="5">
        <v>-10195.288</v>
      </c>
      <c r="L5764">
        <v>-803.77599999999995</v>
      </c>
      <c r="M5764">
        <v>-0.26</v>
      </c>
      <c r="N5764">
        <v>-1465.38</v>
      </c>
      <c r="O5764">
        <v>3.88</v>
      </c>
      <c r="P5764">
        <v>-0.27</v>
      </c>
      <c r="R5764">
        <v>-5685.67</v>
      </c>
      <c r="T5764">
        <v>98.3</v>
      </c>
      <c r="U5764" t="s">
        <v>314</v>
      </c>
      <c r="V5764" s="4" t="s">
        <v>314</v>
      </c>
      <c r="Y5764" s="12" t="str">
        <f>IFERROR(VLOOKUP(C5764,[1]Index!$D:$F,3,FALSE),"Non List")</f>
        <v>Hydro Non Converted</v>
      </c>
      <c r="Z5764">
        <f>IFERROR(VLOOKUP(C5764,[1]LP!$B:$C,2,FALSE),0)</f>
        <v>377</v>
      </c>
      <c r="AA5764" s="11">
        <f t="shared" si="142"/>
        <v>-1450</v>
      </c>
      <c r="AB5764" s="5">
        <f>IFERROR(VLOOKUP(C5764,[2]Sheet1!$B:$F,5,FALSE),0)</f>
        <v>1800000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143"/>
        <v>80/81IHL</v>
      </c>
    </row>
    <row r="5765" spans="1:31" x14ac:dyDescent="0.45">
      <c r="A5765" t="s">
        <v>53</v>
      </c>
      <c r="B5765" t="s">
        <v>338</v>
      </c>
      <c r="C5765" t="s">
        <v>323</v>
      </c>
      <c r="D5765">
        <v>430</v>
      </c>
      <c r="E5765">
        <v>2100000</v>
      </c>
      <c r="F5765" s="5">
        <v>165465.97</v>
      </c>
      <c r="L5765">
        <v>147297.59</v>
      </c>
      <c r="M5765">
        <v>14.02</v>
      </c>
      <c r="N5765">
        <v>30.67</v>
      </c>
      <c r="O5765">
        <v>3.99</v>
      </c>
      <c r="P5765">
        <v>13</v>
      </c>
      <c r="R5765">
        <v>122.37</v>
      </c>
      <c r="T5765">
        <v>107.88</v>
      </c>
      <c r="U5765">
        <v>184.47</v>
      </c>
      <c r="V5765" s="4">
        <v>-0.57099999999999995</v>
      </c>
      <c r="Y5765" s="12" t="str">
        <f>IFERROR(VLOOKUP(C5765,[1]Index!$D:$F,3,FALSE),"Non List")</f>
        <v>Hydro Non Converted</v>
      </c>
      <c r="Z5765">
        <f>IFERROR(VLOOKUP(C5765,[1]LP!$B:$C,2,FALSE),0)</f>
        <v>436.9</v>
      </c>
      <c r="AA5765" s="11">
        <f t="shared" si="142"/>
        <v>31.2</v>
      </c>
      <c r="AB5765" s="5">
        <f>IFERROR(VLOOKUP(C5765,[2]Sheet1!$B:$F,5,FALSE),0)</f>
        <v>3150000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si="143"/>
        <v>80/81SMHL</v>
      </c>
    </row>
    <row r="5766" spans="1:31" x14ac:dyDescent="0.45">
      <c r="A5766" t="s">
        <v>53</v>
      </c>
      <c r="B5766" t="s">
        <v>338</v>
      </c>
      <c r="C5766" t="s">
        <v>351</v>
      </c>
      <c r="D5766">
        <v>470</v>
      </c>
      <c r="E5766">
        <v>280000</v>
      </c>
      <c r="F5766" s="5">
        <v>-58439.538</v>
      </c>
      <c r="L5766">
        <v>-517.55999999999995</v>
      </c>
      <c r="M5766">
        <v>-0.36</v>
      </c>
      <c r="N5766">
        <v>-1305.56</v>
      </c>
      <c r="O5766">
        <v>5.94</v>
      </c>
      <c r="P5766">
        <v>-0.47</v>
      </c>
      <c r="R5766">
        <v>-7755.03</v>
      </c>
      <c r="T5766">
        <v>79.13</v>
      </c>
      <c r="U5766" t="s">
        <v>314</v>
      </c>
      <c r="V5766" s="4" t="s">
        <v>314</v>
      </c>
      <c r="Y5766" s="12" t="str">
        <f>IFERROR(VLOOKUP(C5766,[1]Index!$D:$F,3,FALSE),"Non List")</f>
        <v>Hydro Non Converted</v>
      </c>
      <c r="Z5766">
        <f>IFERROR(VLOOKUP(C5766,[1]LP!$B:$C,2,FALSE),0)</f>
        <v>483</v>
      </c>
      <c r="AA5766" s="11">
        <f t="shared" si="142"/>
        <v>-1341.7</v>
      </c>
      <c r="AB5766" s="5">
        <f>IFERROR(VLOOKUP(C5766,[2]Sheet1!$B:$F,5,FALSE),0)</f>
        <v>840000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143"/>
        <v>80/81RAWA</v>
      </c>
    </row>
    <row r="5767" spans="1:31" x14ac:dyDescent="0.45">
      <c r="A5767" t="s">
        <v>53</v>
      </c>
      <c r="B5767" t="s">
        <v>338</v>
      </c>
      <c r="C5767" t="s">
        <v>369</v>
      </c>
      <c r="D5767">
        <v>330</v>
      </c>
      <c r="E5767">
        <v>509804</v>
      </c>
      <c r="F5767" s="5"/>
      <c r="L5767">
        <v>0</v>
      </c>
      <c r="M5767">
        <v>0</v>
      </c>
      <c r="N5767">
        <v>330</v>
      </c>
      <c r="O5767">
        <v>3.3</v>
      </c>
      <c r="P5767">
        <v>0</v>
      </c>
      <c r="R5767">
        <v>1089</v>
      </c>
      <c r="T5767">
        <v>100</v>
      </c>
      <c r="U5767" t="s">
        <v>314</v>
      </c>
      <c r="V5767" s="4" t="s">
        <v>314</v>
      </c>
      <c r="Y5767" s="12" t="str">
        <f>IFERROR(VLOOKUP(C5767,[1]Index!$D:$F,3,FALSE),"Non List")</f>
        <v>Hydro Non Converted</v>
      </c>
      <c r="Z5767">
        <f>IFERROR(VLOOKUP(C5767,[1]LP!$B:$C,2,FALSE),0)</f>
        <v>328</v>
      </c>
      <c r="AA5767" s="11">
        <f t="shared" si="142"/>
        <v>0</v>
      </c>
      <c r="AB5767" s="5">
        <f>IFERROR(VLOOKUP(C5767,[2]Sheet1!$B:$F,5,FALSE),0)</f>
        <v>2498039.6</v>
      </c>
      <c r="AC5767" s="11">
        <f>IFERROR(VLOOKUP(AE5767,[3]Sheet2!$M:$O,2,FALSE),0)</f>
        <v>0</v>
      </c>
      <c r="AD5767" s="11">
        <f>IFERROR(VLOOKUP(AE5767,[3]Sheet2!$M:$O,3,FALSE),0)</f>
        <v>0</v>
      </c>
      <c r="AE5767" s="10" t="str">
        <f t="shared" si="143"/>
        <v>80/81ULHC</v>
      </c>
    </row>
    <row r="5768" spans="1:31" x14ac:dyDescent="0.45">
      <c r="A5768" t="s">
        <v>53</v>
      </c>
      <c r="B5768" t="s">
        <v>338</v>
      </c>
      <c r="C5768" t="s">
        <v>352</v>
      </c>
      <c r="D5768">
        <v>591</v>
      </c>
      <c r="E5768">
        <v>572064.69999999995</v>
      </c>
      <c r="F5768" s="5">
        <v>113958.94620000001</v>
      </c>
      <c r="L5768">
        <v>37758.3586</v>
      </c>
      <c r="M5768">
        <v>13.2</v>
      </c>
      <c r="N5768">
        <v>44.77</v>
      </c>
      <c r="O5768">
        <v>4.93</v>
      </c>
      <c r="P5768">
        <v>11.01</v>
      </c>
      <c r="R5768">
        <v>220.72</v>
      </c>
      <c r="T5768">
        <v>119.92</v>
      </c>
      <c r="U5768">
        <v>188.72</v>
      </c>
      <c r="V5768" s="4">
        <v>-0.68069999999999997</v>
      </c>
      <c r="Y5768" s="12" t="str">
        <f>IFERROR(VLOOKUP(C5768,[1]Index!$D:$F,3,FALSE),"Non List")</f>
        <v>Hydro Non Converted</v>
      </c>
      <c r="Z5768">
        <f>IFERROR(VLOOKUP(C5768,[1]LP!$B:$C,2,FALSE),0)</f>
        <v>605</v>
      </c>
      <c r="AA5768" s="11">
        <f t="shared" si="142"/>
        <v>45.8</v>
      </c>
      <c r="AB5768" s="5">
        <f>IFERROR(VLOOKUP(C5768,[2]Sheet1!$B:$F,5,FALSE),0)</f>
        <v>1430161.75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143"/>
        <v>80/81BGWT</v>
      </c>
    </row>
    <row r="5769" spans="1:31" x14ac:dyDescent="0.45">
      <c r="A5769" t="s">
        <v>53</v>
      </c>
      <c r="B5769" t="s">
        <v>338</v>
      </c>
      <c r="C5769" t="s">
        <v>353</v>
      </c>
      <c r="D5769">
        <v>744</v>
      </c>
      <c r="E5769">
        <v>1363637</v>
      </c>
      <c r="F5769" s="5">
        <v>542531.20400000003</v>
      </c>
      <c r="L5769">
        <v>170580.47700000001</v>
      </c>
      <c r="M5769">
        <v>25</v>
      </c>
      <c r="N5769">
        <v>29.76</v>
      </c>
      <c r="O5769">
        <v>5.32</v>
      </c>
      <c r="P5769">
        <v>17.899999999999999</v>
      </c>
      <c r="R5769">
        <v>158.32</v>
      </c>
      <c r="T5769">
        <v>139.79</v>
      </c>
      <c r="U5769">
        <v>280.41000000000003</v>
      </c>
      <c r="V5769" s="4">
        <v>-0.62309999999999999</v>
      </c>
      <c r="Y5769" s="12" t="str">
        <f>IFERROR(VLOOKUP(C5769,[1]Index!$D:$F,3,FALSE),"Non List")</f>
        <v>Hydro Non Converted</v>
      </c>
      <c r="Z5769">
        <f>IFERROR(VLOOKUP(C5769,[1]LP!$B:$C,2,FALSE),0)</f>
        <v>827</v>
      </c>
      <c r="AA5769" s="11">
        <f t="shared" si="142"/>
        <v>33.1</v>
      </c>
      <c r="AB5769" s="5">
        <f>IFERROR(VLOOKUP(C5769,[2]Sheet1!$B:$F,5,FALSE),0)</f>
        <v>1636364.4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143"/>
        <v>80/81MANDU</v>
      </c>
    </row>
    <row r="5770" spans="1:31" x14ac:dyDescent="0.45">
      <c r="A5770" t="s">
        <v>53</v>
      </c>
      <c r="B5770" t="s">
        <v>338</v>
      </c>
      <c r="C5770" t="s">
        <v>364</v>
      </c>
      <c r="D5770">
        <v>475</v>
      </c>
      <c r="E5770">
        <v>1912500</v>
      </c>
      <c r="F5770" s="5">
        <v>679903.28</v>
      </c>
      <c r="L5770">
        <v>70967.107000000004</v>
      </c>
      <c r="M5770">
        <v>7.42</v>
      </c>
      <c r="N5770">
        <v>64.02</v>
      </c>
      <c r="O5770">
        <v>3.5</v>
      </c>
      <c r="P5770">
        <v>5.48</v>
      </c>
      <c r="R5770">
        <v>224.07</v>
      </c>
      <c r="T5770">
        <v>135.55000000000001</v>
      </c>
      <c r="U5770">
        <v>150.43</v>
      </c>
      <c r="V5770" s="4">
        <v>-0.68330000000000002</v>
      </c>
      <c r="Y5770" s="12" t="str">
        <f>IFERROR(VLOOKUP(C5770,[1]Index!$D:$F,3,FALSE),"Non List")</f>
        <v>Hydro Non Converted</v>
      </c>
      <c r="Z5770">
        <f>IFERROR(VLOOKUP(C5770,[1]LP!$B:$C,2,FALSE),0)</f>
        <v>468</v>
      </c>
      <c r="AA5770" s="11">
        <f t="shared" si="142"/>
        <v>63.1</v>
      </c>
      <c r="AB5770" s="5">
        <f>IFERROR(VLOOKUP(C5770,[2]Sheet1!$B:$F,5,FALSE),0)</f>
        <v>3825000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143"/>
        <v>80/81VLUCL</v>
      </c>
    </row>
    <row r="5771" spans="1:31" x14ac:dyDescent="0.45">
      <c r="A5771" t="s">
        <v>54</v>
      </c>
      <c r="B5771" t="s">
        <v>338</v>
      </c>
      <c r="C5771" t="s">
        <v>255</v>
      </c>
      <c r="D5771">
        <v>419</v>
      </c>
      <c r="E5771">
        <v>3125000</v>
      </c>
      <c r="F5771" s="5">
        <v>523133.63099999999</v>
      </c>
      <c r="L5771">
        <v>305104.36900000001</v>
      </c>
      <c r="M5771">
        <v>13.01</v>
      </c>
      <c r="N5771">
        <v>32.21</v>
      </c>
      <c r="O5771">
        <v>3.59</v>
      </c>
      <c r="P5771">
        <v>11.15</v>
      </c>
      <c r="R5771">
        <v>115.63</v>
      </c>
      <c r="T5771">
        <v>116.74</v>
      </c>
      <c r="U5771">
        <v>184.86</v>
      </c>
      <c r="V5771" s="4">
        <v>-0.55879999999999996</v>
      </c>
      <c r="Y5771" s="12" t="str">
        <f>IFERROR(VLOOKUP(C5771,[1]Index!$D:$F,3,FALSE),"Non List")</f>
        <v>Hydro Non Converted</v>
      </c>
      <c r="Z5771">
        <f>IFERROR(VLOOKUP(C5771,[1]LP!$B:$C,2,FALSE),0)</f>
        <v>420</v>
      </c>
      <c r="AA5771" s="11">
        <f t="shared" si="142"/>
        <v>32.299999999999997</v>
      </c>
      <c r="AB5771" s="5">
        <f>IFERROR(VLOOKUP(C5771,[2]Sheet1!$B:$F,5,FALSE),0)</f>
        <v>6250000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143"/>
        <v>80/81GVL</v>
      </c>
    </row>
    <row r="5772" spans="1:31" x14ac:dyDescent="0.45">
      <c r="A5772" t="s">
        <v>53</v>
      </c>
      <c r="B5772" t="s">
        <v>338</v>
      </c>
      <c r="C5772" t="s">
        <v>256</v>
      </c>
      <c r="D5772" s="5">
        <v>550</v>
      </c>
      <c r="E5772" s="5">
        <v>3399836.31</v>
      </c>
      <c r="F5772" s="5">
        <v>479029.32</v>
      </c>
      <c r="L5772" s="5">
        <v>159892.74</v>
      </c>
      <c r="M5772" s="5">
        <v>9.4</v>
      </c>
      <c r="N5772" s="5">
        <v>58.51</v>
      </c>
      <c r="O5772" s="5">
        <v>4.82</v>
      </c>
      <c r="P5772" s="5">
        <v>8.24</v>
      </c>
      <c r="Q5772" s="5"/>
      <c r="R5772" s="5">
        <v>282.02</v>
      </c>
      <c r="T5772" s="5">
        <v>114.09</v>
      </c>
      <c r="U5772" s="5">
        <v>155.34</v>
      </c>
      <c r="V5772">
        <v>-0.71760000000000002</v>
      </c>
      <c r="Y5772" s="12" t="str">
        <f>IFERROR(VLOOKUP(C5772,[1]Index!$D:$F,3,FALSE),"Non List")</f>
        <v>Life Insurance</v>
      </c>
      <c r="Z5772">
        <f>IFERROR(VLOOKUP(C5772,[1]LP!$B:$C,2,FALSE),0)</f>
        <v>555.70000000000005</v>
      </c>
      <c r="AA5772" s="11">
        <f t="shared" ref="AA5772:AA5821" si="144">ROUND(IFERROR(Z5772/M5772,0),1)</f>
        <v>59.1</v>
      </c>
      <c r="AB5772" s="5">
        <f>IFERROR(VLOOKUP(C5772,[2]Sheet1!$B:$F,5,FALSE),0)</f>
        <v>16659197.9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ref="AE5772:AE5821" si="145">B5772&amp;C5772</f>
        <v>80/81ALICL</v>
      </c>
    </row>
    <row r="5773" spans="1:31" x14ac:dyDescent="0.45">
      <c r="A5773" t="s">
        <v>53</v>
      </c>
      <c r="B5773" t="s">
        <v>338</v>
      </c>
      <c r="C5773" t="s">
        <v>258</v>
      </c>
      <c r="D5773" s="5">
        <v>1327</v>
      </c>
      <c r="E5773" s="5">
        <v>2653200</v>
      </c>
      <c r="F5773" s="5">
        <v>2775157.1749999998</v>
      </c>
      <c r="L5773" s="5">
        <v>136625.90100000001</v>
      </c>
      <c r="M5773" s="5">
        <v>10.28</v>
      </c>
      <c r="N5773" s="5">
        <v>129.09</v>
      </c>
      <c r="O5773" s="5">
        <v>6.49</v>
      </c>
      <c r="P5773" s="5">
        <v>5.03</v>
      </c>
      <c r="Q5773" s="5"/>
      <c r="R5773" s="5">
        <v>837.79</v>
      </c>
      <c r="T5773" s="5">
        <v>204.6</v>
      </c>
      <c r="U5773" s="5">
        <v>217.54</v>
      </c>
      <c r="V5773">
        <v>-0.83609999999999995</v>
      </c>
      <c r="Y5773" s="12" t="str">
        <f>IFERROR(VLOOKUP(C5773,[1]Index!$D:$F,3,FALSE),"Non List")</f>
        <v>Life Insurance</v>
      </c>
      <c r="Z5773">
        <f>IFERROR(VLOOKUP(C5773,[1]LP!$B:$C,2,FALSE),0)</f>
        <v>1315</v>
      </c>
      <c r="AA5773" s="11">
        <f t="shared" si="144"/>
        <v>127.9</v>
      </c>
      <c r="AB5773" s="5">
        <f>IFERROR(VLOOKUP(C5773,[2]Sheet1!$B:$F,5,FALSE),0)</f>
        <v>7959600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145"/>
        <v>80/81LICN</v>
      </c>
    </row>
    <row r="5774" spans="1:31" x14ac:dyDescent="0.45">
      <c r="A5774" t="s">
        <v>53</v>
      </c>
      <c r="B5774" t="s">
        <v>338</v>
      </c>
      <c r="C5774" t="s">
        <v>259</v>
      </c>
      <c r="D5774" s="5">
        <v>590</v>
      </c>
      <c r="E5774" s="5">
        <v>8207966.5499999998</v>
      </c>
      <c r="F5774" s="5">
        <v>1250376.79</v>
      </c>
      <c r="L5774" s="5">
        <v>427737.28100000002</v>
      </c>
      <c r="M5774" s="5">
        <v>10.42</v>
      </c>
      <c r="N5774" s="5">
        <v>56.62</v>
      </c>
      <c r="O5774" s="5">
        <v>5.12</v>
      </c>
      <c r="P5774" s="5">
        <v>9.0399999999999991</v>
      </c>
      <c r="Q5774" s="5"/>
      <c r="R5774" s="5">
        <v>289.89</v>
      </c>
      <c r="T5774" s="5">
        <v>115.23</v>
      </c>
      <c r="U5774" s="5">
        <v>164.36</v>
      </c>
      <c r="V5774">
        <v>-0.72140000000000004</v>
      </c>
      <c r="Y5774" s="12" t="str">
        <f>IFERROR(VLOOKUP(C5774,[1]Index!$D:$F,3,FALSE),"Non List")</f>
        <v>Life Insurance</v>
      </c>
      <c r="Z5774">
        <f>IFERROR(VLOOKUP(C5774,[1]LP!$B:$C,2,FALSE),0)</f>
        <v>591.1</v>
      </c>
      <c r="AA5774" s="11">
        <f t="shared" si="144"/>
        <v>56.7</v>
      </c>
      <c r="AB5774" s="5">
        <f>IFERROR(VLOOKUP(C5774,[2]Sheet1!$B:$F,5,FALSE),0)</f>
        <v>40219036.039999999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145"/>
        <v>80/81NLIC</v>
      </c>
    </row>
    <row r="5775" spans="1:31" x14ac:dyDescent="0.45">
      <c r="A5775" t="s">
        <v>53</v>
      </c>
      <c r="B5775" t="s">
        <v>338</v>
      </c>
      <c r="C5775" t="s">
        <v>260</v>
      </c>
      <c r="D5775" s="5">
        <v>543.4</v>
      </c>
      <c r="E5775" s="5">
        <v>5011666.4249999998</v>
      </c>
      <c r="F5775" s="5">
        <v>1118077.358</v>
      </c>
      <c r="L5775" s="5">
        <v>682852.04799999995</v>
      </c>
      <c r="M5775" s="5">
        <v>27.24</v>
      </c>
      <c r="N5775" s="5">
        <v>19.95</v>
      </c>
      <c r="O5775" s="5">
        <v>4.4400000000000004</v>
      </c>
      <c r="P5775" s="5">
        <v>22.28</v>
      </c>
      <c r="Q5775" s="5"/>
      <c r="R5775" s="5">
        <v>88.58</v>
      </c>
      <c r="T5775" s="5">
        <v>122.31</v>
      </c>
      <c r="U5775" s="5">
        <v>273.8</v>
      </c>
      <c r="V5775">
        <v>-0.49609999999999999</v>
      </c>
      <c r="Y5775" s="12" t="str">
        <f>IFERROR(VLOOKUP(C5775,[1]Index!$D:$F,3,FALSE),"Non List")</f>
        <v>Life Insurance</v>
      </c>
      <c r="Z5775">
        <f>IFERROR(VLOOKUP(C5775,[1]LP!$B:$C,2,FALSE),0)</f>
        <v>541</v>
      </c>
      <c r="AA5775" s="11">
        <f t="shared" si="144"/>
        <v>19.899999999999999</v>
      </c>
      <c r="AB5775" s="5">
        <f>IFERROR(VLOOKUP(C5775,[2]Sheet1!$B:$F,5,FALSE),0)</f>
        <v>17540832.440000001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si="145"/>
        <v>80/81NLICL</v>
      </c>
    </row>
    <row r="5776" spans="1:31" x14ac:dyDescent="0.45">
      <c r="A5776" t="s">
        <v>53</v>
      </c>
      <c r="B5776" t="s">
        <v>338</v>
      </c>
      <c r="C5776" t="s">
        <v>354</v>
      </c>
      <c r="D5776" s="5">
        <v>439.5</v>
      </c>
      <c r="E5776" s="5">
        <v>3937500</v>
      </c>
      <c r="F5776" s="5">
        <v>2892904.1</v>
      </c>
      <c r="L5776" s="5">
        <v>123657.27</v>
      </c>
      <c r="M5776" s="5">
        <v>6.28</v>
      </c>
      <c r="N5776" s="5">
        <v>69.98</v>
      </c>
      <c r="O5776" s="5">
        <v>2.5299999999999998</v>
      </c>
      <c r="P5776" s="5">
        <v>3.62</v>
      </c>
      <c r="Q5776" s="5"/>
      <c r="R5776" s="5">
        <v>177.05</v>
      </c>
      <c r="T5776" s="5">
        <v>173.47</v>
      </c>
      <c r="U5776" s="5">
        <v>156.56</v>
      </c>
      <c r="V5776">
        <v>-0.64380000000000004</v>
      </c>
      <c r="Y5776" s="12" t="str">
        <f>IFERROR(VLOOKUP(C5776,[1]Index!$D:$F,3,FALSE),"Non List")</f>
        <v>Life Insurance</v>
      </c>
      <c r="Z5776">
        <f>IFERROR(VLOOKUP(C5776,[1]LP!$B:$C,2,FALSE),0)</f>
        <v>453</v>
      </c>
      <c r="AA5776" s="11">
        <f t="shared" si="144"/>
        <v>72.099999999999994</v>
      </c>
      <c r="AB5776" s="5">
        <f>IFERROR(VLOOKUP(C5776,[2]Sheet1!$B:$F,5,FALSE),0)</f>
        <v>11812500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145"/>
        <v>80/81CLI</v>
      </c>
    </row>
    <row r="5777" spans="1:31" x14ac:dyDescent="0.45">
      <c r="A5777" t="s">
        <v>53</v>
      </c>
      <c r="B5777" t="s">
        <v>338</v>
      </c>
      <c r="C5777" t="s">
        <v>355</v>
      </c>
      <c r="D5777" s="5">
        <v>421</v>
      </c>
      <c r="E5777" s="5">
        <v>4640000</v>
      </c>
      <c r="F5777" s="5">
        <v>3044662.28</v>
      </c>
      <c r="L5777" s="5">
        <v>230979.55</v>
      </c>
      <c r="M5777" s="5">
        <v>9.94</v>
      </c>
      <c r="N5777" s="5">
        <v>42.35</v>
      </c>
      <c r="O5777" s="5">
        <v>2.54</v>
      </c>
      <c r="P5777" s="5">
        <v>6.01</v>
      </c>
      <c r="Q5777" s="5"/>
      <c r="R5777" s="5">
        <v>107.57</v>
      </c>
      <c r="T5777" s="5">
        <v>165.62</v>
      </c>
      <c r="U5777" s="5">
        <v>192.46</v>
      </c>
      <c r="V5777">
        <v>-0.54279999999999995</v>
      </c>
      <c r="Y5777" s="12" t="str">
        <f>IFERROR(VLOOKUP(C5777,[1]Index!$D:$F,3,FALSE),"Non List")</f>
        <v>Life Insurance</v>
      </c>
      <c r="Z5777">
        <f>IFERROR(VLOOKUP(C5777,[1]LP!$B:$C,2,FALSE),0)</f>
        <v>433</v>
      </c>
      <c r="AA5777" s="11">
        <f t="shared" si="144"/>
        <v>43.6</v>
      </c>
      <c r="AB5777" s="5">
        <f>IFERROR(VLOOKUP(C5777,[2]Sheet1!$B:$F,5,FALSE),0)</f>
        <v>13920000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145"/>
        <v>80/81RNLI</v>
      </c>
    </row>
    <row r="5778" spans="1:31" x14ac:dyDescent="0.45">
      <c r="A5778" t="s">
        <v>53</v>
      </c>
      <c r="B5778" t="s">
        <v>338</v>
      </c>
      <c r="C5778" t="s">
        <v>331</v>
      </c>
      <c r="D5778" s="5">
        <v>540</v>
      </c>
      <c r="E5778" s="5">
        <v>4000000</v>
      </c>
      <c r="F5778" s="5">
        <v>2937364.1609999998</v>
      </c>
      <c r="L5778" s="5">
        <v>234725.35200000001</v>
      </c>
      <c r="M5778" s="5">
        <v>11.72</v>
      </c>
      <c r="N5778" s="5">
        <v>46.08</v>
      </c>
      <c r="O5778" s="5">
        <v>3.11</v>
      </c>
      <c r="P5778" s="5">
        <v>6.77</v>
      </c>
      <c r="Q5778" s="5"/>
      <c r="R5778" s="5">
        <v>143.31</v>
      </c>
      <c r="T5778" s="5">
        <v>173.43</v>
      </c>
      <c r="U5778" s="5">
        <v>213.85</v>
      </c>
      <c r="V5778">
        <v>-0.60399999999999998</v>
      </c>
      <c r="Y5778" s="12" t="str">
        <f>IFERROR(VLOOKUP(C5778,[1]Index!$D:$F,3,FALSE),"Non List")</f>
        <v>Life Insurance</v>
      </c>
      <c r="Z5778">
        <f>IFERROR(VLOOKUP(C5778,[1]LP!$B:$C,2,FALSE),0)</f>
        <v>570</v>
      </c>
      <c r="AA5778" s="11">
        <f t="shared" si="144"/>
        <v>48.6</v>
      </c>
      <c r="AB5778" s="5">
        <f>IFERROR(VLOOKUP(C5778,[2]Sheet1!$B:$F,5,FALSE),0)</f>
        <v>12000000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145"/>
        <v>80/81ILI</v>
      </c>
    </row>
    <row r="5779" spans="1:31" x14ac:dyDescent="0.45">
      <c r="A5779" t="s">
        <v>53</v>
      </c>
      <c r="B5779" t="s">
        <v>338</v>
      </c>
      <c r="C5779" t="s">
        <v>356</v>
      </c>
      <c r="D5779" s="5">
        <v>582</v>
      </c>
      <c r="E5779" s="5">
        <v>3200000</v>
      </c>
      <c r="F5779" s="5">
        <v>2661741.8491000002</v>
      </c>
      <c r="L5779" s="5">
        <v>328405.13780000003</v>
      </c>
      <c r="M5779" s="5">
        <v>20.52</v>
      </c>
      <c r="N5779" s="5">
        <v>28.36</v>
      </c>
      <c r="O5779" s="5">
        <v>3.18</v>
      </c>
      <c r="P5779" s="5">
        <v>11.21</v>
      </c>
      <c r="Q5779" s="5"/>
      <c r="R5779" s="5">
        <v>90.18</v>
      </c>
      <c r="T5779" s="5">
        <v>183.18</v>
      </c>
      <c r="U5779" s="5">
        <v>290.82</v>
      </c>
      <c r="V5779">
        <v>-0.50029999999999997</v>
      </c>
      <c r="Y5779" s="12" t="str">
        <f>IFERROR(VLOOKUP(C5779,[1]Index!$D:$F,3,FALSE),"Non List")</f>
        <v>Life Insurance</v>
      </c>
      <c r="Z5779">
        <f>IFERROR(VLOOKUP(C5779,[1]LP!$B:$C,2,FALSE),0)</f>
        <v>593</v>
      </c>
      <c r="AA5779" s="11">
        <f t="shared" si="144"/>
        <v>28.9</v>
      </c>
      <c r="AB5779" s="5">
        <f>IFERROR(VLOOKUP(C5779,[2]Sheet1!$B:$F,5,FALSE),0)</f>
        <v>9600000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145"/>
        <v>80/81SNLI</v>
      </c>
    </row>
    <row r="5780" spans="1:31" x14ac:dyDescent="0.45">
      <c r="A5780" t="s">
        <v>53</v>
      </c>
      <c r="B5780" t="s">
        <v>338</v>
      </c>
      <c r="C5780" t="s">
        <v>286</v>
      </c>
      <c r="D5780" s="5">
        <v>504.7</v>
      </c>
      <c r="E5780" s="5">
        <v>4545572.0999999996</v>
      </c>
      <c r="F5780" s="5">
        <v>2629906.5049999999</v>
      </c>
      <c r="L5780" s="5">
        <v>236598.951</v>
      </c>
      <c r="M5780" s="5">
        <v>10.4</v>
      </c>
      <c r="N5780" s="5">
        <v>48.53</v>
      </c>
      <c r="O5780" s="5">
        <v>3.2</v>
      </c>
      <c r="P5780" s="5">
        <v>6.59</v>
      </c>
      <c r="Q5780" s="5"/>
      <c r="R5780" s="5">
        <v>155.30000000000001</v>
      </c>
      <c r="T5780" s="5">
        <v>157.86000000000001</v>
      </c>
      <c r="U5780" s="5">
        <v>192.2</v>
      </c>
      <c r="V5780">
        <v>-0.61919999999999997</v>
      </c>
      <c r="Y5780" s="12" t="str">
        <f>IFERROR(VLOOKUP(C5780,[1]Index!$D:$F,3,FALSE),"Non List")</f>
        <v>Life Insurance</v>
      </c>
      <c r="Z5780">
        <f>IFERROR(VLOOKUP(C5780,[1]LP!$B:$C,2,FALSE),0)</f>
        <v>416</v>
      </c>
      <c r="AA5780" s="11">
        <f t="shared" si="144"/>
        <v>40</v>
      </c>
      <c r="AB5780" s="5">
        <f>IFERROR(VLOOKUP(C5780,[2]Sheet1!$B:$F,5,FALSE),0)</f>
        <v>22273303.289999999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145"/>
        <v>80/81SJLIC</v>
      </c>
    </row>
    <row r="5781" spans="1:31" x14ac:dyDescent="0.45">
      <c r="A5781" t="s">
        <v>53</v>
      </c>
      <c r="B5781" t="s">
        <v>338</v>
      </c>
      <c r="C5781" t="s">
        <v>332</v>
      </c>
      <c r="D5781" s="5">
        <v>427.5</v>
      </c>
      <c r="E5781" s="5">
        <v>4184000</v>
      </c>
      <c r="F5781" s="5">
        <v>945804.08100000001</v>
      </c>
      <c r="L5781" s="5">
        <v>219730.929</v>
      </c>
      <c r="M5781" s="5">
        <v>10.5</v>
      </c>
      <c r="N5781" s="5">
        <v>40.71</v>
      </c>
      <c r="O5781" s="5">
        <v>3.49</v>
      </c>
      <c r="P5781" s="5">
        <v>8.57</v>
      </c>
      <c r="Q5781" s="5"/>
      <c r="R5781" s="5">
        <v>142.08000000000001</v>
      </c>
      <c r="T5781" s="5">
        <v>122.61</v>
      </c>
      <c r="U5781" s="5">
        <v>170.2</v>
      </c>
      <c r="V5781">
        <v>-0.60189999999999999</v>
      </c>
      <c r="Y5781" s="12" t="str">
        <f>IFERROR(VLOOKUP(C5781,[1]Index!$D:$F,3,FALSE),"Non List")</f>
        <v>Life Insurance</v>
      </c>
      <c r="Z5781">
        <f>IFERROR(VLOOKUP(C5781,[1]LP!$B:$C,2,FALSE),0)</f>
        <v>440.4</v>
      </c>
      <c r="AA5781" s="11">
        <f t="shared" si="144"/>
        <v>41.9</v>
      </c>
      <c r="AB5781" s="5">
        <f>IFERROR(VLOOKUP(C5781,[2]Sheet1!$B:$F,5,FALSE),0)</f>
        <v>12552000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145"/>
        <v>80/81SRLI</v>
      </c>
    </row>
    <row r="5782" spans="1:31" x14ac:dyDescent="0.45">
      <c r="A5782" t="s">
        <v>53</v>
      </c>
      <c r="B5782" t="s">
        <v>338</v>
      </c>
      <c r="C5782" t="s">
        <v>333</v>
      </c>
      <c r="D5782" s="5">
        <v>387</v>
      </c>
      <c r="E5782" s="5">
        <v>8020383.602</v>
      </c>
      <c r="F5782" s="5">
        <v>1373611.4790000001</v>
      </c>
      <c r="L5782" s="5">
        <v>346062.815</v>
      </c>
      <c r="M5782" s="5">
        <v>8.6199999999999992</v>
      </c>
      <c r="N5782" s="5">
        <v>44.9</v>
      </c>
      <c r="O5782" s="5">
        <v>3.3</v>
      </c>
      <c r="P5782" s="5">
        <v>7.37</v>
      </c>
      <c r="Q5782" s="5"/>
      <c r="R5782" s="5">
        <v>148.16999999999999</v>
      </c>
      <c r="T5782" s="5">
        <v>117.13</v>
      </c>
      <c r="U5782" s="5">
        <v>150.72</v>
      </c>
      <c r="V5782">
        <v>-0.61050000000000004</v>
      </c>
      <c r="Y5782" s="12" t="str">
        <f>IFERROR(VLOOKUP(C5782,[1]Index!$D:$F,3,FALSE),"Non List")</f>
        <v>Life Insurance</v>
      </c>
      <c r="Z5782">
        <f>IFERROR(VLOOKUP(C5782,[1]LP!$B:$C,2,FALSE),0)</f>
        <v>395</v>
      </c>
      <c r="AA5782" s="11">
        <f t="shared" si="144"/>
        <v>45.8</v>
      </c>
      <c r="AB5782" s="5">
        <f>IFERROR(VLOOKUP(C5782,[2]Sheet1!$B:$F,5,FALSE),0)</f>
        <v>39299879.640000001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145"/>
        <v>80/81HLI</v>
      </c>
    </row>
    <row r="5783" spans="1:31" x14ac:dyDescent="0.45">
      <c r="A5783" t="s">
        <v>53</v>
      </c>
      <c r="B5783" t="s">
        <v>338</v>
      </c>
      <c r="C5783" t="s">
        <v>357</v>
      </c>
      <c r="D5783" s="5">
        <v>499.3</v>
      </c>
      <c r="E5783" s="5">
        <v>4296000</v>
      </c>
      <c r="F5783" s="5">
        <v>780660.16</v>
      </c>
      <c r="L5783" s="5">
        <v>176423.69899999999</v>
      </c>
      <c r="M5783" s="5">
        <v>8.1999999999999993</v>
      </c>
      <c r="N5783" s="5">
        <v>60.89</v>
      </c>
      <c r="O5783" s="5">
        <v>4.2300000000000004</v>
      </c>
      <c r="P5783" s="5">
        <v>6.95</v>
      </c>
      <c r="Q5783" s="5"/>
      <c r="R5783" s="5">
        <v>257.56</v>
      </c>
      <c r="T5783" s="5">
        <v>118.17</v>
      </c>
      <c r="U5783" s="5">
        <v>147.66</v>
      </c>
      <c r="V5783">
        <v>-0.70430000000000004</v>
      </c>
      <c r="Y5783" s="12" t="str">
        <f>IFERROR(VLOOKUP(C5783,[1]Index!$D:$F,3,FALSE),"Non List")</f>
        <v>Life Insurance</v>
      </c>
      <c r="Z5783">
        <f>IFERROR(VLOOKUP(C5783,[1]LP!$B:$C,2,FALSE),0)</f>
        <v>509</v>
      </c>
      <c r="AA5783" s="11">
        <f t="shared" si="144"/>
        <v>62.1</v>
      </c>
      <c r="AB5783" s="5">
        <f>IFERROR(VLOOKUP(C5783,[2]Sheet1!$B:$F,5,FALSE),0)</f>
        <v>6585768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145"/>
        <v>80/81PMLI</v>
      </c>
    </row>
    <row r="5784" spans="1:31" x14ac:dyDescent="0.45">
      <c r="A5784" t="s">
        <v>53</v>
      </c>
      <c r="B5784" t="s">
        <v>338</v>
      </c>
      <c r="C5784" t="s">
        <v>271</v>
      </c>
      <c r="D5784" s="5">
        <v>805</v>
      </c>
      <c r="E5784" s="5">
        <v>1644241.9380000001</v>
      </c>
      <c r="F5784" s="5">
        <v>1656154.9469999999</v>
      </c>
      <c r="L5784" s="5">
        <v>497797.734</v>
      </c>
      <c r="M5784" s="5">
        <v>60.54</v>
      </c>
      <c r="N5784" s="5">
        <v>13.3</v>
      </c>
      <c r="O5784" s="5">
        <v>4.01</v>
      </c>
      <c r="P5784" s="5">
        <v>30.17</v>
      </c>
      <c r="Q5784" s="5"/>
      <c r="R5784" s="5">
        <v>53.33</v>
      </c>
      <c r="T5784" s="5">
        <v>200.72</v>
      </c>
      <c r="U5784" s="5">
        <v>522.89</v>
      </c>
      <c r="V5784">
        <v>-0.35049999999999998</v>
      </c>
      <c r="Y5784" s="12" t="str">
        <f>IFERROR(VLOOKUP(C5784,[1]Index!$D:$F,3,FALSE),"Non List")</f>
        <v>Non Life Insurance</v>
      </c>
      <c r="Z5784">
        <f>IFERROR(VLOOKUP(C5784,[1]LP!$B:$C,2,FALSE),0)</f>
        <v>838.1</v>
      </c>
      <c r="AA5784" s="11">
        <f t="shared" si="144"/>
        <v>13.8</v>
      </c>
      <c r="AB5784" s="5">
        <f>IFERROR(VLOOKUP(C5784,[2]Sheet1!$B:$F,5,FALSE),0)</f>
        <v>8078158.4900000002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145"/>
        <v>80/81NICL</v>
      </c>
    </row>
    <row r="5785" spans="1:31" x14ac:dyDescent="0.45">
      <c r="A5785" t="s">
        <v>53</v>
      </c>
      <c r="B5785" t="s">
        <v>338</v>
      </c>
      <c r="C5785" t="s">
        <v>272</v>
      </c>
      <c r="D5785" s="5">
        <v>798.9</v>
      </c>
      <c r="E5785" s="5">
        <v>2012360.62</v>
      </c>
      <c r="F5785" s="5">
        <v>2493857.7999999998</v>
      </c>
      <c r="L5785" s="5">
        <v>221267.07</v>
      </c>
      <c r="M5785" s="5">
        <v>21.98</v>
      </c>
      <c r="N5785" s="5">
        <v>36.35</v>
      </c>
      <c r="O5785" s="5">
        <v>3.57</v>
      </c>
      <c r="P5785" s="5">
        <v>9.82</v>
      </c>
      <c r="Q5785" s="5"/>
      <c r="R5785" s="5">
        <v>129.77000000000001</v>
      </c>
      <c r="T5785" s="5">
        <v>223.93</v>
      </c>
      <c r="U5785" s="5">
        <v>332.78</v>
      </c>
      <c r="V5785">
        <v>-0.58340000000000003</v>
      </c>
      <c r="Y5785" s="12" t="str">
        <f>IFERROR(VLOOKUP(C5785,[1]Index!$D:$F,3,FALSE),"Non List")</f>
        <v>Non Life Insurance</v>
      </c>
      <c r="Z5785">
        <f>IFERROR(VLOOKUP(C5785,[1]LP!$B:$C,2,FALSE),0)</f>
        <v>798</v>
      </c>
      <c r="AA5785" s="11">
        <f t="shared" si="144"/>
        <v>36.299999999999997</v>
      </c>
      <c r="AB5785" s="5">
        <f>IFERROR(VLOOKUP(C5785,[2]Sheet1!$B:$F,5,FALSE),0)</f>
        <v>8049442.4299999997</v>
      </c>
      <c r="AC5785" s="11">
        <f>IFERROR(VLOOKUP(AE5785,[3]Sheet2!$M:$O,2,FALSE),0)</f>
        <v>0</v>
      </c>
      <c r="AD5785" s="11">
        <f>IFERROR(VLOOKUP(AE5785,[3]Sheet2!$M:$O,3,FALSE),0)</f>
        <v>0</v>
      </c>
      <c r="AE5785" s="10" t="str">
        <f t="shared" si="145"/>
        <v>80/81NIL</v>
      </c>
    </row>
    <row r="5786" spans="1:31" x14ac:dyDescent="0.45">
      <c r="A5786" t="s">
        <v>53</v>
      </c>
      <c r="B5786" t="s">
        <v>338</v>
      </c>
      <c r="C5786" t="s">
        <v>273</v>
      </c>
      <c r="D5786" s="5">
        <v>746.1</v>
      </c>
      <c r="E5786" s="5">
        <v>1459275.791</v>
      </c>
      <c r="F5786" s="5">
        <v>1595556.669</v>
      </c>
      <c r="L5786" s="5">
        <v>87544.459000000003</v>
      </c>
      <c r="M5786" s="5">
        <v>11.98</v>
      </c>
      <c r="N5786" s="5">
        <v>62.28</v>
      </c>
      <c r="O5786" s="5">
        <v>3.56</v>
      </c>
      <c r="P5786" s="5">
        <v>5.73</v>
      </c>
      <c r="Q5786" s="5"/>
      <c r="R5786" s="5">
        <v>221.72</v>
      </c>
      <c r="T5786" s="5">
        <v>209.34</v>
      </c>
      <c r="U5786" s="5">
        <v>237.54</v>
      </c>
      <c r="V5786">
        <v>-0.68159999999999998</v>
      </c>
      <c r="Y5786" s="12" t="str">
        <f>IFERROR(VLOOKUP(C5786,[1]Index!$D:$F,3,FALSE),"Non List")</f>
        <v>Non Life Insurance</v>
      </c>
      <c r="Z5786">
        <f>IFERROR(VLOOKUP(C5786,[1]LP!$B:$C,2,FALSE),0)</f>
        <v>760</v>
      </c>
      <c r="AA5786" s="11">
        <f t="shared" si="144"/>
        <v>63.4</v>
      </c>
      <c r="AB5786" s="5">
        <f>IFERROR(VLOOKUP(C5786,[2]Sheet1!$B:$F,5,FALSE),0)</f>
        <v>7543725.6100000003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145"/>
        <v>80/81NLG</v>
      </c>
    </row>
    <row r="5787" spans="1:31" x14ac:dyDescent="0.45">
      <c r="A5787" t="s">
        <v>53</v>
      </c>
      <c r="B5787" t="s">
        <v>338</v>
      </c>
      <c r="C5787" t="s">
        <v>277</v>
      </c>
      <c r="D5787" s="5">
        <v>678</v>
      </c>
      <c r="E5787" s="5">
        <v>2654947.2999999998</v>
      </c>
      <c r="F5787" s="5">
        <v>2497468.827</v>
      </c>
      <c r="L5787" s="5">
        <v>251112.65400000001</v>
      </c>
      <c r="M5787" s="5">
        <v>18.899999999999999</v>
      </c>
      <c r="N5787" s="5">
        <v>35.869999999999997</v>
      </c>
      <c r="O5787" s="5">
        <v>3.49</v>
      </c>
      <c r="P5787" s="5">
        <v>9.75</v>
      </c>
      <c r="Q5787" s="5"/>
      <c r="R5787" s="5">
        <v>125.19</v>
      </c>
      <c r="T5787" s="5">
        <v>194.07</v>
      </c>
      <c r="U5787" s="5">
        <v>287.27999999999997</v>
      </c>
      <c r="V5787">
        <v>-0.57630000000000003</v>
      </c>
      <c r="Y5787" s="12" t="str">
        <f>IFERROR(VLOOKUP(C5787,[1]Index!$D:$F,3,FALSE),"Non List")</f>
        <v>Non Life Insurance</v>
      </c>
      <c r="Z5787">
        <f>IFERROR(VLOOKUP(C5787,[1]LP!$B:$C,2,FALSE),0)</f>
        <v>688</v>
      </c>
      <c r="AA5787" s="11">
        <f t="shared" si="144"/>
        <v>36.4</v>
      </c>
      <c r="AB5787" s="5">
        <f>IFERROR(VLOOKUP(C5787,[2]Sheet1!$B:$F,5,FALSE),0)</f>
        <v>13009241.279999999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145"/>
        <v>80/81SICL</v>
      </c>
    </row>
    <row r="5788" spans="1:31" x14ac:dyDescent="0.45">
      <c r="A5788" t="s">
        <v>53</v>
      </c>
      <c r="B5788" t="s">
        <v>338</v>
      </c>
      <c r="C5788" t="s">
        <v>280</v>
      </c>
      <c r="D5788" s="5">
        <v>772.5</v>
      </c>
      <c r="E5788" s="5">
        <v>1376122.26</v>
      </c>
      <c r="F5788" s="5">
        <v>1299328.8899999999</v>
      </c>
      <c r="L5788" s="5">
        <v>108612.13</v>
      </c>
      <c r="M5788" s="5">
        <v>15.78</v>
      </c>
      <c r="N5788" s="5">
        <v>48.95</v>
      </c>
      <c r="O5788" s="5">
        <v>3.97</v>
      </c>
      <c r="P5788" s="5">
        <v>8.1199999999999992</v>
      </c>
      <c r="Q5788" s="5"/>
      <c r="R5788" s="5">
        <v>194.33</v>
      </c>
      <c r="T5788" s="5">
        <v>194.42</v>
      </c>
      <c r="U5788" s="5">
        <v>262.73</v>
      </c>
      <c r="V5788">
        <v>-0.65990000000000004</v>
      </c>
      <c r="Y5788" s="12" t="str">
        <f>IFERROR(VLOOKUP(C5788,[1]Index!$D:$F,3,FALSE),"Non List")</f>
        <v>Non Life Insurance</v>
      </c>
      <c r="Z5788">
        <f>IFERROR(VLOOKUP(C5788,[1]LP!$B:$C,2,FALSE),0)</f>
        <v>790</v>
      </c>
      <c r="AA5788" s="11">
        <f t="shared" si="144"/>
        <v>50.1</v>
      </c>
      <c r="AB5788" s="5">
        <f>IFERROR(VLOOKUP(C5788,[2]Sheet1!$B:$F,5,FALSE),0)</f>
        <v>6743000.0700000003</v>
      </c>
      <c r="AC5788" s="11">
        <f>IFERROR(VLOOKUP(AE5788,[3]Sheet2!$M:$O,2,FALSE),0)</f>
        <v>0</v>
      </c>
      <c r="AD5788" s="11">
        <f>IFERROR(VLOOKUP(AE5788,[3]Sheet2!$M:$O,3,FALSE),0)</f>
        <v>0</v>
      </c>
      <c r="AE5788" s="10" t="str">
        <f t="shared" si="145"/>
        <v>80/81PRIN</v>
      </c>
    </row>
    <row r="5789" spans="1:31" x14ac:dyDescent="0.45">
      <c r="A5789" t="s">
        <v>53</v>
      </c>
      <c r="B5789" t="s">
        <v>338</v>
      </c>
      <c r="C5789" t="s">
        <v>281</v>
      </c>
      <c r="D5789" s="5">
        <v>12933</v>
      </c>
      <c r="E5789" s="5">
        <v>266639.06</v>
      </c>
      <c r="F5789" s="5">
        <v>20143590.600000001</v>
      </c>
      <c r="L5789" s="5">
        <v>540958.77</v>
      </c>
      <c r="M5789" s="5">
        <v>405.76</v>
      </c>
      <c r="N5789" s="5">
        <v>31.87</v>
      </c>
      <c r="O5789" s="5">
        <v>1.69</v>
      </c>
      <c r="P5789" s="5">
        <v>5.3</v>
      </c>
      <c r="Q5789" s="5"/>
      <c r="R5789" s="5">
        <v>53.86</v>
      </c>
      <c r="T5789" s="5">
        <v>7654.63</v>
      </c>
      <c r="U5789" s="5">
        <v>8359.65</v>
      </c>
      <c r="V5789">
        <v>-0.35360000000000003</v>
      </c>
      <c r="Y5789" s="12" t="str">
        <f>IFERROR(VLOOKUP(C5789,[1]Index!$D:$F,3,FALSE),"Non List")</f>
        <v>Non Life Insurance</v>
      </c>
      <c r="Z5789">
        <f>IFERROR(VLOOKUP(C5789,[1]LP!$B:$C,2,FALSE),0)</f>
        <v>12962</v>
      </c>
      <c r="AA5789" s="11">
        <f t="shared" si="144"/>
        <v>31.9</v>
      </c>
      <c r="AB5789" s="5">
        <f>IFERROR(VLOOKUP(C5789,[2]Sheet1!$B:$F,5,FALSE),0)</f>
        <v>327166.13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145"/>
        <v>80/81RBCL</v>
      </c>
    </row>
    <row r="5790" spans="1:31" x14ac:dyDescent="0.45">
      <c r="A5790" t="s">
        <v>53</v>
      </c>
      <c r="B5790" t="s">
        <v>338</v>
      </c>
      <c r="C5790" t="s">
        <v>282</v>
      </c>
      <c r="D5790" s="5">
        <v>521.5</v>
      </c>
      <c r="E5790" s="5">
        <v>3029334.64</v>
      </c>
      <c r="F5790" s="5">
        <v>1978856.9369999999</v>
      </c>
      <c r="L5790" s="5">
        <v>183798.66899999999</v>
      </c>
      <c r="M5790" s="5">
        <v>12.12</v>
      </c>
      <c r="N5790" s="5">
        <v>43.03</v>
      </c>
      <c r="O5790" s="5">
        <v>3.15</v>
      </c>
      <c r="P5790" s="5">
        <v>7.34</v>
      </c>
      <c r="Q5790" s="5"/>
      <c r="R5790" s="5">
        <v>135.54</v>
      </c>
      <c r="T5790" s="5">
        <v>165.32</v>
      </c>
      <c r="U5790" s="5">
        <v>212.33</v>
      </c>
      <c r="V5790">
        <v>-0.59289999999999998</v>
      </c>
      <c r="Y5790" s="12" t="str">
        <f>IFERROR(VLOOKUP(C5790,[1]Index!$D:$F,3,FALSE),"Non List")</f>
        <v>Non Life Insurance</v>
      </c>
      <c r="Z5790">
        <f>IFERROR(VLOOKUP(C5790,[1]LP!$B:$C,2,FALSE),0)</f>
        <v>536</v>
      </c>
      <c r="AA5790" s="11">
        <f t="shared" si="144"/>
        <v>44.2</v>
      </c>
      <c r="AB5790" s="5">
        <f>IFERROR(VLOOKUP(C5790,[2]Sheet1!$B:$F,5,FALSE),0)</f>
        <v>14843741.5</v>
      </c>
      <c r="AC5790" s="11">
        <f>IFERROR(VLOOKUP(AE5790,[3]Sheet2!$M:$O,2,FALSE),0)</f>
        <v>0</v>
      </c>
      <c r="AD5790" s="11">
        <f>IFERROR(VLOOKUP(AE5790,[3]Sheet2!$M:$O,3,FALSE),0)</f>
        <v>0</v>
      </c>
      <c r="AE5790" s="10" t="str">
        <f t="shared" si="145"/>
        <v>80/81IGI</v>
      </c>
    </row>
    <row r="5791" spans="1:31" x14ac:dyDescent="0.45">
      <c r="A5791" t="s">
        <v>53</v>
      </c>
      <c r="B5791" t="s">
        <v>338</v>
      </c>
      <c r="C5791" t="s">
        <v>287</v>
      </c>
      <c r="D5791" s="5">
        <v>568</v>
      </c>
      <c r="E5791" s="5">
        <v>2301535</v>
      </c>
      <c r="F5791" s="5">
        <v>2121403.6290000002</v>
      </c>
      <c r="L5791" s="5">
        <v>184349.49</v>
      </c>
      <c r="M5791" s="5">
        <v>16</v>
      </c>
      <c r="N5791" s="5">
        <v>35.5</v>
      </c>
      <c r="O5791" s="5">
        <v>2.96</v>
      </c>
      <c r="P5791" s="5">
        <v>8.34</v>
      </c>
      <c r="Q5791" s="5"/>
      <c r="R5791" s="5">
        <v>105.08</v>
      </c>
      <c r="T5791" s="5">
        <v>192.17</v>
      </c>
      <c r="U5791" s="5">
        <v>263.02</v>
      </c>
      <c r="V5791">
        <v>-0.53690000000000004</v>
      </c>
      <c r="Y5791" s="12" t="str">
        <f>IFERROR(VLOOKUP(C5791,[1]Index!$D:$F,3,FALSE),"Non List")</f>
        <v>Non Life Insurance</v>
      </c>
      <c r="Z5791">
        <f>IFERROR(VLOOKUP(C5791,[1]LP!$B:$C,2,FALSE),0)</f>
        <v>583.1</v>
      </c>
      <c r="AA5791" s="11">
        <f t="shared" si="144"/>
        <v>36.4</v>
      </c>
      <c r="AB5791" s="5">
        <f>IFERROR(VLOOKUP(C5791,[2]Sheet1!$B:$F,5,FALSE),0)</f>
        <v>12250773.029999999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145"/>
        <v>80/81HEI</v>
      </c>
    </row>
    <row r="5792" spans="1:31" x14ac:dyDescent="0.45">
      <c r="A5792" t="s">
        <v>53</v>
      </c>
      <c r="B5792" t="s">
        <v>338</v>
      </c>
      <c r="C5792" t="s">
        <v>288</v>
      </c>
      <c r="D5792" s="5">
        <v>514</v>
      </c>
      <c r="E5792" s="5">
        <v>2000000</v>
      </c>
      <c r="F5792" s="5">
        <v>726621.70799999998</v>
      </c>
      <c r="L5792" s="5">
        <v>105591.74</v>
      </c>
      <c r="M5792" s="5">
        <v>10.54</v>
      </c>
      <c r="N5792" s="5">
        <v>48.77</v>
      </c>
      <c r="O5792" s="5">
        <v>3.77</v>
      </c>
      <c r="P5792" s="5">
        <v>7.75</v>
      </c>
      <c r="Q5792" s="5"/>
      <c r="R5792" s="5">
        <v>183.86</v>
      </c>
      <c r="T5792" s="5">
        <v>136.33000000000001</v>
      </c>
      <c r="U5792" s="5">
        <v>179.81</v>
      </c>
      <c r="V5792">
        <v>-0.6502</v>
      </c>
      <c r="Y5792" s="12" t="str">
        <f>IFERROR(VLOOKUP(C5792,[1]Index!$D:$F,3,FALSE),"Non List")</f>
        <v>Non Life Insurance</v>
      </c>
      <c r="Z5792">
        <f>IFERROR(VLOOKUP(C5792,[1]LP!$B:$C,2,FALSE),0)</f>
        <v>532</v>
      </c>
      <c r="AA5792" s="11">
        <f t="shared" si="144"/>
        <v>50.5</v>
      </c>
      <c r="AB5792" s="5">
        <f>IFERROR(VLOOKUP(C5792,[2]Sheet1!$B:$F,5,FALSE),0)</f>
        <v>9800000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145"/>
        <v>80/81SGIC</v>
      </c>
    </row>
    <row r="5793" spans="1:31" x14ac:dyDescent="0.45">
      <c r="A5793" t="s">
        <v>53</v>
      </c>
      <c r="B5793" t="s">
        <v>338</v>
      </c>
      <c r="C5793" t="s">
        <v>335</v>
      </c>
      <c r="D5793" s="5">
        <v>720</v>
      </c>
      <c r="E5793" s="5">
        <v>2806549.9</v>
      </c>
      <c r="F5793" s="5">
        <v>4436778.1933000004</v>
      </c>
      <c r="L5793" s="5">
        <v>360976.94130000001</v>
      </c>
      <c r="M5793" s="5">
        <v>25.72</v>
      </c>
      <c r="N5793" s="5">
        <v>27.99</v>
      </c>
      <c r="O5793" s="5">
        <v>2.79</v>
      </c>
      <c r="P5793" s="5">
        <v>9.9700000000000006</v>
      </c>
      <c r="Q5793" s="5"/>
      <c r="R5793" s="5">
        <v>78.09</v>
      </c>
      <c r="T5793" s="5">
        <v>258.08999999999997</v>
      </c>
      <c r="U5793" s="5">
        <v>386.47</v>
      </c>
      <c r="V5793">
        <v>-0.4632</v>
      </c>
      <c r="Y5793" s="12" t="str">
        <f>IFERROR(VLOOKUP(C5793,[1]Index!$D:$F,3,FALSE),"Non List")</f>
        <v>Non Life Insurance</v>
      </c>
      <c r="Z5793">
        <f>IFERROR(VLOOKUP(C5793,[1]LP!$B:$C,2,FALSE),0)</f>
        <v>730</v>
      </c>
      <c r="AA5793" s="11">
        <f t="shared" si="144"/>
        <v>28.4</v>
      </c>
      <c r="AB5793" s="5">
        <f>IFERROR(VLOOKUP(C5793,[2]Sheet1!$B:$F,5,FALSE),0)</f>
        <v>13752094.51</v>
      </c>
      <c r="AC5793" s="11">
        <f>IFERROR(VLOOKUP(AE5793,[3]Sheet2!$M:$O,2,FALSE),0)</f>
        <v>0</v>
      </c>
      <c r="AD5793" s="11">
        <f>IFERROR(VLOOKUP(AE5793,[3]Sheet2!$M:$O,3,FALSE),0)</f>
        <v>0</v>
      </c>
      <c r="AE5793" s="10" t="str">
        <f t="shared" si="145"/>
        <v>80/81SPIL</v>
      </c>
    </row>
    <row r="5794" spans="1:31" x14ac:dyDescent="0.45">
      <c r="A5794" t="s">
        <v>53</v>
      </c>
      <c r="B5794" t="s">
        <v>338</v>
      </c>
      <c r="C5794" t="s">
        <v>336</v>
      </c>
      <c r="D5794" s="5">
        <v>634</v>
      </c>
      <c r="E5794" s="5">
        <v>2622638.2000000002</v>
      </c>
      <c r="F5794" s="5">
        <v>3300872.3280000002</v>
      </c>
      <c r="L5794" s="5">
        <v>200843.96900000001</v>
      </c>
      <c r="M5794" s="5">
        <v>15.3</v>
      </c>
      <c r="N5794" s="5">
        <v>41.44</v>
      </c>
      <c r="O5794" s="5">
        <v>2.81</v>
      </c>
      <c r="P5794" s="5">
        <v>6.78</v>
      </c>
      <c r="Q5794" s="5"/>
      <c r="R5794" s="5">
        <v>116.45</v>
      </c>
      <c r="T5794" s="5">
        <v>225.86</v>
      </c>
      <c r="U5794" s="5">
        <v>278.83999999999997</v>
      </c>
      <c r="V5794">
        <v>-0.56020000000000003</v>
      </c>
      <c r="Y5794" s="12" t="str">
        <f>IFERROR(VLOOKUP(C5794,[1]Index!$D:$F,3,FALSE),"Non List")</f>
        <v>Non Life Insurance</v>
      </c>
      <c r="Z5794">
        <f>IFERROR(VLOOKUP(C5794,[1]LP!$B:$C,2,FALSE),0)</f>
        <v>644</v>
      </c>
      <c r="AA5794" s="11">
        <f t="shared" si="144"/>
        <v>42.1</v>
      </c>
      <c r="AB5794" s="5">
        <f>IFERROR(VLOOKUP(C5794,[2]Sheet1!$B:$F,5,FALSE),0)</f>
        <v>12850927.18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145"/>
        <v>80/81SALICO</v>
      </c>
    </row>
    <row r="5795" spans="1:31" x14ac:dyDescent="0.45">
      <c r="A5795" t="s">
        <v>53</v>
      </c>
      <c r="B5795" t="s">
        <v>338</v>
      </c>
      <c r="C5795" t="s">
        <v>337</v>
      </c>
      <c r="D5795" s="5">
        <v>520.1</v>
      </c>
      <c r="E5795" s="5">
        <v>1904568</v>
      </c>
      <c r="F5795" s="5">
        <v>1767437.9709999999</v>
      </c>
      <c r="L5795" s="5">
        <v>131887.75899999999</v>
      </c>
      <c r="M5795" s="5">
        <v>13.84</v>
      </c>
      <c r="N5795" s="5">
        <v>37.58</v>
      </c>
      <c r="O5795" s="5">
        <v>2.7</v>
      </c>
      <c r="P5795" s="5">
        <v>7.18</v>
      </c>
      <c r="Q5795" s="5"/>
      <c r="R5795" s="5">
        <v>101.47</v>
      </c>
      <c r="T5795" s="5">
        <v>192.8</v>
      </c>
      <c r="U5795" s="5">
        <v>245.03</v>
      </c>
      <c r="V5795">
        <v>-0.52890000000000004</v>
      </c>
      <c r="Y5795" s="12" t="str">
        <f>IFERROR(VLOOKUP(C5795,[1]Index!$D:$F,3,FALSE),"Non List")</f>
        <v>Non Life Insurance</v>
      </c>
      <c r="Z5795">
        <f>IFERROR(VLOOKUP(C5795,[1]LP!$B:$C,2,FALSE),0)</f>
        <v>543.29999999999995</v>
      </c>
      <c r="AA5795" s="11">
        <f t="shared" si="144"/>
        <v>39.299999999999997</v>
      </c>
      <c r="AB5795" s="5">
        <f>IFERROR(VLOOKUP(C5795,[2]Sheet1!$B:$F,5,FALSE),0)</f>
        <v>10289997.699999999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145"/>
        <v>80/81UAIL</v>
      </c>
    </row>
    <row r="5796" spans="1:31" x14ac:dyDescent="0.45">
      <c r="A5796" t="s">
        <v>53</v>
      </c>
      <c r="B5796" t="s">
        <v>338</v>
      </c>
      <c r="C5796" t="s">
        <v>289</v>
      </c>
      <c r="D5796">
        <v>724.1</v>
      </c>
      <c r="E5796">
        <v>1128090.4380000001</v>
      </c>
      <c r="F5796">
        <v>2736480.4249999998</v>
      </c>
      <c r="L5796">
        <v>53489.434000000001</v>
      </c>
      <c r="M5796">
        <v>9.48</v>
      </c>
      <c r="N5796">
        <v>76.38</v>
      </c>
      <c r="O5796">
        <v>2.11</v>
      </c>
      <c r="P5796">
        <v>2.77</v>
      </c>
      <c r="R5796">
        <v>161.16</v>
      </c>
      <c r="T5796">
        <v>342.58</v>
      </c>
      <c r="U5796">
        <v>270.32</v>
      </c>
      <c r="V5796" s="4">
        <v>-0.62670000000000003</v>
      </c>
      <c r="Y5796" s="12" t="str">
        <f>IFERROR(VLOOKUP(C5796,[1]Index!$D:$F,3,FALSE),"Non List")</f>
        <v>Hotels And Tourism</v>
      </c>
      <c r="Z5796">
        <f>IFERROR(VLOOKUP(C5796,[1]LP!$B:$C,2,FALSE),0)</f>
        <v>736</v>
      </c>
      <c r="AA5796" s="11">
        <f t="shared" si="144"/>
        <v>77.599999999999994</v>
      </c>
      <c r="AB5796" s="5">
        <f>IFERROR(VLOOKUP(C5796,[2]Sheet1!$B:$F,5,FALSE),0)</f>
        <v>3384271.2</v>
      </c>
      <c r="AC5796" s="11">
        <f>IFERROR(VLOOKUP(AE5796,[3]Sheet2!$M:$O,2,FALSE),0)</f>
        <v>0</v>
      </c>
      <c r="AD5796" s="11">
        <f>IFERROR(VLOOKUP(AE5796,[3]Sheet2!$M:$O,3,FALSE),0)</f>
        <v>0</v>
      </c>
      <c r="AE5796" s="10" t="str">
        <f t="shared" si="145"/>
        <v>80/81OHL</v>
      </c>
    </row>
    <row r="5797" spans="1:31" x14ac:dyDescent="0.45">
      <c r="A5797" t="s">
        <v>53</v>
      </c>
      <c r="B5797" t="s">
        <v>338</v>
      </c>
      <c r="C5797" t="s">
        <v>290</v>
      </c>
      <c r="D5797">
        <v>430</v>
      </c>
      <c r="E5797">
        <v>884715.06</v>
      </c>
      <c r="F5797">
        <v>1484814.42</v>
      </c>
      <c r="L5797">
        <v>263116.75</v>
      </c>
      <c r="M5797">
        <v>5.95</v>
      </c>
      <c r="N5797">
        <v>72.27</v>
      </c>
      <c r="O5797">
        <v>16.059999999999999</v>
      </c>
      <c r="P5797">
        <v>22.21</v>
      </c>
      <c r="R5797">
        <v>1160.6600000000001</v>
      </c>
      <c r="T5797">
        <v>26.78</v>
      </c>
      <c r="U5797">
        <v>59.88</v>
      </c>
      <c r="V5797" s="4">
        <v>-0.86080000000000001</v>
      </c>
      <c r="Y5797" s="12" t="str">
        <f>IFERROR(VLOOKUP(C5797,[1]Index!$D:$F,3,FALSE),"Non List")</f>
        <v>Hotels And Tourism</v>
      </c>
      <c r="Z5797">
        <f>IFERROR(VLOOKUP(C5797,[1]LP!$B:$C,2,FALSE),0)</f>
        <v>440</v>
      </c>
      <c r="AA5797" s="11">
        <f t="shared" si="144"/>
        <v>73.900000000000006</v>
      </c>
      <c r="AB5797" s="5">
        <f>IFERROR(VLOOKUP(C5797,[2]Sheet1!$B:$F,5,FALSE),0)</f>
        <v>28797164.48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145"/>
        <v>80/81SHL</v>
      </c>
    </row>
    <row r="5798" spans="1:31" x14ac:dyDescent="0.45">
      <c r="A5798" t="s">
        <v>53</v>
      </c>
      <c r="B5798" t="s">
        <v>338</v>
      </c>
      <c r="C5798" t="s">
        <v>291</v>
      </c>
      <c r="D5798">
        <v>725</v>
      </c>
      <c r="E5798">
        <v>1886654</v>
      </c>
      <c r="F5798">
        <v>861050.98</v>
      </c>
      <c r="L5798">
        <v>181624.8</v>
      </c>
      <c r="M5798">
        <v>19.239999999999998</v>
      </c>
      <c r="N5798">
        <v>37.68</v>
      </c>
      <c r="O5798">
        <v>4.9800000000000004</v>
      </c>
      <c r="P5798">
        <v>13.22</v>
      </c>
      <c r="R5798">
        <v>187.65</v>
      </c>
      <c r="T5798">
        <v>145.63999999999999</v>
      </c>
      <c r="U5798">
        <v>251.09</v>
      </c>
      <c r="V5798" s="4">
        <v>-0.65369999999999995</v>
      </c>
      <c r="Y5798" s="12" t="str">
        <f>IFERROR(VLOOKUP(C5798,[1]Index!$D:$F,3,FALSE),"Non List")</f>
        <v>Hotels And Tourism</v>
      </c>
      <c r="Z5798">
        <f>IFERROR(VLOOKUP(C5798,[1]LP!$B:$C,2,FALSE),0)</f>
        <v>719</v>
      </c>
      <c r="AA5798" s="11">
        <f t="shared" si="144"/>
        <v>37.4</v>
      </c>
      <c r="AB5798" s="5">
        <f>IFERROR(VLOOKUP(C5798,[2]Sheet1!$B:$F,5,FALSE),0)</f>
        <v>8437116.6899999995</v>
      </c>
      <c r="AC5798" s="11">
        <f>IFERROR(VLOOKUP(AE5798,[3]Sheet2!$M:$O,2,FALSE),0)</f>
        <v>0</v>
      </c>
      <c r="AD5798" s="11">
        <f>IFERROR(VLOOKUP(AE5798,[3]Sheet2!$M:$O,3,FALSE),0)</f>
        <v>0</v>
      </c>
      <c r="AE5798" s="10" t="str">
        <f t="shared" si="145"/>
        <v>80/81TRH</v>
      </c>
    </row>
    <row r="5799" spans="1:31" x14ac:dyDescent="0.45">
      <c r="A5799" t="s">
        <v>53</v>
      </c>
      <c r="B5799" t="s">
        <v>338</v>
      </c>
      <c r="C5799" t="s">
        <v>292</v>
      </c>
      <c r="D5799">
        <v>790</v>
      </c>
      <c r="E5799">
        <v>1534091</v>
      </c>
      <c r="F5799">
        <v>-167301.74</v>
      </c>
      <c r="L5799">
        <v>62849.777999999998</v>
      </c>
      <c r="M5799">
        <v>8.18</v>
      </c>
      <c r="N5799">
        <v>96.58</v>
      </c>
      <c r="O5799">
        <v>8.8699999999999992</v>
      </c>
      <c r="P5799">
        <v>9.1999999999999993</v>
      </c>
      <c r="R5799">
        <v>856.66</v>
      </c>
      <c r="T5799">
        <v>89.09</v>
      </c>
      <c r="U5799">
        <v>128.05000000000001</v>
      </c>
      <c r="V5799" s="4">
        <v>-0.83789999999999998</v>
      </c>
      <c r="Y5799" s="12" t="str">
        <f>IFERROR(VLOOKUP(C5799,[1]Index!$D:$F,3,FALSE),"Non List")</f>
        <v>Hotels And Tourism</v>
      </c>
      <c r="Z5799">
        <f>IFERROR(VLOOKUP(C5799,[1]LP!$B:$C,2,FALSE),0)</f>
        <v>780.1</v>
      </c>
      <c r="AA5799" s="11">
        <f t="shared" si="144"/>
        <v>95.4</v>
      </c>
      <c r="AB5799" s="5">
        <f>IFERROR(VLOOKUP(C5799,[2]Sheet1!$B:$F,5,FALSE),0)</f>
        <v>15340910.08</v>
      </c>
      <c r="AC5799" s="11">
        <f>IFERROR(VLOOKUP(AE5799,[3]Sheet2!$M:$O,2,FALSE),0)</f>
        <v>0</v>
      </c>
      <c r="AD5799" s="11">
        <f>IFERROR(VLOOKUP(AE5799,[3]Sheet2!$M:$O,3,FALSE),0)</f>
        <v>0</v>
      </c>
      <c r="AE5799" s="10" t="str">
        <f t="shared" si="145"/>
        <v>80/81CGH</v>
      </c>
    </row>
    <row r="5800" spans="1:31" x14ac:dyDescent="0.45">
      <c r="A5800" t="s">
        <v>53</v>
      </c>
      <c r="B5800" t="s">
        <v>338</v>
      </c>
      <c r="C5800" t="s">
        <v>324</v>
      </c>
      <c r="D5800">
        <v>753.1</v>
      </c>
      <c r="E5800">
        <v>596369.16799999995</v>
      </c>
      <c r="F5800">
        <v>-12458.464</v>
      </c>
      <c r="L5800">
        <v>6434.6310000000003</v>
      </c>
      <c r="M5800">
        <v>2.14</v>
      </c>
      <c r="N5800">
        <v>351.92</v>
      </c>
      <c r="O5800">
        <v>7.69</v>
      </c>
      <c r="P5800">
        <v>2.2000000000000002</v>
      </c>
      <c r="R5800">
        <v>2706.26</v>
      </c>
      <c r="T5800">
        <v>97.91</v>
      </c>
      <c r="U5800">
        <v>68.66</v>
      </c>
      <c r="V5800" s="4">
        <v>-0.90880000000000005</v>
      </c>
      <c r="Y5800" s="12" t="str">
        <f>IFERROR(VLOOKUP(C5800,[1]Index!$D:$F,3,FALSE),"Non List")</f>
        <v>Hotels And Tourism</v>
      </c>
      <c r="Z5800">
        <f>IFERROR(VLOOKUP(C5800,[1]LP!$B:$C,2,FALSE),0)</f>
        <v>778.2</v>
      </c>
      <c r="AA5800" s="11">
        <f t="shared" si="144"/>
        <v>363.6</v>
      </c>
      <c r="AB5800" s="5">
        <f>IFERROR(VLOOKUP(C5800,[2]Sheet1!$B:$F,5,FALSE),0)</f>
        <v>1192738.3400000001</v>
      </c>
      <c r="AC5800" s="11">
        <f>IFERROR(VLOOKUP(AE5800,[3]Sheet2!$M:$O,2,FALSE),0)</f>
        <v>0</v>
      </c>
      <c r="AD5800" s="11">
        <f>IFERROR(VLOOKUP(AE5800,[3]Sheet2!$M:$O,3,FALSE),0)</f>
        <v>0</v>
      </c>
      <c r="AE5800" s="10" t="str">
        <f t="shared" si="145"/>
        <v>80/81KDL</v>
      </c>
    </row>
    <row r="5801" spans="1:31" x14ac:dyDescent="0.45">
      <c r="A5801" t="s">
        <v>53</v>
      </c>
      <c r="B5801" t="s">
        <v>338</v>
      </c>
      <c r="C5801" t="s">
        <v>358</v>
      </c>
      <c r="D5801">
        <v>576.1</v>
      </c>
      <c r="E5801">
        <v>1674000</v>
      </c>
      <c r="F5801">
        <v>-58517.647900000004</v>
      </c>
      <c r="L5801">
        <v>-117992.2003</v>
      </c>
      <c r="M5801">
        <v>-14.08</v>
      </c>
      <c r="N5801">
        <v>-40.92</v>
      </c>
      <c r="O5801">
        <v>5.97</v>
      </c>
      <c r="P5801">
        <v>-14.61</v>
      </c>
      <c r="R5801">
        <v>-244.29</v>
      </c>
      <c r="T5801">
        <v>96.5</v>
      </c>
      <c r="U5801" t="s">
        <v>314</v>
      </c>
      <c r="V5801" s="4" t="s">
        <v>314</v>
      </c>
      <c r="Y5801" s="12" t="str">
        <f>IFERROR(VLOOKUP(C5801,[1]Index!$D:$F,3,FALSE),"Non List")</f>
        <v>Hotels And Tourism</v>
      </c>
      <c r="Z5801">
        <f>IFERROR(VLOOKUP(C5801,[1]LP!$B:$C,2,FALSE),0)</f>
        <v>590</v>
      </c>
      <c r="AA5801" s="11">
        <f t="shared" si="144"/>
        <v>-41.9</v>
      </c>
      <c r="AB5801" s="5">
        <f>IFERROR(VLOOKUP(C5801,[2]Sheet1!$B:$F,5,FALSE),0)</f>
        <v>1674000</v>
      </c>
      <c r="AC5801" s="11">
        <f>IFERROR(VLOOKUP(AE5801,[3]Sheet2!$M:$O,2,FALSE),0)</f>
        <v>0</v>
      </c>
      <c r="AD5801" s="11">
        <f>IFERROR(VLOOKUP(AE5801,[3]Sheet2!$M:$O,3,FALSE),0)</f>
        <v>0</v>
      </c>
      <c r="AE5801" s="10" t="str">
        <f t="shared" si="145"/>
        <v>80/81CITY</v>
      </c>
    </row>
    <row r="5802" spans="1:31" x14ac:dyDescent="0.45">
      <c r="A5802" t="s">
        <v>53</v>
      </c>
      <c r="B5802" t="s">
        <v>338</v>
      </c>
      <c r="C5802" t="s">
        <v>293</v>
      </c>
      <c r="D5802">
        <v>15580</v>
      </c>
      <c r="E5802">
        <v>194889</v>
      </c>
      <c r="F5802">
        <v>5885059</v>
      </c>
      <c r="L5802">
        <v>-256883</v>
      </c>
      <c r="M5802">
        <v>-263.60000000000002</v>
      </c>
      <c r="N5802">
        <v>-59.1</v>
      </c>
      <c r="O5802">
        <v>4.99</v>
      </c>
      <c r="P5802">
        <v>-8.4499999999999993</v>
      </c>
      <c r="R5802">
        <v>-294.91000000000003</v>
      </c>
      <c r="T5802">
        <v>3119.7</v>
      </c>
      <c r="U5802" t="s">
        <v>314</v>
      </c>
      <c r="V5802" s="4" t="s">
        <v>314</v>
      </c>
      <c r="Y5802" s="12" t="str">
        <f>IFERROR(VLOOKUP(C5802,[1]Index!$D:$F,3,FALSE),"Non List")</f>
        <v>Manufacturing And Processing</v>
      </c>
      <c r="Z5802">
        <f>IFERROR(VLOOKUP(C5802,[1]LP!$B:$C,2,FALSE),0)</f>
        <v>15800.1</v>
      </c>
      <c r="AA5802" s="11">
        <f t="shared" si="144"/>
        <v>-59.9</v>
      </c>
      <c r="AB5802" s="5">
        <f>IFERROR(VLOOKUP(C5802,[2]Sheet1!$B:$F,5,FALSE),0)</f>
        <v>179687.38</v>
      </c>
      <c r="AC5802" s="11">
        <f>IFERROR(VLOOKUP(AE5802,[3]Sheet2!$M:$O,2,FALSE),0)</f>
        <v>0</v>
      </c>
      <c r="AD5802" s="11">
        <f>IFERROR(VLOOKUP(AE5802,[3]Sheet2!$M:$O,3,FALSE),0)</f>
        <v>0</v>
      </c>
      <c r="AE5802" s="10" t="str">
        <f t="shared" si="145"/>
        <v>80/81BNL</v>
      </c>
    </row>
    <row r="5803" spans="1:31" x14ac:dyDescent="0.45">
      <c r="A5803" t="s">
        <v>53</v>
      </c>
      <c r="B5803" t="s">
        <v>338</v>
      </c>
      <c r="C5803" t="s">
        <v>294</v>
      </c>
      <c r="D5803">
        <v>12539</v>
      </c>
      <c r="E5803">
        <v>121000</v>
      </c>
      <c r="F5803">
        <v>3718398</v>
      </c>
      <c r="L5803">
        <v>-207192</v>
      </c>
      <c r="M5803">
        <v>-342.46</v>
      </c>
      <c r="N5803">
        <v>-36.61</v>
      </c>
      <c r="O5803">
        <v>3.95</v>
      </c>
      <c r="P5803">
        <v>-10.79</v>
      </c>
      <c r="R5803">
        <v>-144.61000000000001</v>
      </c>
      <c r="T5803">
        <v>3173.06</v>
      </c>
      <c r="U5803" t="s">
        <v>314</v>
      </c>
      <c r="V5803" s="4" t="s">
        <v>314</v>
      </c>
      <c r="Y5803" s="12" t="str">
        <f>IFERROR(VLOOKUP(C5803,[1]Index!$D:$F,3,FALSE),"Non List")</f>
        <v>Manufacturing And Processing</v>
      </c>
      <c r="Z5803">
        <f>IFERROR(VLOOKUP(C5803,[1]LP!$B:$C,2,FALSE),0)</f>
        <v>13617</v>
      </c>
      <c r="AA5803" s="11">
        <f t="shared" si="144"/>
        <v>-39.799999999999997</v>
      </c>
      <c r="AB5803" s="5">
        <f>IFERROR(VLOOKUP(C5803,[2]Sheet1!$B:$F,5,FALSE),0)</f>
        <v>111562</v>
      </c>
      <c r="AC5803" s="11">
        <f>IFERROR(VLOOKUP(AE5803,[3]Sheet2!$M:$O,2,FALSE),0)</f>
        <v>0</v>
      </c>
      <c r="AD5803" s="11">
        <f>IFERROR(VLOOKUP(AE5803,[3]Sheet2!$M:$O,3,FALSE),0)</f>
        <v>0</v>
      </c>
      <c r="AE5803" s="10" t="str">
        <f t="shared" si="145"/>
        <v>80/81BNT</v>
      </c>
    </row>
    <row r="5804" spans="1:31" x14ac:dyDescent="0.45">
      <c r="A5804" t="s">
        <v>53</v>
      </c>
      <c r="B5804" t="s">
        <v>338</v>
      </c>
      <c r="C5804" t="s">
        <v>295</v>
      </c>
      <c r="D5804">
        <v>1461.9</v>
      </c>
      <c r="E5804">
        <v>2672523.3149999999</v>
      </c>
      <c r="F5804">
        <v>481501.14799999999</v>
      </c>
      <c r="L5804">
        <v>163655.65</v>
      </c>
      <c r="M5804">
        <v>12.24</v>
      </c>
      <c r="N5804">
        <v>119.44</v>
      </c>
      <c r="O5804">
        <v>12.39</v>
      </c>
      <c r="P5804">
        <v>10.38</v>
      </c>
      <c r="R5804">
        <v>1479.86</v>
      </c>
      <c r="T5804">
        <v>118.02</v>
      </c>
      <c r="U5804">
        <v>180.29</v>
      </c>
      <c r="V5804" s="4">
        <v>-0.87670000000000003</v>
      </c>
      <c r="Y5804" s="12" t="str">
        <f>IFERROR(VLOOKUP(C5804,[1]Index!$D:$F,3,FALSE),"Non List")</f>
        <v>Manufacturing And Processing</v>
      </c>
      <c r="Z5804">
        <f>IFERROR(VLOOKUP(C5804,[1]LP!$B:$C,2,FALSE),0)</f>
        <v>1460.3</v>
      </c>
      <c r="AA5804" s="11">
        <f t="shared" si="144"/>
        <v>119.3</v>
      </c>
      <c r="AB5804" s="5">
        <f>IFERROR(VLOOKUP(C5804,[2]Sheet1!$B:$F,5,FALSE),0)</f>
        <v>11224597.99</v>
      </c>
      <c r="AC5804" s="11">
        <f>IFERROR(VLOOKUP(AE5804,[3]Sheet2!$M:$O,2,FALSE),0)</f>
        <v>0</v>
      </c>
      <c r="AD5804" s="11">
        <f>IFERROR(VLOOKUP(AE5804,[3]Sheet2!$M:$O,3,FALSE),0)</f>
        <v>0</v>
      </c>
      <c r="AE5804" s="10" t="str">
        <f t="shared" si="145"/>
        <v>80/81HDL</v>
      </c>
    </row>
    <row r="5805" spans="1:31" x14ac:dyDescent="0.45">
      <c r="A5805" t="s">
        <v>53</v>
      </c>
      <c r="B5805" t="s">
        <v>338</v>
      </c>
      <c r="C5805" t="s">
        <v>298</v>
      </c>
      <c r="D5805">
        <v>253.4</v>
      </c>
      <c r="E5805">
        <v>60643.625</v>
      </c>
      <c r="F5805">
        <v>322989.42200000002</v>
      </c>
      <c r="L5805">
        <v>7865.4319999999998</v>
      </c>
      <c r="M5805">
        <v>25.92</v>
      </c>
      <c r="N5805">
        <v>9.7799999999999994</v>
      </c>
      <c r="O5805">
        <v>0.4</v>
      </c>
      <c r="P5805">
        <v>4.0999999999999996</v>
      </c>
      <c r="R5805">
        <v>3.91</v>
      </c>
      <c r="T5805">
        <v>632.6</v>
      </c>
      <c r="U5805">
        <v>607.4</v>
      </c>
      <c r="V5805" s="4">
        <v>1.397</v>
      </c>
      <c r="Y5805" s="12" t="str">
        <f>IFERROR(VLOOKUP(C5805,[1]Index!$D:$F,3,FALSE),"Non List")</f>
        <v>Manufacturing And Processing</v>
      </c>
      <c r="Z5805">
        <f>IFERROR(VLOOKUP(C5805,[1]LP!$B:$C,2,FALSE),0)</f>
        <v>0</v>
      </c>
      <c r="AA5805" s="11">
        <f t="shared" si="144"/>
        <v>0</v>
      </c>
      <c r="AB5805" s="5">
        <f>IFERROR(VLOOKUP(C5805,[2]Sheet1!$B:$F,5,FALSE),0)</f>
        <v>198029.16</v>
      </c>
      <c r="AC5805" s="11">
        <f>IFERROR(VLOOKUP(AE5805,[3]Sheet2!$M:$O,2,FALSE),0)</f>
        <v>0</v>
      </c>
      <c r="AD5805" s="11">
        <f>IFERROR(VLOOKUP(AE5805,[3]Sheet2!$M:$O,3,FALSE),0)</f>
        <v>0</v>
      </c>
      <c r="AE5805" s="10" t="str">
        <f t="shared" si="145"/>
        <v>80/81NLO</v>
      </c>
    </row>
    <row r="5806" spans="1:31" x14ac:dyDescent="0.45">
      <c r="A5806" t="s">
        <v>53</v>
      </c>
      <c r="B5806" t="s">
        <v>338</v>
      </c>
      <c r="C5806" t="s">
        <v>296</v>
      </c>
      <c r="D5806">
        <v>40450</v>
      </c>
      <c r="E5806">
        <v>92100</v>
      </c>
      <c r="F5806">
        <v>3778400</v>
      </c>
      <c r="L5806">
        <v>421000</v>
      </c>
      <c r="M5806">
        <v>914.22</v>
      </c>
      <c r="N5806">
        <v>44.25</v>
      </c>
      <c r="O5806">
        <v>9.6300000000000008</v>
      </c>
      <c r="P5806">
        <v>21.75</v>
      </c>
      <c r="R5806">
        <v>426.13</v>
      </c>
      <c r="T5806">
        <v>4202.5</v>
      </c>
      <c r="U5806">
        <v>9297.59</v>
      </c>
      <c r="V5806" s="4">
        <v>-0.77010000000000001</v>
      </c>
      <c r="Y5806" s="12" t="str">
        <f>IFERROR(VLOOKUP(C5806,[1]Index!$D:$F,3,FALSE),"Non List")</f>
        <v>Manufacturing And Processing</v>
      </c>
      <c r="Z5806">
        <f>IFERROR(VLOOKUP(C5806,[1]LP!$B:$C,2,FALSE),0)</f>
        <v>0</v>
      </c>
      <c r="AA5806" s="11">
        <f t="shared" si="144"/>
        <v>0</v>
      </c>
      <c r="AB5806" s="5">
        <f>IFERROR(VLOOKUP(C5806,[2]Sheet1!$B:$F,5,FALSE),0)</f>
        <v>138150</v>
      </c>
      <c r="AC5806" s="11">
        <f>IFERROR(VLOOKUP(AE5806,[3]Sheet2!$M:$O,2,FALSE),0)</f>
        <v>0</v>
      </c>
      <c r="AD5806" s="11">
        <f>IFERROR(VLOOKUP(AE5806,[3]Sheet2!$M:$O,3,FALSE),0)</f>
        <v>0</v>
      </c>
      <c r="AE5806" s="10" t="str">
        <f t="shared" si="145"/>
        <v>80/81UNL</v>
      </c>
    </row>
    <row r="5807" spans="1:31" x14ac:dyDescent="0.45">
      <c r="A5807" t="s">
        <v>53</v>
      </c>
      <c r="B5807" t="s">
        <v>338</v>
      </c>
      <c r="C5807" t="s">
        <v>297</v>
      </c>
      <c r="D5807">
        <v>499</v>
      </c>
      <c r="E5807">
        <v>5027000</v>
      </c>
      <c r="F5807">
        <v>4408293.49</v>
      </c>
      <c r="L5807">
        <v>148597.96</v>
      </c>
      <c r="M5807">
        <v>5.9</v>
      </c>
      <c r="N5807">
        <v>84.58</v>
      </c>
      <c r="O5807">
        <v>2.66</v>
      </c>
      <c r="P5807">
        <v>3.15</v>
      </c>
      <c r="R5807">
        <v>224.98</v>
      </c>
      <c r="T5807">
        <v>187.69</v>
      </c>
      <c r="U5807">
        <v>157.85</v>
      </c>
      <c r="V5807" s="4">
        <v>-0.68369999999999997</v>
      </c>
      <c r="Y5807" s="12" t="str">
        <f>IFERROR(VLOOKUP(C5807,[1]Index!$D:$F,3,FALSE),"Non List")</f>
        <v>Manufacturing And Processing</v>
      </c>
      <c r="Z5807">
        <f>IFERROR(VLOOKUP(C5807,[1]LP!$B:$C,2,FALSE),0)</f>
        <v>507</v>
      </c>
      <c r="AA5807" s="11">
        <f t="shared" si="144"/>
        <v>85.9</v>
      </c>
      <c r="AB5807" s="5">
        <f>IFERROR(VLOOKUP(C5807,[2]Sheet1!$B:$F,5,FALSE),0)</f>
        <v>50270000</v>
      </c>
      <c r="AC5807" s="11">
        <f>IFERROR(VLOOKUP(AE5807,[3]Sheet2!$M:$O,2,FALSE),0)</f>
        <v>0</v>
      </c>
      <c r="AD5807" s="11">
        <f>IFERROR(VLOOKUP(AE5807,[3]Sheet2!$M:$O,3,FALSE),0)</f>
        <v>0</v>
      </c>
      <c r="AE5807" s="10" t="str">
        <f t="shared" si="145"/>
        <v>80/81SHIVM</v>
      </c>
    </row>
    <row r="5808" spans="1:31" x14ac:dyDescent="0.45">
      <c r="A5808" t="s">
        <v>53</v>
      </c>
      <c r="B5808" t="s">
        <v>338</v>
      </c>
      <c r="C5808" t="s">
        <v>365</v>
      </c>
      <c r="D5808">
        <v>439</v>
      </c>
      <c r="E5808">
        <v>3075050</v>
      </c>
      <c r="F5808">
        <v>2305724.841</v>
      </c>
      <c r="L5808">
        <v>-147853.85699999999</v>
      </c>
      <c r="M5808">
        <v>-9.6</v>
      </c>
      <c r="N5808">
        <v>-45.73</v>
      </c>
      <c r="O5808">
        <v>2.5099999999999998</v>
      </c>
      <c r="P5808">
        <v>-5.5</v>
      </c>
      <c r="R5808">
        <v>-114.78</v>
      </c>
      <c r="T5808">
        <v>174.98</v>
      </c>
      <c r="U5808" t="s">
        <v>314</v>
      </c>
      <c r="V5808" s="4" t="s">
        <v>314</v>
      </c>
      <c r="Y5808" s="12" t="str">
        <f>IFERROR(VLOOKUP(C5808,[1]Index!$D:$F,3,FALSE),"Non List")</f>
        <v>Manufacturing And Processing</v>
      </c>
      <c r="Z5808">
        <f>IFERROR(VLOOKUP(C5808,[1]LP!$B:$C,2,FALSE),0)</f>
        <v>445</v>
      </c>
      <c r="AA5808" s="11">
        <f t="shared" si="144"/>
        <v>-46.4</v>
      </c>
      <c r="AB5808" s="5">
        <f>IFERROR(VLOOKUP(C5808,[2]Sheet1!$B:$F,5,FALSE),0)</f>
        <v>12300200</v>
      </c>
      <c r="AC5808" s="11">
        <f>IFERROR(VLOOKUP(AE5808,[3]Sheet2!$M:$O,2,FALSE),0)</f>
        <v>0</v>
      </c>
      <c r="AD5808" s="11">
        <f>IFERROR(VLOOKUP(AE5808,[3]Sheet2!$M:$O,3,FALSE),0)</f>
        <v>0</v>
      </c>
      <c r="AE5808" s="10" t="str">
        <f t="shared" si="145"/>
        <v>80/81SONA</v>
      </c>
    </row>
    <row r="5809" spans="1:31" x14ac:dyDescent="0.45">
      <c r="A5809" t="s">
        <v>53</v>
      </c>
      <c r="B5809" t="s">
        <v>338</v>
      </c>
      <c r="C5809" t="s">
        <v>299</v>
      </c>
      <c r="D5809">
        <v>2090</v>
      </c>
      <c r="E5809">
        <v>5313750.4000000004</v>
      </c>
      <c r="F5809">
        <v>24415493</v>
      </c>
      <c r="L5809">
        <v>546002</v>
      </c>
      <c r="M5809">
        <v>20.54</v>
      </c>
      <c r="N5809">
        <v>101.75</v>
      </c>
      <c r="O5809">
        <v>3.74</v>
      </c>
      <c r="P5809">
        <v>3.67</v>
      </c>
      <c r="R5809">
        <v>380.55</v>
      </c>
      <c r="T5809">
        <v>559.48</v>
      </c>
      <c r="U5809">
        <v>508.49</v>
      </c>
      <c r="V5809" s="4">
        <v>-0.75670000000000004</v>
      </c>
      <c r="Y5809" s="12" t="str">
        <f>IFERROR(VLOOKUP(C5809,[1]Index!$D:$F,3,FALSE),"Non List")</f>
        <v>Investment</v>
      </c>
      <c r="Z5809">
        <f>IFERROR(VLOOKUP(C5809,[1]LP!$B:$C,2,FALSE),0)</f>
        <v>2105</v>
      </c>
      <c r="AA5809" s="11">
        <f t="shared" si="144"/>
        <v>102.5</v>
      </c>
      <c r="AB5809" s="5">
        <f>IFERROR(VLOOKUP(C5809,[2]Sheet1!$B:$F,5,FALSE),0)</f>
        <v>10627500</v>
      </c>
      <c r="AC5809" s="11">
        <f>IFERROR(VLOOKUP(AE5809,[3]Sheet2!$M:$O,2,FALSE),0)</f>
        <v>0</v>
      </c>
      <c r="AD5809" s="11">
        <f>IFERROR(VLOOKUP(AE5809,[3]Sheet2!$M:$O,3,FALSE),0)</f>
        <v>0</v>
      </c>
      <c r="AE5809" s="10" t="str">
        <f t="shared" si="145"/>
        <v>80/81CIT</v>
      </c>
    </row>
    <row r="5810" spans="1:31" x14ac:dyDescent="0.45">
      <c r="A5810" t="s">
        <v>53</v>
      </c>
      <c r="B5810" t="s">
        <v>338</v>
      </c>
      <c r="C5810" t="s">
        <v>361</v>
      </c>
      <c r="D5810">
        <v>836.1</v>
      </c>
      <c r="E5810">
        <v>1287000</v>
      </c>
      <c r="F5810">
        <v>781629.06</v>
      </c>
      <c r="L5810">
        <v>-5942.97</v>
      </c>
      <c r="M5810">
        <v>-0.92</v>
      </c>
      <c r="N5810">
        <v>-908.8</v>
      </c>
      <c r="O5810">
        <v>5.2</v>
      </c>
      <c r="P5810">
        <v>-0.56999999999999995</v>
      </c>
      <c r="R5810">
        <v>-4725.76</v>
      </c>
      <c r="T5810">
        <v>160.72999999999999</v>
      </c>
      <c r="U5810" t="s">
        <v>314</v>
      </c>
      <c r="V5810" s="4" t="s">
        <v>314</v>
      </c>
      <c r="Y5810" s="12" t="str">
        <f>IFERROR(VLOOKUP(C5810,[1]Index!$D:$F,3,FALSE),"Non List")</f>
        <v>Investment</v>
      </c>
      <c r="Z5810">
        <f>IFERROR(VLOOKUP(C5810,[1]LP!$B:$C,2,FALSE),0)</f>
        <v>858</v>
      </c>
      <c r="AA5810" s="11">
        <f t="shared" si="144"/>
        <v>-932.6</v>
      </c>
      <c r="AB5810" s="5">
        <f>IFERROR(VLOOKUP(C5810,[2]Sheet1!$B:$F,5,FALSE),0)</f>
        <v>3217500</v>
      </c>
      <c r="AC5810" s="11">
        <f>IFERROR(VLOOKUP(AE5810,[3]Sheet2!$M:$O,2,FALSE),0)</f>
        <v>0</v>
      </c>
      <c r="AD5810" s="11">
        <f>IFERROR(VLOOKUP(AE5810,[3]Sheet2!$M:$O,3,FALSE),0)</f>
        <v>0</v>
      </c>
      <c r="AE5810" s="10" t="str">
        <f t="shared" si="145"/>
        <v>80/81HATHY</v>
      </c>
    </row>
    <row r="5811" spans="1:31" x14ac:dyDescent="0.45">
      <c r="A5811" t="s">
        <v>53</v>
      </c>
      <c r="B5811" t="s">
        <v>338</v>
      </c>
      <c r="C5811" t="s">
        <v>300</v>
      </c>
      <c r="D5811">
        <v>162</v>
      </c>
      <c r="E5811">
        <v>22775799</v>
      </c>
      <c r="F5811">
        <v>1890760</v>
      </c>
      <c r="L5811">
        <v>752730</v>
      </c>
      <c r="M5811">
        <v>6.6</v>
      </c>
      <c r="N5811">
        <v>24.55</v>
      </c>
      <c r="O5811">
        <v>1.5</v>
      </c>
      <c r="P5811">
        <v>6.1</v>
      </c>
      <c r="R5811">
        <v>36.83</v>
      </c>
      <c r="T5811">
        <v>108.3</v>
      </c>
      <c r="U5811">
        <v>126.82</v>
      </c>
      <c r="V5811" s="4">
        <v>-0.2172</v>
      </c>
      <c r="Y5811" s="12" t="str">
        <f>IFERROR(VLOOKUP(C5811,[1]Index!$D:$F,3,FALSE),"Non List")</f>
        <v>Investment</v>
      </c>
      <c r="Z5811">
        <f>IFERROR(VLOOKUP(C5811,[1]LP!$B:$C,2,FALSE),0)</f>
        <v>165.5</v>
      </c>
      <c r="AA5811" s="11">
        <f t="shared" si="144"/>
        <v>25.1</v>
      </c>
      <c r="AB5811" s="5">
        <f>IFERROR(VLOOKUP(C5811,[2]Sheet1!$B:$F,5,FALSE),0)</f>
        <v>45551598.759999998</v>
      </c>
      <c r="AC5811" s="11">
        <f>IFERROR(VLOOKUP(AE5811,[3]Sheet2!$M:$O,2,FALSE),0)</f>
        <v>0</v>
      </c>
      <c r="AD5811" s="11">
        <f>IFERROR(VLOOKUP(AE5811,[3]Sheet2!$M:$O,3,FALSE),0)</f>
        <v>0</v>
      </c>
      <c r="AE5811" s="10" t="str">
        <f t="shared" si="145"/>
        <v>80/81HIDCL</v>
      </c>
    </row>
    <row r="5812" spans="1:31" x14ac:dyDescent="0.45">
      <c r="A5812" t="s">
        <v>53</v>
      </c>
      <c r="B5812" t="s">
        <v>338</v>
      </c>
      <c r="C5812" t="s">
        <v>301</v>
      </c>
      <c r="D5812">
        <v>198</v>
      </c>
      <c r="E5812">
        <v>21600000</v>
      </c>
      <c r="F5812">
        <v>2913329</v>
      </c>
      <c r="L5812">
        <v>689983</v>
      </c>
      <c r="M5812">
        <v>6.38</v>
      </c>
      <c r="N5812">
        <v>31.03</v>
      </c>
      <c r="O5812">
        <v>1.74</v>
      </c>
      <c r="P5812">
        <v>5.63</v>
      </c>
      <c r="R5812">
        <v>53.99</v>
      </c>
      <c r="T5812">
        <v>113.49</v>
      </c>
      <c r="U5812">
        <v>127.64</v>
      </c>
      <c r="V5812" s="4">
        <v>-0.35539999999999999</v>
      </c>
      <c r="Y5812" s="12" t="str">
        <f>IFERROR(VLOOKUP(C5812,[1]Index!$D:$F,3,FALSE),"Non List")</f>
        <v>Investment</v>
      </c>
      <c r="Z5812">
        <f>IFERROR(VLOOKUP(C5812,[1]LP!$B:$C,2,FALSE),0)</f>
        <v>198.6</v>
      </c>
      <c r="AA5812" s="11">
        <f t="shared" si="144"/>
        <v>31.1</v>
      </c>
      <c r="AB5812" s="5">
        <f>IFERROR(VLOOKUP(C5812,[2]Sheet1!$B:$F,5,FALSE),0)</f>
        <v>86400000</v>
      </c>
      <c r="AC5812" s="11">
        <f>IFERROR(VLOOKUP(AE5812,[3]Sheet2!$M:$O,2,FALSE),0)</f>
        <v>0</v>
      </c>
      <c r="AD5812" s="11">
        <f>IFERROR(VLOOKUP(AE5812,[3]Sheet2!$M:$O,3,FALSE),0)</f>
        <v>0</v>
      </c>
      <c r="AE5812" s="10" t="str">
        <f t="shared" si="145"/>
        <v>80/81NIFRA</v>
      </c>
    </row>
    <row r="5813" spans="1:31" x14ac:dyDescent="0.45">
      <c r="A5813" t="s">
        <v>53</v>
      </c>
      <c r="B5813" t="s">
        <v>338</v>
      </c>
      <c r="C5813" t="s">
        <v>304</v>
      </c>
      <c r="D5813">
        <v>815.2</v>
      </c>
      <c r="E5813">
        <v>555600</v>
      </c>
      <c r="F5813">
        <v>31986.739000000001</v>
      </c>
      <c r="L5813">
        <v>4900.1620000000003</v>
      </c>
      <c r="M5813">
        <v>1.76</v>
      </c>
      <c r="N5813">
        <v>463.18</v>
      </c>
      <c r="O5813">
        <v>7.71</v>
      </c>
      <c r="P5813">
        <v>1.67</v>
      </c>
      <c r="R5813">
        <v>3571.12</v>
      </c>
      <c r="T5813">
        <v>105.76</v>
      </c>
      <c r="U5813">
        <v>64.72</v>
      </c>
      <c r="V5813" s="4">
        <v>-0.92059999999999997</v>
      </c>
      <c r="Y5813" s="12" t="str">
        <f>IFERROR(VLOOKUP(C5813,[1]Index!$D:$F,3,FALSE),"Non List")</f>
        <v>Investment</v>
      </c>
      <c r="Z5813">
        <f>IFERROR(VLOOKUP(C5813,[1]LP!$B:$C,2,FALSE),0)</f>
        <v>790.1</v>
      </c>
      <c r="AA5813" s="11">
        <f t="shared" si="144"/>
        <v>448.9</v>
      </c>
      <c r="AB5813" s="5">
        <f>IFERROR(VLOOKUP(C5813,[2]Sheet1!$B:$F,5,FALSE),0)</f>
        <v>555600.07999999996</v>
      </c>
      <c r="AC5813" s="11">
        <f>IFERROR(VLOOKUP(AE5813,[3]Sheet2!$M:$O,2,FALSE),0)</f>
        <v>0</v>
      </c>
      <c r="AD5813" s="11">
        <f>IFERROR(VLOOKUP(AE5813,[3]Sheet2!$M:$O,3,FALSE),0)</f>
        <v>0</v>
      </c>
      <c r="AE5813" s="10" t="str">
        <f t="shared" si="145"/>
        <v>80/81ENL</v>
      </c>
    </row>
    <row r="5814" spans="1:31" x14ac:dyDescent="0.45">
      <c r="A5814" t="s">
        <v>53</v>
      </c>
      <c r="B5814" t="s">
        <v>338</v>
      </c>
      <c r="C5814" t="s">
        <v>302</v>
      </c>
      <c r="D5814">
        <v>511</v>
      </c>
      <c r="E5814">
        <v>1223211.7</v>
      </c>
      <c r="F5814">
        <v>606236.15</v>
      </c>
      <c r="L5814">
        <v>16354.25</v>
      </c>
      <c r="M5814">
        <v>2.66</v>
      </c>
      <c r="N5814">
        <v>192.11</v>
      </c>
      <c r="O5814">
        <v>3.42</v>
      </c>
      <c r="P5814">
        <v>1.79</v>
      </c>
      <c r="R5814">
        <v>657.02</v>
      </c>
      <c r="T5814">
        <v>149.56</v>
      </c>
      <c r="U5814">
        <v>94.61</v>
      </c>
      <c r="V5814" s="4">
        <v>-0.81489999999999996</v>
      </c>
      <c r="Y5814" s="12" t="str">
        <f>IFERROR(VLOOKUP(C5814,[1]Index!$D:$F,3,FALSE),"Non List")</f>
        <v>Investment</v>
      </c>
      <c r="Z5814">
        <f>IFERROR(VLOOKUP(C5814,[1]LP!$B:$C,2,FALSE),0)</f>
        <v>509</v>
      </c>
      <c r="AA5814" s="11">
        <f t="shared" si="144"/>
        <v>191.4</v>
      </c>
      <c r="AB5814" s="5">
        <f>IFERROR(VLOOKUP(C5814,[2]Sheet1!$B:$F,5,FALSE),0)</f>
        <v>12232117</v>
      </c>
      <c r="AC5814" s="11">
        <f>IFERROR(VLOOKUP(AE5814,[3]Sheet2!$M:$O,2,FALSE),0)</f>
        <v>0</v>
      </c>
      <c r="AD5814" s="11">
        <f>IFERROR(VLOOKUP(AE5814,[3]Sheet2!$M:$O,3,FALSE),0)</f>
        <v>0</v>
      </c>
      <c r="AE5814" s="10" t="str">
        <f t="shared" si="145"/>
        <v>80/81NRN</v>
      </c>
    </row>
    <row r="5815" spans="1:31" x14ac:dyDescent="0.45">
      <c r="A5815" t="s">
        <v>53</v>
      </c>
      <c r="B5815" t="s">
        <v>338</v>
      </c>
      <c r="C5815" t="s">
        <v>303</v>
      </c>
      <c r="D5815">
        <v>796</v>
      </c>
      <c r="E5815">
        <v>839410</v>
      </c>
      <c r="F5815">
        <v>550863.52500000002</v>
      </c>
      <c r="L5815">
        <v>53637.234600000003</v>
      </c>
      <c r="M5815">
        <v>12.76</v>
      </c>
      <c r="N5815">
        <v>62.38</v>
      </c>
      <c r="O5815">
        <v>4.8099999999999996</v>
      </c>
      <c r="P5815">
        <v>7.72</v>
      </c>
      <c r="R5815">
        <v>300.05</v>
      </c>
      <c r="T5815">
        <v>165.63</v>
      </c>
      <c r="U5815">
        <v>218.07</v>
      </c>
      <c r="V5815" s="4">
        <v>-0.72599999999999998</v>
      </c>
      <c r="Y5815" s="12" t="str">
        <f>IFERROR(VLOOKUP(C5815,[1]Index!$D:$F,3,FALSE),"Non List")</f>
        <v>Investment</v>
      </c>
      <c r="Z5815">
        <f>IFERROR(VLOOKUP(C5815,[1]LP!$B:$C,2,FALSE),0)</f>
        <v>749</v>
      </c>
      <c r="AA5815" s="11">
        <f t="shared" si="144"/>
        <v>58.7</v>
      </c>
      <c r="AB5815" s="5">
        <f>IFERROR(VLOOKUP(C5815,[2]Sheet1!$B:$F,5,FALSE),0)</f>
        <v>2518230</v>
      </c>
      <c r="AC5815" s="11">
        <f>IFERROR(VLOOKUP(AE5815,[3]Sheet2!$M:$O,2,FALSE),0)</f>
        <v>0</v>
      </c>
      <c r="AD5815" s="11">
        <f>IFERROR(VLOOKUP(AE5815,[3]Sheet2!$M:$O,3,FALSE),0)</f>
        <v>0</v>
      </c>
      <c r="AE5815" s="10" t="str">
        <f t="shared" si="145"/>
        <v>80/81CHDC</v>
      </c>
    </row>
    <row r="5816" spans="1:31" x14ac:dyDescent="0.45">
      <c r="A5816" t="s">
        <v>54</v>
      </c>
      <c r="B5816" t="s">
        <v>338</v>
      </c>
      <c r="C5816" t="s">
        <v>301</v>
      </c>
      <c r="D5816">
        <v>198</v>
      </c>
      <c r="E5816">
        <v>21600000</v>
      </c>
      <c r="F5816">
        <v>2301358</v>
      </c>
      <c r="L5816">
        <v>987373</v>
      </c>
      <c r="M5816">
        <v>6.09</v>
      </c>
      <c r="N5816">
        <v>32.51</v>
      </c>
      <c r="O5816">
        <v>1.79</v>
      </c>
      <c r="P5816">
        <v>5.51</v>
      </c>
      <c r="R5816">
        <v>58.19</v>
      </c>
      <c r="T5816">
        <v>110.65</v>
      </c>
      <c r="U5816">
        <v>123.13</v>
      </c>
      <c r="V5816" s="4">
        <v>-0.37809999999999999</v>
      </c>
      <c r="Y5816" s="12" t="str">
        <f>IFERROR(VLOOKUP(C5816,[1]Index!$D:$F,3,FALSE),"Non List")</f>
        <v>Investment</v>
      </c>
      <c r="Z5816">
        <f>IFERROR(VLOOKUP(C5816,[1]LP!$B:$C,2,FALSE),0)</f>
        <v>198.6</v>
      </c>
      <c r="AA5816" s="11">
        <f t="shared" si="144"/>
        <v>32.6</v>
      </c>
      <c r="AB5816" s="5">
        <f>IFERROR(VLOOKUP(C5816,[2]Sheet1!$B:$F,5,FALSE),0)</f>
        <v>86400000</v>
      </c>
      <c r="AC5816" s="11">
        <f>IFERROR(VLOOKUP(AE5816,[3]Sheet2!$M:$O,2,FALSE),0)</f>
        <v>0</v>
      </c>
      <c r="AD5816" s="11">
        <f>IFERROR(VLOOKUP(AE5816,[3]Sheet2!$M:$O,3,FALSE),0)</f>
        <v>0</v>
      </c>
      <c r="AE5816" s="10" t="str">
        <f t="shared" si="145"/>
        <v>80/81NIFRA</v>
      </c>
    </row>
    <row r="5817" spans="1:31" x14ac:dyDescent="0.45">
      <c r="A5817" t="s">
        <v>53</v>
      </c>
      <c r="B5817" t="s">
        <v>338</v>
      </c>
      <c r="C5817" t="s">
        <v>305</v>
      </c>
      <c r="D5817">
        <v>4401</v>
      </c>
      <c r="E5817">
        <v>320716.95649999997</v>
      </c>
      <c r="F5817">
        <v>1357714.75</v>
      </c>
      <c r="L5817">
        <v>35816.83</v>
      </c>
      <c r="M5817">
        <v>22.32</v>
      </c>
      <c r="N5817">
        <v>197.18</v>
      </c>
      <c r="O5817">
        <v>8.41</v>
      </c>
      <c r="P5817">
        <v>4.2699999999999996</v>
      </c>
      <c r="R5817">
        <v>1658.28</v>
      </c>
      <c r="T5817">
        <v>523.34</v>
      </c>
      <c r="U5817">
        <v>512.66</v>
      </c>
      <c r="V5817" s="4">
        <v>-0.88349999999999995</v>
      </c>
      <c r="Y5817" s="12" t="str">
        <f>IFERROR(VLOOKUP(C5817,[1]Index!$D:$F,3,FALSE),"Non List")</f>
        <v>Tradings</v>
      </c>
      <c r="Z5817">
        <f>IFERROR(VLOOKUP(C5817,[1]LP!$B:$C,2,FALSE),0)</f>
        <v>4390</v>
      </c>
      <c r="AA5817" s="11">
        <f t="shared" si="144"/>
        <v>196.7</v>
      </c>
      <c r="AB5817" s="5">
        <f>IFERROR(VLOOKUP(C5817,[2]Sheet1!$B:$F,5,FALSE),0)</f>
        <v>2195935.0499999998</v>
      </c>
      <c r="AC5817" s="11">
        <f>IFERROR(VLOOKUP(AE5817,[3]Sheet2!$M:$O,2,FALSE),0)</f>
        <v>0</v>
      </c>
      <c r="AD5817" s="11">
        <f>IFERROR(VLOOKUP(AE5817,[3]Sheet2!$M:$O,3,FALSE),0)</f>
        <v>0</v>
      </c>
      <c r="AE5817" s="10" t="str">
        <f t="shared" si="145"/>
        <v>80/81STC</v>
      </c>
    </row>
    <row r="5818" spans="1:31" x14ac:dyDescent="0.45">
      <c r="A5818" t="s">
        <v>53</v>
      </c>
      <c r="B5818" t="s">
        <v>338</v>
      </c>
      <c r="C5818" t="s">
        <v>307</v>
      </c>
      <c r="D5818">
        <v>819</v>
      </c>
      <c r="E5818">
        <v>18000000</v>
      </c>
      <c r="F5818">
        <v>72676442</v>
      </c>
      <c r="L5818">
        <v>3931403</v>
      </c>
      <c r="M5818">
        <v>43.68</v>
      </c>
      <c r="N5818">
        <v>18.75</v>
      </c>
      <c r="O5818">
        <v>1.63</v>
      </c>
      <c r="P5818">
        <v>8.67</v>
      </c>
      <c r="R5818">
        <v>30.56</v>
      </c>
      <c r="T5818">
        <v>503.76</v>
      </c>
      <c r="U5818">
        <v>703.63</v>
      </c>
      <c r="V5818" s="4">
        <v>-0.1409</v>
      </c>
      <c r="Y5818" s="12" t="str">
        <f>IFERROR(VLOOKUP(C5818,[1]Index!$D:$F,3,FALSE),"Non List")</f>
        <v>Others</v>
      </c>
      <c r="Z5818">
        <f>IFERROR(VLOOKUP(C5818,[1]LP!$B:$C,2,FALSE),0)</f>
        <v>820</v>
      </c>
      <c r="AA5818" s="11">
        <f t="shared" si="144"/>
        <v>18.8</v>
      </c>
      <c r="AB5818" s="5">
        <f>IFERROR(VLOOKUP(C5818,[2]Sheet1!$B:$F,5,FALSE),0)</f>
        <v>15264000</v>
      </c>
      <c r="AC5818" s="11">
        <f>IFERROR(VLOOKUP(AE5818,[3]Sheet2!$M:$O,2,FALSE),0)</f>
        <v>0</v>
      </c>
      <c r="AD5818" s="11">
        <f>IFERROR(VLOOKUP(AE5818,[3]Sheet2!$M:$O,3,FALSE),0)</f>
        <v>0</v>
      </c>
      <c r="AE5818" s="10" t="str">
        <f t="shared" si="145"/>
        <v>80/81NTC</v>
      </c>
    </row>
    <row r="5819" spans="1:31" x14ac:dyDescent="0.45">
      <c r="A5819" t="s">
        <v>53</v>
      </c>
      <c r="B5819" t="s">
        <v>338</v>
      </c>
      <c r="C5819" t="s">
        <v>366</v>
      </c>
      <c r="D5819">
        <v>877</v>
      </c>
      <c r="E5819">
        <v>700000</v>
      </c>
      <c r="F5819">
        <v>-60058.955000000002</v>
      </c>
      <c r="L5819">
        <v>4920.0460000000003</v>
      </c>
      <c r="M5819">
        <v>1.4</v>
      </c>
      <c r="N5819">
        <v>626.42999999999995</v>
      </c>
      <c r="O5819">
        <v>9.59</v>
      </c>
      <c r="P5819">
        <v>1.54</v>
      </c>
      <c r="R5819">
        <v>6007.46</v>
      </c>
      <c r="T5819">
        <v>91.42</v>
      </c>
      <c r="U5819">
        <v>53.66</v>
      </c>
      <c r="V5819" s="4">
        <v>-0.93879999999999997</v>
      </c>
      <c r="Y5819" s="12" t="str">
        <f>IFERROR(VLOOKUP(C5819,[1]Index!$D:$F,3,FALSE),"Non List")</f>
        <v>Others</v>
      </c>
      <c r="Z5819">
        <f>IFERROR(VLOOKUP(C5819,[1]LP!$B:$C,2,FALSE),0)</f>
        <v>864</v>
      </c>
      <c r="AA5819" s="11">
        <f t="shared" si="144"/>
        <v>617.1</v>
      </c>
      <c r="AB5819" s="5">
        <f>IFERROR(VLOOKUP(C5819,[2]Sheet1!$B:$F,5,FALSE),0)</f>
        <v>1400000</v>
      </c>
      <c r="AC5819" s="11">
        <f>IFERROR(VLOOKUP(AE5819,[3]Sheet2!$M:$O,2,FALSE),0)</f>
        <v>0</v>
      </c>
      <c r="AD5819" s="11">
        <f>IFERROR(VLOOKUP(AE5819,[3]Sheet2!$M:$O,3,FALSE),0)</f>
        <v>0</v>
      </c>
      <c r="AE5819" s="10" t="str">
        <f t="shared" si="145"/>
        <v>80/81MKCL</v>
      </c>
    </row>
    <row r="5820" spans="1:31" x14ac:dyDescent="0.45">
      <c r="A5820" t="s">
        <v>53</v>
      </c>
      <c r="B5820" t="s">
        <v>338</v>
      </c>
      <c r="C5820" t="s">
        <v>360</v>
      </c>
      <c r="D5820">
        <v>351.2</v>
      </c>
      <c r="E5820">
        <v>967500</v>
      </c>
      <c r="F5820">
        <v>-116790.137</v>
      </c>
      <c r="L5820">
        <v>-4264.25</v>
      </c>
      <c r="M5820">
        <v>-0.88</v>
      </c>
      <c r="N5820">
        <v>-399.09</v>
      </c>
      <c r="O5820">
        <v>3.99</v>
      </c>
      <c r="P5820">
        <v>-1</v>
      </c>
      <c r="R5820">
        <v>-1592.37</v>
      </c>
      <c r="T5820">
        <v>87.93</v>
      </c>
      <c r="U5820" s="12">
        <v>0</v>
      </c>
      <c r="V5820" s="4" t="s">
        <v>314</v>
      </c>
      <c r="Y5820" s="12" t="str">
        <f>IFERROR(VLOOKUP(C5820,[1]Index!$D:$F,3,FALSE),"Non List")</f>
        <v>Others</v>
      </c>
      <c r="Z5820">
        <f>IFERROR(VLOOKUP(C5820,[1]LP!$B:$C,2,FALSE),0)</f>
        <v>365</v>
      </c>
      <c r="AA5820" s="11">
        <f t="shared" si="144"/>
        <v>-414.8</v>
      </c>
      <c r="AB5820" s="5">
        <f>IFERROR(VLOOKUP(C5820,[2]Sheet1!$B:$F,5,FALSE),0)</f>
        <v>4352782.5</v>
      </c>
      <c r="AC5820" s="11">
        <f>IFERROR(VLOOKUP(AE5820,[3]Sheet2!$M:$O,2,FALSE),0)</f>
        <v>0</v>
      </c>
      <c r="AD5820" s="11">
        <f>IFERROR(VLOOKUP(AE5820,[3]Sheet2!$M:$O,3,FALSE),0)</f>
        <v>0</v>
      </c>
      <c r="AE5820" s="10" t="str">
        <f t="shared" si="145"/>
        <v>80/81NRM</v>
      </c>
    </row>
    <row r="5821" spans="1:31" x14ac:dyDescent="0.45">
      <c r="A5821" t="s">
        <v>53</v>
      </c>
      <c r="B5821" t="s">
        <v>338</v>
      </c>
      <c r="C5821" t="s">
        <v>367</v>
      </c>
      <c r="D5821">
        <v>724</v>
      </c>
      <c r="E5821">
        <v>687500</v>
      </c>
      <c r="F5821">
        <v>-152735.42300000001</v>
      </c>
      <c r="L5821">
        <v>-92121.111000000004</v>
      </c>
      <c r="M5821">
        <v>-26.78</v>
      </c>
      <c r="N5821">
        <v>-27.04</v>
      </c>
      <c r="O5821">
        <v>9.31</v>
      </c>
      <c r="P5821">
        <v>-34.450000000000003</v>
      </c>
      <c r="R5821">
        <v>-251.74</v>
      </c>
      <c r="T5821">
        <v>77.78</v>
      </c>
      <c r="U5821" s="12">
        <v>0</v>
      </c>
      <c r="V5821" s="4" t="s">
        <v>314</v>
      </c>
      <c r="Y5821" s="12" t="str">
        <f>IFERROR(VLOOKUP(C5821,[1]Index!$D:$F,3,FALSE),"Non List")</f>
        <v>Others</v>
      </c>
      <c r="Z5821">
        <f>IFERROR(VLOOKUP(C5821,[1]LP!$B:$C,2,FALSE),0)</f>
        <v>726.9</v>
      </c>
      <c r="AA5821" s="11">
        <f t="shared" si="144"/>
        <v>-27.1</v>
      </c>
      <c r="AB5821" s="5">
        <f>IFERROR(VLOOKUP(C5821,[2]Sheet1!$B:$F,5,FALSE),0)</f>
        <v>1375000</v>
      </c>
      <c r="AC5821" s="11">
        <f>IFERROR(VLOOKUP(AE5821,[3]Sheet2!$M:$O,2,FALSE),0)</f>
        <v>0</v>
      </c>
      <c r="AD5821" s="11">
        <f>IFERROR(VLOOKUP(AE5821,[3]Sheet2!$M:$O,3,FALSE),0)</f>
        <v>0</v>
      </c>
      <c r="AE5821" s="10" t="str">
        <f t="shared" si="145"/>
        <v>80/81NWCL</v>
      </c>
    </row>
    <row r="5822" spans="1:31" x14ac:dyDescent="0.45">
      <c r="A5822" s="12" t="s">
        <v>54</v>
      </c>
      <c r="B5822" s="12" t="s">
        <v>338</v>
      </c>
      <c r="C5822" s="12" t="s">
        <v>26</v>
      </c>
      <c r="D5822" s="12">
        <v>223.4</v>
      </c>
      <c r="E5822" s="12">
        <v>13451674.08</v>
      </c>
      <c r="F5822" s="12">
        <v>16769725.859999999</v>
      </c>
      <c r="G5822" s="12">
        <v>228087718.78</v>
      </c>
      <c r="H5822" s="12">
        <v>196020831.53999999</v>
      </c>
      <c r="I5822" s="12">
        <v>7203883.4500000002</v>
      </c>
      <c r="J5822" s="12">
        <v>8318137.29</v>
      </c>
      <c r="K5822" s="21">
        <v>4197023.0999999996</v>
      </c>
      <c r="L5822" s="21">
        <v>1727203.51</v>
      </c>
      <c r="M5822" s="21">
        <v>17.12</v>
      </c>
      <c r="N5822" s="21">
        <v>13.05</v>
      </c>
      <c r="O5822" s="21">
        <v>0.99</v>
      </c>
      <c r="P5822" s="21">
        <v>7.62</v>
      </c>
      <c r="Q5822" s="21">
        <v>0.57999999999999996</v>
      </c>
      <c r="R5822" s="21">
        <v>12.92</v>
      </c>
      <c r="S5822" s="22">
        <v>3.3</v>
      </c>
      <c r="T5822" s="21">
        <v>224.67</v>
      </c>
      <c r="U5822" s="21">
        <v>294.18</v>
      </c>
      <c r="V5822" s="12">
        <v>0.31680000000000003</v>
      </c>
      <c r="W5822" s="21">
        <v>-114566.568</v>
      </c>
      <c r="X5822" s="21">
        <v>-0.85</v>
      </c>
      <c r="Y5822" s="12" t="str">
        <f>IFERROR(VLOOKUP(C5822,[1]Index!$D:$F,3,FALSE),"Non List")</f>
        <v>Commercial Banks</v>
      </c>
      <c r="Z5822">
        <f>IFERROR(VLOOKUP(C5822,[1]LP!$B:$C,2,FALSE),0)</f>
        <v>241</v>
      </c>
      <c r="AA5822" s="11">
        <f t="shared" ref="AA5822:AA5885" si="146">ROUND(IFERROR(Z5822/M5822,0),1)</f>
        <v>14.1</v>
      </c>
      <c r="AB5822" s="5">
        <f>IFERROR(VLOOKUP(C5822,[2]Sheet1!$B:$F,5,FALSE),0)</f>
        <v>65913203.57</v>
      </c>
      <c r="AC5822" s="11">
        <f>IFERROR(VLOOKUP(AE5822,[3]Sheet2!$M:$O,2,FALSE),0)</f>
        <v>0</v>
      </c>
      <c r="AD5822" s="11">
        <f>IFERROR(VLOOKUP(AE5822,[3]Sheet2!$M:$O,3,FALSE),0)</f>
        <v>0</v>
      </c>
      <c r="AE5822" s="10" t="str">
        <f t="shared" ref="AE5822:AE5885" si="147">B5822&amp;C5822</f>
        <v>80/81ADBL</v>
      </c>
    </row>
    <row r="5823" spans="1:31" x14ac:dyDescent="0.45">
      <c r="A5823" s="12" t="s">
        <v>54</v>
      </c>
      <c r="B5823" s="12" t="s">
        <v>338</v>
      </c>
      <c r="C5823" s="12" t="s">
        <v>28</v>
      </c>
      <c r="D5823" s="12">
        <v>158</v>
      </c>
      <c r="E5823" s="12">
        <v>14200974.005999999</v>
      </c>
      <c r="F5823" s="12">
        <v>7098011.7759999996</v>
      </c>
      <c r="G5823" s="12">
        <v>182504924.05000001</v>
      </c>
      <c r="H5823" s="12">
        <v>152569900.463</v>
      </c>
      <c r="I5823" s="12">
        <v>4256040.7529999996</v>
      </c>
      <c r="J5823" s="12">
        <v>5201598.301</v>
      </c>
      <c r="K5823" s="21">
        <v>2847484.5350000001</v>
      </c>
      <c r="L5823" s="21">
        <v>1211416.8089999999</v>
      </c>
      <c r="M5823" s="21">
        <v>11.37</v>
      </c>
      <c r="N5823" s="21">
        <v>13.9</v>
      </c>
      <c r="O5823" s="21">
        <v>1.05</v>
      </c>
      <c r="P5823" s="21">
        <v>7.58</v>
      </c>
      <c r="Q5823" s="21">
        <v>0.55000000000000004</v>
      </c>
      <c r="R5823" s="21">
        <v>14.6</v>
      </c>
      <c r="S5823" s="22">
        <v>3.76</v>
      </c>
      <c r="T5823" s="21">
        <v>149.97999999999999</v>
      </c>
      <c r="U5823" s="21">
        <v>195.88</v>
      </c>
      <c r="V5823" s="12">
        <v>0.2397</v>
      </c>
      <c r="W5823" s="21">
        <v>18919.121999999999</v>
      </c>
      <c r="X5823" s="21">
        <v>0.13</v>
      </c>
      <c r="Y5823" s="12" t="str">
        <f>IFERROR(VLOOKUP(C5823,[1]Index!$D:$F,3,FALSE),"Non List")</f>
        <v>Commercial Banks</v>
      </c>
      <c r="Z5823">
        <f>IFERROR(VLOOKUP(C5823,[1]LP!$B:$C,2,FALSE),0)</f>
        <v>155.5</v>
      </c>
      <c r="AA5823" s="11">
        <f t="shared" si="146"/>
        <v>13.7</v>
      </c>
      <c r="AB5823" s="5">
        <f>IFERROR(VLOOKUP(C5823,[2]Sheet1!$B:$F,5,FALSE),0)</f>
        <v>69595284.469999999</v>
      </c>
      <c r="AC5823" s="11">
        <f>IFERROR(VLOOKUP(AE5823,[3]Sheet2!$M:$O,2,FALSE),0)</f>
        <v>0</v>
      </c>
      <c r="AD5823" s="11">
        <f>IFERROR(VLOOKUP(AE5823,[3]Sheet2!$M:$O,3,FALSE),0)</f>
        <v>0</v>
      </c>
      <c r="AE5823" s="10" t="str">
        <f t="shared" si="147"/>
        <v>80/81CZBIL</v>
      </c>
    </row>
    <row r="5824" spans="1:31" x14ac:dyDescent="0.45">
      <c r="A5824" s="12" t="s">
        <v>54</v>
      </c>
      <c r="B5824" s="12" t="s">
        <v>338</v>
      </c>
      <c r="C5824" s="12" t="s">
        <v>29</v>
      </c>
      <c r="D5824" s="12">
        <v>497</v>
      </c>
      <c r="E5824" s="12">
        <v>11767904</v>
      </c>
      <c r="F5824" s="12">
        <v>14912889</v>
      </c>
      <c r="G5824" s="12">
        <v>214577060</v>
      </c>
      <c r="H5824" s="12">
        <v>178638560</v>
      </c>
      <c r="I5824" s="12">
        <v>5633065</v>
      </c>
      <c r="J5824" s="12">
        <v>6927438</v>
      </c>
      <c r="K5824" s="21">
        <v>4363726</v>
      </c>
      <c r="L5824" s="21">
        <v>2608466</v>
      </c>
      <c r="M5824" s="21">
        <v>29.55</v>
      </c>
      <c r="N5824" s="21">
        <v>16.82</v>
      </c>
      <c r="O5824" s="21">
        <v>2.19</v>
      </c>
      <c r="P5824" s="21">
        <v>13.04</v>
      </c>
      <c r="Q5824" s="21">
        <v>0.94</v>
      </c>
      <c r="R5824" s="21">
        <v>36.840000000000003</v>
      </c>
      <c r="S5824" s="22">
        <v>0.7</v>
      </c>
      <c r="T5824" s="21">
        <v>226.73</v>
      </c>
      <c r="U5824" s="21">
        <v>388.26</v>
      </c>
      <c r="V5824" s="12">
        <v>-0.21879999999999999</v>
      </c>
      <c r="W5824" s="21">
        <v>2751129</v>
      </c>
      <c r="X5824" s="21">
        <v>23.38</v>
      </c>
      <c r="Y5824" s="12" t="str">
        <f>IFERROR(VLOOKUP(C5824,[1]Index!$D:$F,3,FALSE),"Non List")</f>
        <v>Commercial Banks</v>
      </c>
      <c r="Z5824">
        <f>IFERROR(VLOOKUP(C5824,[1]LP!$B:$C,2,FALSE),0)</f>
        <v>505.4</v>
      </c>
      <c r="AA5824" s="11">
        <f t="shared" si="146"/>
        <v>17.100000000000001</v>
      </c>
      <c r="AB5824" s="5">
        <f>IFERROR(VLOOKUP(C5824,[2]Sheet1!$B:$F,5,FALSE),0)</f>
        <v>47977743.060000002</v>
      </c>
      <c r="AC5824" s="11">
        <f>IFERROR(VLOOKUP(AE5824,[3]Sheet2!$M:$O,2,FALSE),0)</f>
        <v>0</v>
      </c>
      <c r="AD5824" s="11">
        <f>IFERROR(VLOOKUP(AE5824,[3]Sheet2!$M:$O,3,FALSE),0)</f>
        <v>0</v>
      </c>
      <c r="AE5824" s="10" t="str">
        <f t="shared" si="147"/>
        <v>80/81EBL</v>
      </c>
    </row>
    <row r="5825" spans="1:31" x14ac:dyDescent="0.45">
      <c r="A5825" s="12" t="s">
        <v>54</v>
      </c>
      <c r="B5825" s="12" t="s">
        <v>338</v>
      </c>
      <c r="C5825" s="12" t="s">
        <v>30</v>
      </c>
      <c r="D5825" s="12">
        <v>175.3</v>
      </c>
      <c r="E5825" s="12">
        <v>36128770</v>
      </c>
      <c r="F5825" s="12">
        <v>22008646</v>
      </c>
      <c r="G5825" s="12">
        <v>459772609</v>
      </c>
      <c r="H5825" s="12">
        <v>366602143</v>
      </c>
      <c r="I5825" s="12">
        <v>13029041</v>
      </c>
      <c r="J5825" s="12">
        <v>15634484</v>
      </c>
      <c r="K5825" s="21">
        <v>9978948</v>
      </c>
      <c r="L5825" s="21">
        <v>3306552</v>
      </c>
      <c r="M5825" s="21">
        <v>12.2</v>
      </c>
      <c r="N5825" s="21">
        <v>14.37</v>
      </c>
      <c r="O5825" s="21">
        <v>1.0900000000000001</v>
      </c>
      <c r="P5825" s="21">
        <v>7.58</v>
      </c>
      <c r="Q5825" s="21">
        <v>0.57999999999999996</v>
      </c>
      <c r="R5825" s="21">
        <v>15.66</v>
      </c>
      <c r="S5825" s="22">
        <v>4.74</v>
      </c>
      <c r="T5825" s="21">
        <v>160.91999999999999</v>
      </c>
      <c r="U5825" s="21">
        <v>210.17</v>
      </c>
      <c r="V5825" s="12">
        <v>0.19889999999999999</v>
      </c>
      <c r="W5825" s="21">
        <v>-423102</v>
      </c>
      <c r="X5825" s="21">
        <v>-1.17</v>
      </c>
      <c r="Y5825" s="12" t="str">
        <f>IFERROR(VLOOKUP(C5825,[1]Index!$D:$F,3,FALSE),"Non List")</f>
        <v>Commercial Banks</v>
      </c>
      <c r="Z5825">
        <f>IFERROR(VLOOKUP(C5825,[1]LP!$B:$C,2,FALSE),0)</f>
        <v>180</v>
      </c>
      <c r="AA5825" s="11">
        <f t="shared" si="146"/>
        <v>14.8</v>
      </c>
      <c r="AB5825" s="5">
        <f>IFERROR(VLOOKUP(C5825,[2]Sheet1!$B:$F,5,FALSE),0)</f>
        <v>176308400.53</v>
      </c>
      <c r="AC5825" s="11">
        <f>IFERROR(VLOOKUP(AE5825,[3]Sheet2!$M:$O,2,FALSE),0)</f>
        <v>0</v>
      </c>
      <c r="AD5825" s="11">
        <f>IFERROR(VLOOKUP(AE5825,[3]Sheet2!$M:$O,3,FALSE),0)</f>
        <v>0</v>
      </c>
      <c r="AE5825" s="10" t="str">
        <f t="shared" si="147"/>
        <v>80/81GBIME</v>
      </c>
    </row>
    <row r="5826" spans="1:31" x14ac:dyDescent="0.45">
      <c r="A5826" s="12" t="s">
        <v>54</v>
      </c>
      <c r="B5826" s="12" t="s">
        <v>338</v>
      </c>
      <c r="C5826" s="12" t="s">
        <v>31</v>
      </c>
      <c r="D5826" s="12">
        <v>179.6</v>
      </c>
      <c r="E5826" s="12">
        <v>21656615.629999999</v>
      </c>
      <c r="F5826" s="12">
        <v>13909281.779999999</v>
      </c>
      <c r="G5826" s="12">
        <v>298625866.50999999</v>
      </c>
      <c r="H5826" s="12">
        <v>233178426.61000001</v>
      </c>
      <c r="I5826" s="12">
        <v>8433922.2599999998</v>
      </c>
      <c r="J5826" s="12">
        <v>9552257.6300000008</v>
      </c>
      <c r="K5826" s="21">
        <v>5776308.6500000004</v>
      </c>
      <c r="L5826" s="21">
        <v>1948181.22</v>
      </c>
      <c r="M5826" s="21">
        <v>11.99</v>
      </c>
      <c r="N5826" s="21">
        <v>14.98</v>
      </c>
      <c r="O5826" s="21">
        <v>1.0900000000000001</v>
      </c>
      <c r="P5826" s="21">
        <v>7.3</v>
      </c>
      <c r="Q5826" s="21">
        <v>0.53</v>
      </c>
      <c r="R5826" s="21">
        <v>16.329999999999998</v>
      </c>
      <c r="S5826" s="22">
        <v>4.96</v>
      </c>
      <c r="T5826" s="21">
        <v>164.23</v>
      </c>
      <c r="U5826" s="21">
        <v>210.49</v>
      </c>
      <c r="V5826" s="12">
        <v>0.17199999999999999</v>
      </c>
      <c r="W5826" s="21">
        <v>-5242489.0939999996</v>
      </c>
      <c r="X5826" s="21">
        <v>-24.21</v>
      </c>
      <c r="Y5826" s="12" t="str">
        <f>IFERROR(VLOOKUP(C5826,[1]Index!$D:$F,3,FALSE),"Non List")</f>
        <v>Commercial Banks</v>
      </c>
      <c r="Z5826">
        <f>IFERROR(VLOOKUP(C5826,[1]LP!$B:$C,2,FALSE),0)</f>
        <v>176</v>
      </c>
      <c r="AA5826" s="11">
        <f t="shared" si="146"/>
        <v>14.7</v>
      </c>
      <c r="AB5826" s="5">
        <f>IFERROR(VLOOKUP(C5826,[2]Sheet1!$B:$F,5,FALSE),0)</f>
        <v>32484923.449999999</v>
      </c>
      <c r="AC5826" s="11">
        <f>IFERROR(VLOOKUP(AE5826,[3]Sheet2!$M:$O,2,FALSE),0)</f>
        <v>0</v>
      </c>
      <c r="AD5826" s="11">
        <f>IFERROR(VLOOKUP(AE5826,[3]Sheet2!$M:$O,3,FALSE),0)</f>
        <v>0</v>
      </c>
      <c r="AE5826" s="10" t="str">
        <f t="shared" si="147"/>
        <v>80/81HBL</v>
      </c>
    </row>
    <row r="5827" spans="1:31" x14ac:dyDescent="0.45">
      <c r="A5827" s="12" t="s">
        <v>54</v>
      </c>
      <c r="B5827" s="12" t="s">
        <v>338</v>
      </c>
      <c r="C5827" s="12" t="s">
        <v>33</v>
      </c>
      <c r="D5827" s="12">
        <v>135</v>
      </c>
      <c r="E5827" s="12">
        <v>26225861.34</v>
      </c>
      <c r="F5827" s="12">
        <v>9625412.341</v>
      </c>
      <c r="G5827" s="12">
        <v>318862108.29000002</v>
      </c>
      <c r="H5827" s="12">
        <v>274532315.14700001</v>
      </c>
      <c r="I5827" s="12">
        <v>8424798.4959999993</v>
      </c>
      <c r="J5827" s="12">
        <v>10554470.593</v>
      </c>
      <c r="K5827" s="21">
        <v>5805559.6169999996</v>
      </c>
      <c r="L5827" s="21">
        <v>1052794.5190000001</v>
      </c>
      <c r="M5827" s="21">
        <v>5.35</v>
      </c>
      <c r="N5827" s="21">
        <v>25.23</v>
      </c>
      <c r="O5827" s="21">
        <v>0.99</v>
      </c>
      <c r="P5827" s="21">
        <v>3.92</v>
      </c>
      <c r="Q5827" s="21">
        <v>0.26</v>
      </c>
      <c r="R5827" s="21">
        <v>24.98</v>
      </c>
      <c r="S5827" s="22">
        <v>4.95</v>
      </c>
      <c r="T5827" s="21">
        <v>136.69999999999999</v>
      </c>
      <c r="U5827" s="21">
        <v>128.28</v>
      </c>
      <c r="V5827" s="12">
        <v>-4.9799999999999997E-2</v>
      </c>
      <c r="W5827" s="21">
        <v>-4205229.3190000001</v>
      </c>
      <c r="X5827" s="21">
        <v>-16.03</v>
      </c>
      <c r="Y5827" s="12" t="str">
        <f>IFERROR(VLOOKUP(C5827,[1]Index!$D:$F,3,FALSE),"Non List")</f>
        <v>Commercial Banks</v>
      </c>
      <c r="Z5827">
        <f>IFERROR(VLOOKUP(C5827,[1]LP!$B:$C,2,FALSE),0)</f>
        <v>133</v>
      </c>
      <c r="AA5827" s="11">
        <f t="shared" si="146"/>
        <v>24.9</v>
      </c>
      <c r="AB5827" s="5">
        <f>IFERROR(VLOOKUP(C5827,[2]Sheet1!$B:$F,5,FALSE),0)</f>
        <v>128506730.66</v>
      </c>
      <c r="AC5827" s="11">
        <f>IFERROR(VLOOKUP(AE5827,[3]Sheet2!$M:$O,2,FALSE),0)</f>
        <v>0</v>
      </c>
      <c r="AD5827" s="11">
        <f>IFERROR(VLOOKUP(AE5827,[3]Sheet2!$M:$O,3,FALSE),0)</f>
        <v>0</v>
      </c>
      <c r="AE5827" s="10" t="str">
        <f t="shared" si="147"/>
        <v>80/81KBL</v>
      </c>
    </row>
    <row r="5828" spans="1:31" x14ac:dyDescent="0.45">
      <c r="A5828" s="12" t="s">
        <v>54</v>
      </c>
      <c r="B5828" s="12" t="s">
        <v>338</v>
      </c>
      <c r="C5828" s="12" t="s">
        <v>35</v>
      </c>
      <c r="D5828" s="12">
        <v>171</v>
      </c>
      <c r="E5828" s="12">
        <v>11621357.273</v>
      </c>
      <c r="F5828" s="12">
        <v>5274670.4560000002</v>
      </c>
      <c r="G5828" s="12">
        <v>149060074.06999999</v>
      </c>
      <c r="H5828" s="12">
        <v>126992903.37899999</v>
      </c>
      <c r="I5828" s="12">
        <v>3849812.34</v>
      </c>
      <c r="J5828" s="12">
        <v>4902573.3899999997</v>
      </c>
      <c r="K5828" s="21">
        <v>2291429.2400000002</v>
      </c>
      <c r="L5828" s="21">
        <v>855446.55700000003</v>
      </c>
      <c r="M5828" s="21">
        <v>9.81</v>
      </c>
      <c r="N5828" s="21">
        <v>17.43</v>
      </c>
      <c r="O5828" s="21">
        <v>1.18</v>
      </c>
      <c r="P5828" s="21">
        <v>6.75</v>
      </c>
      <c r="Q5828" s="21">
        <v>0.46</v>
      </c>
      <c r="R5828" s="21">
        <v>20.57</v>
      </c>
      <c r="S5828" s="22">
        <v>3.68</v>
      </c>
      <c r="T5828" s="21">
        <v>145.38999999999999</v>
      </c>
      <c r="U5828" s="21">
        <v>179.14</v>
      </c>
      <c r="V5828" s="12">
        <v>4.7600000000000003E-2</v>
      </c>
      <c r="W5828" s="21">
        <v>-305636.71299999999</v>
      </c>
      <c r="X5828" s="21">
        <v>-2.63</v>
      </c>
      <c r="Y5828" s="12" t="str">
        <f>IFERROR(VLOOKUP(C5828,[1]Index!$D:$F,3,FALSE),"Non List")</f>
        <v>Commercial Banks</v>
      </c>
      <c r="Z5828">
        <f>IFERROR(VLOOKUP(C5828,[1]LP!$B:$C,2,FALSE),0)</f>
        <v>166.3</v>
      </c>
      <c r="AA5828" s="11">
        <f t="shared" si="146"/>
        <v>17</v>
      </c>
      <c r="AB5828" s="5">
        <f>IFERROR(VLOOKUP(C5828,[2]Sheet1!$B:$F,5,FALSE),0)</f>
        <v>56944650.630000003</v>
      </c>
      <c r="AC5828" s="11">
        <f>IFERROR(VLOOKUP(AE5828,[3]Sheet2!$M:$O,2,FALSE),0)</f>
        <v>0</v>
      </c>
      <c r="AD5828" s="11">
        <f>IFERROR(VLOOKUP(AE5828,[3]Sheet2!$M:$O,3,FALSE),0)</f>
        <v>0</v>
      </c>
      <c r="AE5828" s="10" t="str">
        <f t="shared" si="147"/>
        <v>80/81MBL</v>
      </c>
    </row>
    <row r="5829" spans="1:31" x14ac:dyDescent="0.45">
      <c r="A5829" s="12" t="s">
        <v>54</v>
      </c>
      <c r="B5829" s="12" t="s">
        <v>338</v>
      </c>
      <c r="C5829" s="12" t="s">
        <v>37</v>
      </c>
      <c r="D5829" s="12">
        <v>429.9</v>
      </c>
      <c r="E5829" s="12">
        <v>27056997</v>
      </c>
      <c r="F5829" s="12">
        <v>29327594</v>
      </c>
      <c r="G5829" s="12">
        <v>440436431</v>
      </c>
      <c r="H5829" s="12">
        <v>368756617</v>
      </c>
      <c r="I5829" s="12">
        <v>12551367</v>
      </c>
      <c r="J5829" s="12">
        <v>15328626</v>
      </c>
      <c r="K5829" s="21">
        <v>9920169</v>
      </c>
      <c r="L5829" s="21">
        <v>4668029</v>
      </c>
      <c r="M5829" s="21">
        <v>23</v>
      </c>
      <c r="N5829" s="21">
        <v>18.690000000000001</v>
      </c>
      <c r="O5829" s="21">
        <v>2.06</v>
      </c>
      <c r="P5829" s="21">
        <v>11.04</v>
      </c>
      <c r="Q5829" s="21">
        <v>0.87</v>
      </c>
      <c r="R5829" s="21">
        <v>38.5</v>
      </c>
      <c r="S5829" s="22">
        <v>1.27</v>
      </c>
      <c r="T5829" s="21">
        <v>208.39</v>
      </c>
      <c r="U5829" s="21">
        <v>328.39</v>
      </c>
      <c r="V5829" s="12">
        <v>-0.2361</v>
      </c>
      <c r="W5829" s="21">
        <v>1547086</v>
      </c>
      <c r="X5829" s="21">
        <v>5.72</v>
      </c>
      <c r="Y5829" s="12" t="str">
        <f>IFERROR(VLOOKUP(C5829,[1]Index!$D:$F,3,FALSE),"Non List")</f>
        <v>Commercial Banks</v>
      </c>
      <c r="Z5829">
        <f>IFERROR(VLOOKUP(C5829,[1]LP!$B:$C,2,FALSE),0)</f>
        <v>429.5</v>
      </c>
      <c r="AA5829" s="11">
        <f t="shared" si="146"/>
        <v>18.7</v>
      </c>
      <c r="AB5829" s="5">
        <f>IFERROR(VLOOKUP(C5829,[2]Sheet1!$B:$F,5,FALSE),0)</f>
        <v>108227988.66</v>
      </c>
      <c r="AC5829" s="11">
        <f>IFERROR(VLOOKUP(AE5829,[3]Sheet2!$M:$O,2,FALSE),0)</f>
        <v>0</v>
      </c>
      <c r="AD5829" s="11">
        <f>IFERROR(VLOOKUP(AE5829,[3]Sheet2!$M:$O,3,FALSE),0)</f>
        <v>0</v>
      </c>
      <c r="AE5829" s="10" t="str">
        <f t="shared" si="147"/>
        <v>80/81NABIL</v>
      </c>
    </row>
    <row r="5830" spans="1:31" x14ac:dyDescent="0.45">
      <c r="A5830" s="12" t="s">
        <v>54</v>
      </c>
      <c r="B5830" s="12" t="s">
        <v>338</v>
      </c>
      <c r="C5830" s="12" t="s">
        <v>39</v>
      </c>
      <c r="D5830" s="12">
        <v>205.7</v>
      </c>
      <c r="E5830" s="12">
        <v>14694022.93</v>
      </c>
      <c r="F5830" s="12">
        <v>21514672.640000001</v>
      </c>
      <c r="G5830" s="12">
        <v>261479359.34999999</v>
      </c>
      <c r="H5830" s="12">
        <v>185998574.52000001</v>
      </c>
      <c r="I5830" s="12">
        <v>6775158.0899999999</v>
      </c>
      <c r="J5830" s="12">
        <v>7993775.4400000004</v>
      </c>
      <c r="K5830" s="21">
        <v>4245413.58</v>
      </c>
      <c r="L5830" s="21">
        <v>130509.08</v>
      </c>
      <c r="M5830" s="21">
        <v>1.17</v>
      </c>
      <c r="N5830" s="21">
        <v>175.81</v>
      </c>
      <c r="O5830" s="21">
        <v>0.83</v>
      </c>
      <c r="P5830" s="21">
        <v>0.48</v>
      </c>
      <c r="Q5830" s="21">
        <v>0.04</v>
      </c>
      <c r="R5830" s="21">
        <v>145.91999999999999</v>
      </c>
      <c r="S5830" s="22">
        <v>4.8499999999999996</v>
      </c>
      <c r="T5830" s="21">
        <v>246.42</v>
      </c>
      <c r="U5830" s="21">
        <v>80.540000000000006</v>
      </c>
      <c r="V5830" s="12">
        <v>-0.60840000000000005</v>
      </c>
      <c r="W5830" s="21">
        <v>-1046632.495</v>
      </c>
      <c r="X5830" s="21">
        <v>-7.12</v>
      </c>
      <c r="Y5830" s="12" t="str">
        <f>IFERROR(VLOOKUP(C5830,[1]Index!$D:$F,3,FALSE),"Non List")</f>
        <v>Commercial Banks</v>
      </c>
      <c r="Z5830">
        <f>IFERROR(VLOOKUP(C5830,[1]LP!$B:$C,2,FALSE),0)</f>
        <v>200</v>
      </c>
      <c r="AA5830" s="11">
        <f t="shared" si="146"/>
        <v>170.9</v>
      </c>
      <c r="AB5830" s="5">
        <f>IFERROR(VLOOKUP(C5830,[2]Sheet1!$B:$F,5,FALSE),0)</f>
        <v>72000712.349999994</v>
      </c>
      <c r="AC5830" s="11">
        <f>IFERROR(VLOOKUP(AE5830,[3]Sheet2!$M:$O,2,FALSE),0)</f>
        <v>0</v>
      </c>
      <c r="AD5830" s="11">
        <f>IFERROR(VLOOKUP(AE5830,[3]Sheet2!$M:$O,3,FALSE),0)</f>
        <v>0</v>
      </c>
      <c r="AE5830" s="10" t="str">
        <f t="shared" si="147"/>
        <v>80/81NBL</v>
      </c>
    </row>
    <row r="5831" spans="1:31" x14ac:dyDescent="0.45">
      <c r="A5831" s="12" t="s">
        <v>54</v>
      </c>
      <c r="B5831" s="12" t="s">
        <v>338</v>
      </c>
      <c r="C5831" s="12" t="s">
        <v>42</v>
      </c>
      <c r="D5831" s="12">
        <v>385</v>
      </c>
      <c r="E5831" s="12">
        <v>14917566.92</v>
      </c>
      <c r="F5831" s="12">
        <v>15733918.370999999</v>
      </c>
      <c r="G5831" s="12">
        <v>327167643.64999998</v>
      </c>
      <c r="H5831" s="12">
        <v>277181146.88</v>
      </c>
      <c r="I5831" s="12">
        <v>8188170.5420000004</v>
      </c>
      <c r="J5831" s="12">
        <v>10301947.09</v>
      </c>
      <c r="K5831" s="21">
        <v>5773808.6619999995</v>
      </c>
      <c r="L5831" s="21">
        <v>1914891.669</v>
      </c>
      <c r="M5831" s="21">
        <v>17.11</v>
      </c>
      <c r="N5831" s="21">
        <v>22.5</v>
      </c>
      <c r="O5831" s="21">
        <v>1.87</v>
      </c>
      <c r="P5831" s="21">
        <v>8.33</v>
      </c>
      <c r="Q5831" s="21">
        <v>0.48</v>
      </c>
      <c r="R5831" s="21">
        <v>42.08</v>
      </c>
      <c r="S5831" s="22">
        <v>1.76</v>
      </c>
      <c r="T5831" s="21">
        <v>205.47</v>
      </c>
      <c r="U5831" s="21">
        <v>281.25</v>
      </c>
      <c r="V5831" s="12">
        <v>-0.26950000000000002</v>
      </c>
      <c r="W5831" s="21">
        <v>-1725642.8189999999</v>
      </c>
      <c r="X5831" s="21">
        <v>-11.57</v>
      </c>
      <c r="Y5831" s="12" t="str">
        <f>IFERROR(VLOOKUP(C5831,[1]Index!$D:$F,3,FALSE),"Non List")</f>
        <v>Commercial Banks</v>
      </c>
      <c r="Z5831">
        <f>IFERROR(VLOOKUP(C5831,[1]LP!$B:$C,2,FALSE),0)</f>
        <v>357</v>
      </c>
      <c r="AA5831" s="11">
        <f t="shared" si="146"/>
        <v>20.9</v>
      </c>
      <c r="AB5831" s="5">
        <f>IFERROR(VLOOKUP(C5831,[2]Sheet1!$B:$F,5,FALSE),0)</f>
        <v>73096077.920000002</v>
      </c>
      <c r="AC5831" s="11">
        <f>IFERROR(VLOOKUP(AE5831,[3]Sheet2!$M:$O,2,FALSE),0)</f>
        <v>0</v>
      </c>
      <c r="AD5831" s="11">
        <f>IFERROR(VLOOKUP(AE5831,[3]Sheet2!$M:$O,3,FALSE),0)</f>
        <v>0</v>
      </c>
      <c r="AE5831" s="10" t="str">
        <f t="shared" si="147"/>
        <v>80/81NICA</v>
      </c>
    </row>
    <row r="5832" spans="1:31" x14ac:dyDescent="0.45">
      <c r="A5832" s="12" t="s">
        <v>54</v>
      </c>
      <c r="B5832" s="12" t="s">
        <v>338</v>
      </c>
      <c r="C5832" s="12" t="s">
        <v>43</v>
      </c>
      <c r="D5832" s="12">
        <v>174.5</v>
      </c>
      <c r="E5832" s="12">
        <v>18366706</v>
      </c>
      <c r="F5832" s="12">
        <v>10493764</v>
      </c>
      <c r="G5832" s="12">
        <v>224277615</v>
      </c>
      <c r="H5832" s="12">
        <v>192447806</v>
      </c>
      <c r="I5832" s="12">
        <v>5529919</v>
      </c>
      <c r="J5832" s="12">
        <v>7189190</v>
      </c>
      <c r="K5832" s="21">
        <v>4105943</v>
      </c>
      <c r="L5832" s="21">
        <v>2241595</v>
      </c>
      <c r="M5832" s="21">
        <v>16.27</v>
      </c>
      <c r="N5832" s="21">
        <v>10.73</v>
      </c>
      <c r="O5832" s="21">
        <v>1.1100000000000001</v>
      </c>
      <c r="P5832" s="21">
        <v>10.36</v>
      </c>
      <c r="Q5832" s="21">
        <v>0.75</v>
      </c>
      <c r="R5832" s="21">
        <v>11.91</v>
      </c>
      <c r="S5832" s="22">
        <v>2.86</v>
      </c>
      <c r="T5832" s="21">
        <v>157.13</v>
      </c>
      <c r="U5832" s="21">
        <v>239.84</v>
      </c>
      <c r="V5832" s="12">
        <v>0.37440000000000001</v>
      </c>
      <c r="W5832" s="21">
        <v>273358</v>
      </c>
      <c r="X5832" s="21">
        <v>1.49</v>
      </c>
      <c r="Y5832" s="12" t="str">
        <f>IFERROR(VLOOKUP(C5832,[1]Index!$D:$F,3,FALSE),"Non List")</f>
        <v>Commercial Banks</v>
      </c>
      <c r="Z5832">
        <f>IFERROR(VLOOKUP(C5832,[1]LP!$B:$C,2,FALSE),0)</f>
        <v>173.6</v>
      </c>
      <c r="AA5832" s="11">
        <f t="shared" si="146"/>
        <v>10.7</v>
      </c>
      <c r="AB5832" s="5">
        <f>IFERROR(VLOOKUP(C5832,[2]Sheet1!$B:$F,5,FALSE),0)</f>
        <v>89996863.319999993</v>
      </c>
      <c r="AC5832" s="11">
        <f>IFERROR(VLOOKUP(AE5832,[3]Sheet2!$M:$O,2,FALSE),0)</f>
        <v>0</v>
      </c>
      <c r="AD5832" s="11">
        <f>IFERROR(VLOOKUP(AE5832,[3]Sheet2!$M:$O,3,FALSE),0)</f>
        <v>0</v>
      </c>
      <c r="AE5832" s="10" t="str">
        <f t="shared" si="147"/>
        <v>80/81NMB</v>
      </c>
    </row>
    <row r="5833" spans="1:31" x14ac:dyDescent="0.45">
      <c r="A5833" s="12" t="s">
        <v>54</v>
      </c>
      <c r="B5833" s="12" t="s">
        <v>338</v>
      </c>
      <c r="C5833" s="12" t="s">
        <v>44</v>
      </c>
      <c r="D5833" s="12">
        <v>188.8</v>
      </c>
      <c r="E5833" s="12">
        <v>19402575.719999999</v>
      </c>
      <c r="F5833" s="12">
        <v>10594691.41</v>
      </c>
      <c r="G5833" s="12">
        <v>202541744.88</v>
      </c>
      <c r="H5833" s="12">
        <v>177500985.19999999</v>
      </c>
      <c r="I5833" s="12">
        <v>5783810.9900000002</v>
      </c>
      <c r="J5833" s="12">
        <v>7163360.2300000004</v>
      </c>
      <c r="K5833" s="21">
        <v>5006789.33</v>
      </c>
      <c r="L5833" s="21">
        <v>2878746.22</v>
      </c>
      <c r="M5833" s="21">
        <v>19.77</v>
      </c>
      <c r="N5833" s="21">
        <v>9.5500000000000007</v>
      </c>
      <c r="O5833" s="21">
        <v>1.22</v>
      </c>
      <c r="P5833" s="21">
        <v>12.8</v>
      </c>
      <c r="Q5833" s="21">
        <v>1.1000000000000001</v>
      </c>
      <c r="R5833" s="21">
        <v>11.65</v>
      </c>
      <c r="S5833" s="22">
        <v>4.29</v>
      </c>
      <c r="T5833" s="21">
        <v>154.6</v>
      </c>
      <c r="U5833" s="21">
        <v>262.24</v>
      </c>
      <c r="V5833" s="12">
        <v>0.38900000000000001</v>
      </c>
      <c r="W5833" s="21">
        <v>313347.41700000002</v>
      </c>
      <c r="X5833" s="21">
        <v>1.61</v>
      </c>
      <c r="Y5833" s="12" t="str">
        <f>IFERROR(VLOOKUP(C5833,[1]Index!$D:$F,3,FALSE),"Non List")</f>
        <v>Commercial Banks</v>
      </c>
      <c r="Z5833">
        <f>IFERROR(VLOOKUP(C5833,[1]LP!$B:$C,2,FALSE),0)</f>
        <v>193</v>
      </c>
      <c r="AA5833" s="11">
        <f t="shared" si="146"/>
        <v>9.8000000000000007</v>
      </c>
      <c r="AB5833" s="5">
        <f>IFERROR(VLOOKUP(C5833,[2]Sheet1!$B:$F,5,FALSE),0)</f>
        <v>95072621.010000005</v>
      </c>
      <c r="AC5833" s="11">
        <f>IFERROR(VLOOKUP(AE5833,[3]Sheet2!$M:$O,2,FALSE),0)</f>
        <v>0</v>
      </c>
      <c r="AD5833" s="11">
        <f>IFERROR(VLOOKUP(AE5833,[3]Sheet2!$M:$O,3,FALSE),0)</f>
        <v>0</v>
      </c>
      <c r="AE5833" s="10" t="str">
        <f t="shared" si="147"/>
        <v>80/81PCBL</v>
      </c>
    </row>
    <row r="5834" spans="1:31" x14ac:dyDescent="0.45">
      <c r="A5834" s="12" t="s">
        <v>54</v>
      </c>
      <c r="B5834" s="12" t="s">
        <v>338</v>
      </c>
      <c r="C5834" s="12" t="s">
        <v>45</v>
      </c>
      <c r="D5834" s="12">
        <v>233</v>
      </c>
      <c r="E5834" s="12">
        <v>13581525.414000001</v>
      </c>
      <c r="F5834" s="12">
        <v>6415654.7319999998</v>
      </c>
      <c r="G5834" s="12">
        <v>186962077.185</v>
      </c>
      <c r="H5834" s="12">
        <v>160379434.45300001</v>
      </c>
      <c r="I5834" s="12">
        <v>4581593.8470000001</v>
      </c>
      <c r="J5834" s="12">
        <v>5941504.3219999997</v>
      </c>
      <c r="K5834" s="21">
        <v>3660678.4210000001</v>
      </c>
      <c r="L5834" s="21">
        <v>1439442.8060000001</v>
      </c>
      <c r="M5834" s="21">
        <v>14.12</v>
      </c>
      <c r="N5834" s="21">
        <v>16.5</v>
      </c>
      <c r="O5834" s="21">
        <v>1.58</v>
      </c>
      <c r="P5834" s="21">
        <v>9.6</v>
      </c>
      <c r="Q5834" s="21">
        <v>0.62</v>
      </c>
      <c r="R5834" s="21">
        <v>26.07</v>
      </c>
      <c r="S5834" s="22">
        <v>1.89</v>
      </c>
      <c r="T5834" s="21">
        <v>147.24</v>
      </c>
      <c r="U5834" s="21">
        <v>216.28</v>
      </c>
      <c r="V5834" s="12">
        <v>-7.17E-2</v>
      </c>
      <c r="W5834" s="21">
        <v>756822.71100000001</v>
      </c>
      <c r="X5834" s="21">
        <v>5.57</v>
      </c>
      <c r="Y5834" s="12" t="str">
        <f>IFERROR(VLOOKUP(C5834,[1]Index!$D:$F,3,FALSE),"Non List")</f>
        <v>Commercial Banks</v>
      </c>
      <c r="Z5834">
        <f>IFERROR(VLOOKUP(C5834,[1]LP!$B:$C,2,FALSE),0)</f>
        <v>235.5</v>
      </c>
      <c r="AA5834" s="11">
        <f t="shared" si="146"/>
        <v>16.7</v>
      </c>
      <c r="AB5834" s="5">
        <f>IFERROR(VLOOKUP(C5834,[2]Sheet1!$B:$F,5,FALSE),0)</f>
        <v>66549474.509999998</v>
      </c>
      <c r="AC5834" s="11">
        <f>IFERROR(VLOOKUP(AE5834,[3]Sheet2!$M:$O,2,FALSE),0)</f>
        <v>0</v>
      </c>
      <c r="AD5834" s="11">
        <f>IFERROR(VLOOKUP(AE5834,[3]Sheet2!$M:$O,3,FALSE),0)</f>
        <v>0</v>
      </c>
      <c r="AE5834" s="10" t="str">
        <f t="shared" si="147"/>
        <v>80/81SANIMA</v>
      </c>
    </row>
    <row r="5835" spans="1:31" x14ac:dyDescent="0.45">
      <c r="A5835" s="12" t="s">
        <v>54</v>
      </c>
      <c r="B5835" s="12" t="s">
        <v>338</v>
      </c>
      <c r="C5835" s="12" t="s">
        <v>46</v>
      </c>
      <c r="D5835" s="12">
        <v>274</v>
      </c>
      <c r="E5835" s="12">
        <v>10500152.279999999</v>
      </c>
      <c r="F5835" s="12">
        <v>8151222</v>
      </c>
      <c r="G5835" s="12">
        <v>174566049.90000001</v>
      </c>
      <c r="H5835" s="12">
        <v>122551375.19</v>
      </c>
      <c r="I5835" s="12">
        <v>3573754.81</v>
      </c>
      <c r="J5835" s="12">
        <v>4542611.4800000004</v>
      </c>
      <c r="K5835" s="21">
        <v>2445881.48</v>
      </c>
      <c r="L5835" s="21">
        <v>1164177.8700000001</v>
      </c>
      <c r="M5835" s="21">
        <v>14.77</v>
      </c>
      <c r="N5835" s="21">
        <v>18.55</v>
      </c>
      <c r="O5835" s="21">
        <v>1.54</v>
      </c>
      <c r="P5835" s="21">
        <v>8.32</v>
      </c>
      <c r="Q5835" s="21">
        <v>0.55000000000000004</v>
      </c>
      <c r="R5835" s="21">
        <v>28.57</v>
      </c>
      <c r="S5835" s="22">
        <v>1.98</v>
      </c>
      <c r="T5835" s="21">
        <v>177.63</v>
      </c>
      <c r="U5835" s="21">
        <v>242.96</v>
      </c>
      <c r="V5835" s="12">
        <v>-0.1133</v>
      </c>
      <c r="W5835" s="21">
        <v>834360.36</v>
      </c>
      <c r="X5835" s="21">
        <v>7.95</v>
      </c>
      <c r="Y5835" s="12" t="str">
        <f>IFERROR(VLOOKUP(C5835,[1]Index!$D:$F,3,FALSE),"Non List")</f>
        <v>Commercial Banks</v>
      </c>
      <c r="Z5835">
        <f>IFERROR(VLOOKUP(C5835,[1]LP!$B:$C,2,FALSE),0)</f>
        <v>281</v>
      </c>
      <c r="AA5835" s="11">
        <f t="shared" si="146"/>
        <v>19</v>
      </c>
      <c r="AB5835" s="5">
        <f>IFERROR(VLOOKUP(C5835,[2]Sheet1!$B:$F,5,FALSE),0)</f>
        <v>30361886.129999999</v>
      </c>
      <c r="AC5835" s="11">
        <f>IFERROR(VLOOKUP(AE5835,[3]Sheet2!$M:$O,2,FALSE),0)</f>
        <v>0</v>
      </c>
      <c r="AD5835" s="11">
        <f>IFERROR(VLOOKUP(AE5835,[3]Sheet2!$M:$O,3,FALSE),0)</f>
        <v>0</v>
      </c>
      <c r="AE5835" s="10" t="str">
        <f t="shared" si="147"/>
        <v>80/81SBI</v>
      </c>
    </row>
    <row r="5836" spans="1:31" x14ac:dyDescent="0.45">
      <c r="A5836" s="12" t="s">
        <v>54</v>
      </c>
      <c r="B5836" s="12" t="s">
        <v>338</v>
      </c>
      <c r="C5836" s="12" t="s">
        <v>47</v>
      </c>
      <c r="D5836" s="12">
        <v>222.7</v>
      </c>
      <c r="E5836" s="12">
        <v>14089980.189999999</v>
      </c>
      <c r="F5836" s="12">
        <v>12133422.949999999</v>
      </c>
      <c r="G5836" s="12">
        <v>226667382.465</v>
      </c>
      <c r="H5836" s="12">
        <v>193018987.215</v>
      </c>
      <c r="I5836" s="12">
        <v>6013382.6150000002</v>
      </c>
      <c r="J5836" s="12">
        <v>7488978.8099999996</v>
      </c>
      <c r="K5836" s="21">
        <v>4155889.4929999998</v>
      </c>
      <c r="L5836" s="21">
        <v>1684090.73</v>
      </c>
      <c r="M5836" s="21">
        <v>15.93</v>
      </c>
      <c r="N5836" s="21">
        <v>13.98</v>
      </c>
      <c r="O5836" s="21">
        <v>1.2</v>
      </c>
      <c r="P5836" s="21">
        <v>8.56</v>
      </c>
      <c r="Q5836" s="21">
        <v>0.57999999999999996</v>
      </c>
      <c r="R5836" s="21">
        <v>16.78</v>
      </c>
      <c r="S5836" s="22">
        <v>2.52</v>
      </c>
      <c r="T5836" s="21">
        <v>186.11</v>
      </c>
      <c r="U5836" s="21">
        <v>258.27999999999997</v>
      </c>
      <c r="V5836" s="12">
        <v>0.15970000000000001</v>
      </c>
      <c r="W5836" s="21">
        <v>-271202.74900000001</v>
      </c>
      <c r="X5836" s="21">
        <v>-1.92</v>
      </c>
      <c r="Y5836" s="12" t="str">
        <f>IFERROR(VLOOKUP(C5836,[1]Index!$D:$F,3,FALSE),"Non List")</f>
        <v>Commercial Banks</v>
      </c>
      <c r="Z5836">
        <f>IFERROR(VLOOKUP(C5836,[1]LP!$B:$C,2,FALSE),0)</f>
        <v>222.5</v>
      </c>
      <c r="AA5836" s="11">
        <f t="shared" si="146"/>
        <v>14</v>
      </c>
      <c r="AB5836" s="5">
        <f>IFERROR(VLOOKUP(C5836,[2]Sheet1!$B:$F,5,FALSE),0)</f>
        <v>69040902.930000007</v>
      </c>
      <c r="AC5836" s="11">
        <f>IFERROR(VLOOKUP(AE5836,[3]Sheet2!$M:$O,2,FALSE),0)</f>
        <v>0</v>
      </c>
      <c r="AD5836" s="11">
        <f>IFERROR(VLOOKUP(AE5836,[3]Sheet2!$M:$O,3,FALSE),0)</f>
        <v>0</v>
      </c>
      <c r="AE5836" s="10" t="str">
        <f t="shared" si="147"/>
        <v>80/81SBL</v>
      </c>
    </row>
    <row r="5837" spans="1:31" x14ac:dyDescent="0.45">
      <c r="A5837" s="12" t="s">
        <v>54</v>
      </c>
      <c r="B5837" s="12" t="s">
        <v>338</v>
      </c>
      <c r="C5837" s="12" t="s">
        <v>48</v>
      </c>
      <c r="D5837" s="12">
        <v>515.9</v>
      </c>
      <c r="E5837" s="12">
        <v>9429454</v>
      </c>
      <c r="F5837" s="12">
        <v>10264026</v>
      </c>
      <c r="G5837" s="12">
        <v>110065253</v>
      </c>
      <c r="H5837" s="12">
        <v>79241386</v>
      </c>
      <c r="I5837" s="12">
        <v>3920033</v>
      </c>
      <c r="J5837" s="12">
        <v>5432857</v>
      </c>
      <c r="K5837" s="21">
        <v>3759251</v>
      </c>
      <c r="L5837" s="21">
        <v>2447122</v>
      </c>
      <c r="M5837" s="21">
        <v>34.6</v>
      </c>
      <c r="N5837" s="21">
        <v>14.91</v>
      </c>
      <c r="O5837" s="21">
        <v>2.4700000000000002</v>
      </c>
      <c r="P5837" s="21">
        <v>16.57</v>
      </c>
      <c r="Q5837" s="21">
        <v>1.76</v>
      </c>
      <c r="R5837" s="21">
        <v>36.83</v>
      </c>
      <c r="S5837" s="22">
        <v>2.14</v>
      </c>
      <c r="T5837" s="21">
        <v>208.85</v>
      </c>
      <c r="U5837" s="21">
        <v>403.22</v>
      </c>
      <c r="V5837" s="12">
        <v>-0.21840000000000001</v>
      </c>
      <c r="W5837" s="21">
        <v>1817237</v>
      </c>
      <c r="X5837" s="21">
        <v>19.27</v>
      </c>
      <c r="Y5837" s="12" t="str">
        <f>IFERROR(VLOOKUP(C5837,[1]Index!$D:$F,3,FALSE),"Non List")</f>
        <v>Commercial Banks</v>
      </c>
      <c r="Z5837">
        <f>IFERROR(VLOOKUP(C5837,[1]LP!$B:$C,2,FALSE),0)</f>
        <v>521</v>
      </c>
      <c r="AA5837" s="11">
        <f t="shared" si="146"/>
        <v>15.1</v>
      </c>
      <c r="AB5837" s="5">
        <f>IFERROR(VLOOKUP(C5837,[2]Sheet1!$B:$F,5,FALSE),0)</f>
        <v>25912139.09</v>
      </c>
      <c r="AC5837" s="11">
        <f>IFERROR(VLOOKUP(AE5837,[3]Sheet2!$M:$O,2,FALSE),0)</f>
        <v>0</v>
      </c>
      <c r="AD5837" s="11">
        <f>IFERROR(VLOOKUP(AE5837,[3]Sheet2!$M:$O,3,FALSE),0)</f>
        <v>0</v>
      </c>
      <c r="AE5837" s="10" t="str">
        <f t="shared" si="147"/>
        <v>80/81SCB</v>
      </c>
    </row>
    <row r="5838" spans="1:31" x14ac:dyDescent="0.45">
      <c r="A5838" s="12" t="s">
        <v>54</v>
      </c>
      <c r="B5838" s="12" t="s">
        <v>338</v>
      </c>
      <c r="C5838" s="12" t="s">
        <v>51</v>
      </c>
      <c r="D5838" s="12">
        <v>139</v>
      </c>
      <c r="E5838" s="12">
        <v>23542490</v>
      </c>
      <c r="F5838" s="12">
        <v>10029283</v>
      </c>
      <c r="G5838" s="12">
        <v>278334829</v>
      </c>
      <c r="H5838" s="12">
        <v>229901422</v>
      </c>
      <c r="I5838" s="12">
        <v>8439683</v>
      </c>
      <c r="J5838" s="12">
        <v>10191385</v>
      </c>
      <c r="K5838" s="21">
        <v>5331400</v>
      </c>
      <c r="L5838" s="21">
        <v>1812459</v>
      </c>
      <c r="M5838" s="21">
        <v>10.25</v>
      </c>
      <c r="N5838" s="21">
        <v>13.56</v>
      </c>
      <c r="O5838" s="21">
        <v>0.97</v>
      </c>
      <c r="P5838" s="21">
        <v>7.2</v>
      </c>
      <c r="Q5838" s="21">
        <v>0.53</v>
      </c>
      <c r="R5838" s="21">
        <v>13.15</v>
      </c>
      <c r="S5838" s="22">
        <v>4.8099999999999996</v>
      </c>
      <c r="T5838" s="21">
        <v>142.6</v>
      </c>
      <c r="U5838" s="21">
        <v>181.35</v>
      </c>
      <c r="V5838" s="12">
        <v>0.30470000000000003</v>
      </c>
      <c r="W5838" s="21">
        <v>166547</v>
      </c>
      <c r="X5838" s="21">
        <v>0.71</v>
      </c>
      <c r="Y5838" s="12" t="str">
        <f>IFERROR(VLOOKUP(C5838,[1]Index!$D:$F,3,FALSE),"Non List")</f>
        <v>Commercial Banks</v>
      </c>
      <c r="Z5838">
        <f>IFERROR(VLOOKUP(C5838,[1]LP!$B:$C,2,FALSE),0)</f>
        <v>137.5</v>
      </c>
      <c r="AA5838" s="11">
        <f t="shared" si="146"/>
        <v>13.4</v>
      </c>
      <c r="AB5838" s="5">
        <f>IFERROR(VLOOKUP(C5838,[2]Sheet1!$B:$F,5,FALSE),0)</f>
        <v>115358201</v>
      </c>
      <c r="AC5838" s="11">
        <f>IFERROR(VLOOKUP(AE5838,[3]Sheet2!$M:$O,2,FALSE),0)</f>
        <v>0</v>
      </c>
      <c r="AD5838" s="11">
        <f>IFERROR(VLOOKUP(AE5838,[3]Sheet2!$M:$O,3,FALSE),0)</f>
        <v>0</v>
      </c>
      <c r="AE5838" s="10" t="str">
        <f t="shared" si="147"/>
        <v>80/81PRVU</v>
      </c>
    </row>
    <row r="5839" spans="1:31" x14ac:dyDescent="0.45">
      <c r="A5839" s="12" t="s">
        <v>54</v>
      </c>
      <c r="B5839" s="12" t="s">
        <v>338</v>
      </c>
      <c r="C5839" s="12" t="s">
        <v>182</v>
      </c>
      <c r="D5839" s="12">
        <v>152.5</v>
      </c>
      <c r="E5839" s="12">
        <v>34128595</v>
      </c>
      <c r="F5839" s="12">
        <v>24765494</v>
      </c>
      <c r="G5839" s="12">
        <v>403386034</v>
      </c>
      <c r="H5839" s="12">
        <v>312240548</v>
      </c>
      <c r="I5839" s="12">
        <v>11032516</v>
      </c>
      <c r="J5839" s="12">
        <v>13010151</v>
      </c>
      <c r="K5839" s="21">
        <v>8457652</v>
      </c>
      <c r="L5839" s="21">
        <v>3275275</v>
      </c>
      <c r="M5839" s="21">
        <v>12.79</v>
      </c>
      <c r="N5839" s="21">
        <v>11.92</v>
      </c>
      <c r="O5839" s="21">
        <v>0.88</v>
      </c>
      <c r="P5839" s="21">
        <v>7.42</v>
      </c>
      <c r="Q5839" s="21">
        <v>0.66</v>
      </c>
      <c r="R5839" s="21">
        <v>10.49</v>
      </c>
      <c r="S5839" s="22">
        <v>4.66</v>
      </c>
      <c r="T5839" s="21">
        <v>172.57</v>
      </c>
      <c r="U5839" s="21">
        <v>222.85</v>
      </c>
      <c r="V5839" s="12">
        <v>0.46129999999999999</v>
      </c>
      <c r="W5839" s="21">
        <v>-5081626</v>
      </c>
      <c r="X5839" s="21">
        <v>-14.89</v>
      </c>
      <c r="Y5839" s="12" t="str">
        <f>IFERROR(VLOOKUP(C5839,[1]Index!$D:$F,3,FALSE),"Non List")</f>
        <v>Commercial Banks</v>
      </c>
      <c r="Z5839">
        <f>IFERROR(VLOOKUP(C5839,[1]LP!$B:$C,2,FALSE),0)</f>
        <v>152.80000000000001</v>
      </c>
      <c r="AA5839" s="11">
        <f t="shared" si="146"/>
        <v>11.9</v>
      </c>
      <c r="AB5839" s="5">
        <f>IFERROR(VLOOKUP(C5839,[2]Sheet1!$B:$F,5,FALSE),0)</f>
        <v>70134262.719999999</v>
      </c>
      <c r="AC5839" s="11">
        <f>IFERROR(VLOOKUP(AE5839,[3]Sheet2!$M:$O,2,FALSE),0)</f>
        <v>0</v>
      </c>
      <c r="AD5839" s="11">
        <f>IFERROR(VLOOKUP(AE5839,[3]Sheet2!$M:$O,3,FALSE),0)</f>
        <v>0</v>
      </c>
      <c r="AE5839" s="10" t="str">
        <f t="shared" si="147"/>
        <v>80/81NIMB</v>
      </c>
    </row>
    <row r="5840" spans="1:31" x14ac:dyDescent="0.45">
      <c r="A5840" s="12" t="s">
        <v>54</v>
      </c>
      <c r="B5840" s="12" t="s">
        <v>338</v>
      </c>
      <c r="C5840" s="12" t="s">
        <v>339</v>
      </c>
      <c r="D5840" s="12">
        <v>150.9</v>
      </c>
      <c r="E5840" s="12">
        <v>23187155</v>
      </c>
      <c r="F5840" s="12">
        <v>16600650</v>
      </c>
      <c r="G5840" s="12">
        <v>311610777</v>
      </c>
      <c r="H5840" s="12">
        <v>249675259</v>
      </c>
      <c r="I5840" s="12">
        <v>8532769</v>
      </c>
      <c r="J5840" s="12">
        <v>10410547</v>
      </c>
      <c r="K5840" s="21">
        <v>6233408</v>
      </c>
      <c r="L5840" s="21">
        <v>1615905</v>
      </c>
      <c r="M5840" s="21">
        <v>9.2799999999999994</v>
      </c>
      <c r="N5840" s="21">
        <v>16.260000000000002</v>
      </c>
      <c r="O5840" s="21">
        <v>0.88</v>
      </c>
      <c r="P5840" s="21">
        <v>5.42</v>
      </c>
      <c r="Q5840" s="21">
        <v>0.41</v>
      </c>
      <c r="R5840" s="21">
        <v>14.31</v>
      </c>
      <c r="S5840" s="22">
        <v>5.49</v>
      </c>
      <c r="T5840" s="21">
        <v>171.59</v>
      </c>
      <c r="U5840" s="21">
        <v>189.28</v>
      </c>
      <c r="V5840" s="12">
        <v>0.25440000000000002</v>
      </c>
      <c r="W5840" s="21">
        <v>-1248400</v>
      </c>
      <c r="X5840" s="21">
        <v>-5.38</v>
      </c>
      <c r="Y5840" s="12" t="str">
        <f>IFERROR(VLOOKUP(C5840,[1]Index!$D:$F,3,FALSE),"Non List")</f>
        <v>Commercial Banks</v>
      </c>
      <c r="Z5840">
        <f>IFERROR(VLOOKUP(C5840,[1]LP!$B:$C,2,FALSE),0)</f>
        <v>147.19999999999999</v>
      </c>
      <c r="AA5840" s="11">
        <f t="shared" si="146"/>
        <v>15.9</v>
      </c>
      <c r="AB5840" s="5">
        <f>IFERROR(VLOOKUP(C5840,[2]Sheet1!$B:$F,5,FALSE),0)</f>
        <v>113501122.06</v>
      </c>
      <c r="AC5840" s="11">
        <f>IFERROR(VLOOKUP(AE5840,[3]Sheet2!$M:$O,2,FALSE),0)</f>
        <v>0</v>
      </c>
      <c r="AD5840" s="11">
        <f>IFERROR(VLOOKUP(AE5840,[3]Sheet2!$M:$O,3,FALSE),0)</f>
        <v>0</v>
      </c>
      <c r="AE5840" s="10" t="str">
        <f t="shared" si="147"/>
        <v>80/81LSL</v>
      </c>
    </row>
    <row r="5841" spans="1:31" x14ac:dyDescent="0.45">
      <c r="A5841" s="12" t="s">
        <v>54</v>
      </c>
      <c r="B5841" s="12" t="s">
        <v>338</v>
      </c>
      <c r="C5841" s="12" t="s">
        <v>154</v>
      </c>
      <c r="D5841" s="12">
        <v>468</v>
      </c>
      <c r="E5841" s="12">
        <v>525000</v>
      </c>
      <c r="F5841" s="12">
        <v>234516.91</v>
      </c>
      <c r="G5841" s="12">
        <v>1619746.96</v>
      </c>
      <c r="H5841" s="12">
        <v>1107010.014</v>
      </c>
      <c r="I5841" s="12">
        <v>65889.409</v>
      </c>
      <c r="J5841" s="12">
        <v>68845.138999999996</v>
      </c>
      <c r="K5841" s="21">
        <v>48625.606</v>
      </c>
      <c r="L5841" s="21">
        <v>8724.7510000000002</v>
      </c>
      <c r="M5841" s="21">
        <v>2.21</v>
      </c>
      <c r="N5841" s="21">
        <v>211.76</v>
      </c>
      <c r="O5841" s="21">
        <v>3.23</v>
      </c>
      <c r="P5841" s="21">
        <v>1.53</v>
      </c>
      <c r="Q5841" s="21">
        <v>0.36</v>
      </c>
      <c r="R5841" s="21">
        <v>683.98</v>
      </c>
      <c r="S5841" s="22">
        <v>4.95</v>
      </c>
      <c r="T5841" s="21">
        <v>144.66999999999999</v>
      </c>
      <c r="U5841" s="21">
        <v>84.82</v>
      </c>
      <c r="V5841" s="4">
        <v>-0.81879999999999997</v>
      </c>
      <c r="W5841" s="21">
        <v>8724.75</v>
      </c>
      <c r="X5841" s="21">
        <v>1.66</v>
      </c>
      <c r="Y5841" s="12" t="str">
        <f>IFERROR(VLOOKUP(C5841,[1]Index!$D:$F,3,FALSE),"Non List")</f>
        <v>Development Banks</v>
      </c>
      <c r="Z5841">
        <f>IFERROR(VLOOKUP(C5841,[1]LP!$B:$C,2,FALSE),0)</f>
        <v>468</v>
      </c>
      <c r="AA5841" s="11">
        <f t="shared" si="146"/>
        <v>211.8</v>
      </c>
      <c r="AB5841" s="5">
        <f>IFERROR(VLOOKUP(C5841,[2]Sheet1!$B:$F,5,FALSE),0)</f>
        <v>1575000</v>
      </c>
      <c r="AC5841" s="11">
        <f>IFERROR(VLOOKUP(AE5841,[3]Sheet2!$M:$O,2,FALSE),0)</f>
        <v>0</v>
      </c>
      <c r="AD5841" s="11">
        <f>IFERROR(VLOOKUP(AE5841,[3]Sheet2!$M:$O,3,FALSE),0)</f>
        <v>0</v>
      </c>
      <c r="AE5841" s="10" t="str">
        <f t="shared" si="147"/>
        <v>80/81CORBL</v>
      </c>
    </row>
    <row r="5842" spans="1:31" x14ac:dyDescent="0.45">
      <c r="A5842" s="12" t="s">
        <v>54</v>
      </c>
      <c r="B5842" s="12" t="s">
        <v>338</v>
      </c>
      <c r="C5842" s="12" t="s">
        <v>125</v>
      </c>
      <c r="D5842" s="12">
        <v>381</v>
      </c>
      <c r="E5842" s="12">
        <v>1249694.4709000001</v>
      </c>
      <c r="F5842" s="12">
        <v>644778.83570000005</v>
      </c>
      <c r="G5842" s="12">
        <v>13998695.619000001</v>
      </c>
      <c r="H5842" s="12">
        <v>10710455.043500001</v>
      </c>
      <c r="I5842" s="12">
        <v>320333.98249999998</v>
      </c>
      <c r="J5842" s="12">
        <v>371715.87469999999</v>
      </c>
      <c r="K5842" s="21">
        <v>150250.92170000001</v>
      </c>
      <c r="L5842" s="21">
        <v>-53741.5962</v>
      </c>
      <c r="M5842" s="21">
        <v>-5.73</v>
      </c>
      <c r="N5842" s="21">
        <v>-66.489999999999995</v>
      </c>
      <c r="O5842" s="21">
        <v>2.5099999999999998</v>
      </c>
      <c r="P5842" s="21">
        <v>-3.78</v>
      </c>
      <c r="Q5842" s="21">
        <v>-0.32</v>
      </c>
      <c r="R5842" s="21">
        <v>-166.89</v>
      </c>
      <c r="S5842" s="22">
        <v>7.3</v>
      </c>
      <c r="T5842" s="21">
        <v>151.59</v>
      </c>
      <c r="U5842" s="21" t="s">
        <v>314</v>
      </c>
      <c r="V5842" s="12" t="s">
        <v>314</v>
      </c>
      <c r="W5842" s="21">
        <v>-83152.090500000006</v>
      </c>
      <c r="X5842" s="21">
        <v>-6.65</v>
      </c>
      <c r="Y5842" s="12" t="str">
        <f>IFERROR(VLOOKUP(C5842,[1]Index!$D:$F,3,FALSE),"Non List")</f>
        <v>Development Banks</v>
      </c>
      <c r="Z5842">
        <f>IFERROR(VLOOKUP(C5842,[1]LP!$B:$C,2,FALSE),0)</f>
        <v>381</v>
      </c>
      <c r="AA5842" s="11">
        <f t="shared" si="146"/>
        <v>-66.5</v>
      </c>
      <c r="AB5842" s="5">
        <f>IFERROR(VLOOKUP(C5842,[2]Sheet1!$B:$F,5,FALSE),0)</f>
        <v>6123503.0800000001</v>
      </c>
      <c r="AC5842" s="11">
        <f>IFERROR(VLOOKUP(AE5842,[3]Sheet2!$M:$O,2,FALSE),0)</f>
        <v>0</v>
      </c>
      <c r="AD5842" s="11">
        <f>IFERROR(VLOOKUP(AE5842,[3]Sheet2!$M:$O,3,FALSE),0)</f>
        <v>0</v>
      </c>
      <c r="AE5842" s="10" t="str">
        <f t="shared" si="147"/>
        <v>80/81EDBL</v>
      </c>
    </row>
    <row r="5843" spans="1:31" x14ac:dyDescent="0.45">
      <c r="A5843" s="12" t="s">
        <v>54</v>
      </c>
      <c r="B5843" s="12" t="s">
        <v>338</v>
      </c>
      <c r="C5843" s="12" t="s">
        <v>126</v>
      </c>
      <c r="D5843" s="12">
        <v>370.1</v>
      </c>
      <c r="E5843" s="12">
        <v>5680517.3279999997</v>
      </c>
      <c r="F5843" s="12">
        <v>2757980.5959999999</v>
      </c>
      <c r="G5843" s="12">
        <v>82827014.656000003</v>
      </c>
      <c r="H5843" s="12">
        <v>64885779.402000003</v>
      </c>
      <c r="I5843" s="12">
        <v>2517605.0720000002</v>
      </c>
      <c r="J5843" s="12">
        <v>2853886.8840000001</v>
      </c>
      <c r="K5843" s="21">
        <v>1704662.5009999999</v>
      </c>
      <c r="L5843" s="21">
        <v>683462.22499999998</v>
      </c>
      <c r="M5843" s="21">
        <v>16.04</v>
      </c>
      <c r="N5843" s="21">
        <v>23.07</v>
      </c>
      <c r="O5843" s="21">
        <v>2.4900000000000002</v>
      </c>
      <c r="P5843" s="21">
        <v>10.8</v>
      </c>
      <c r="Q5843" s="21">
        <v>0.71</v>
      </c>
      <c r="R5843" s="21">
        <v>57.44</v>
      </c>
      <c r="S5843" s="22">
        <v>2.97</v>
      </c>
      <c r="T5843" s="21">
        <v>148.55000000000001</v>
      </c>
      <c r="U5843" s="21">
        <v>231.54</v>
      </c>
      <c r="V5843" s="4">
        <v>-0.37440000000000001</v>
      </c>
      <c r="W5843" s="21">
        <v>102100.12699999999</v>
      </c>
      <c r="X5843" s="21">
        <v>1.8</v>
      </c>
      <c r="Y5843" s="12" t="str">
        <f>IFERROR(VLOOKUP(C5843,[1]Index!$D:$F,3,FALSE),"Non List")</f>
        <v>Development Banks</v>
      </c>
      <c r="Z5843">
        <f>IFERROR(VLOOKUP(C5843,[1]LP!$B:$C,2,FALSE),0)</f>
        <v>370.1</v>
      </c>
      <c r="AA5843" s="11">
        <f t="shared" si="146"/>
        <v>23.1</v>
      </c>
      <c r="AB5843" s="5">
        <f>IFERROR(VLOOKUP(C5843,[2]Sheet1!$B:$F,5,FALSE),0)</f>
        <v>27834534.920000002</v>
      </c>
      <c r="AC5843" s="11">
        <f>IFERROR(VLOOKUP(AE5843,[3]Sheet2!$M:$O,2,FALSE),0)</f>
        <v>0</v>
      </c>
      <c r="AD5843" s="11">
        <f>IFERROR(VLOOKUP(AE5843,[3]Sheet2!$M:$O,3,FALSE),0)</f>
        <v>0</v>
      </c>
      <c r="AE5843" s="10" t="str">
        <f t="shared" si="147"/>
        <v>80/81GBBL</v>
      </c>
    </row>
    <row r="5844" spans="1:31" x14ac:dyDescent="0.45">
      <c r="A5844" s="12" t="s">
        <v>54</v>
      </c>
      <c r="B5844" s="12" t="s">
        <v>338</v>
      </c>
      <c r="C5844" s="12" t="s">
        <v>129</v>
      </c>
      <c r="D5844" s="12">
        <v>294.60000000000002</v>
      </c>
      <c r="E5844" s="12">
        <v>4395785.8899999997</v>
      </c>
      <c r="F5844" s="12">
        <v>1503381.12</v>
      </c>
      <c r="G5844" s="12">
        <v>63425432.130000003</v>
      </c>
      <c r="H5844" s="12">
        <v>50731389.259999998</v>
      </c>
      <c r="I5844" s="12">
        <v>1706859.28</v>
      </c>
      <c r="J5844" s="12">
        <v>1922793.54</v>
      </c>
      <c r="K5844" s="21">
        <v>1051048.6000000001</v>
      </c>
      <c r="L5844" s="21">
        <v>152433.42000000001</v>
      </c>
      <c r="M5844" s="21">
        <v>4.6100000000000003</v>
      </c>
      <c r="N5844" s="21">
        <v>63.9</v>
      </c>
      <c r="O5844" s="21">
        <v>2.2000000000000002</v>
      </c>
      <c r="P5844" s="21">
        <v>3.45</v>
      </c>
      <c r="Q5844" s="21">
        <v>0.2</v>
      </c>
      <c r="R5844" s="21">
        <v>140.58000000000001</v>
      </c>
      <c r="S5844" s="22">
        <v>4.97</v>
      </c>
      <c r="T5844" s="21">
        <v>134.19999999999999</v>
      </c>
      <c r="U5844" s="21">
        <v>117.98</v>
      </c>
      <c r="V5844" s="4">
        <v>-0.59950000000000003</v>
      </c>
      <c r="W5844" s="21">
        <v>-286658.46600000001</v>
      </c>
      <c r="X5844" s="21">
        <v>-6.52</v>
      </c>
      <c r="Y5844" s="12" t="str">
        <f>IFERROR(VLOOKUP(C5844,[1]Index!$D:$F,3,FALSE),"Non List")</f>
        <v>Development Banks</v>
      </c>
      <c r="Z5844">
        <f>IFERROR(VLOOKUP(C5844,[1]LP!$B:$C,2,FALSE),0)</f>
        <v>294.60000000000002</v>
      </c>
      <c r="AA5844" s="11">
        <f t="shared" si="146"/>
        <v>63.9</v>
      </c>
      <c r="AB5844" s="5">
        <f>IFERROR(VLOOKUP(C5844,[2]Sheet1!$B:$F,5,FALSE),0)</f>
        <v>21539350.859999999</v>
      </c>
      <c r="AC5844" s="11">
        <f>IFERROR(VLOOKUP(AE5844,[3]Sheet2!$M:$O,2,FALSE),0)</f>
        <v>0</v>
      </c>
      <c r="AD5844" s="11">
        <f>IFERROR(VLOOKUP(AE5844,[3]Sheet2!$M:$O,3,FALSE),0)</f>
        <v>0</v>
      </c>
      <c r="AE5844" s="10" t="str">
        <f t="shared" si="147"/>
        <v>80/81JBBL</v>
      </c>
    </row>
    <row r="5845" spans="1:31" x14ac:dyDescent="0.45">
      <c r="A5845" s="12" t="s">
        <v>54</v>
      </c>
      <c r="B5845" s="12" t="s">
        <v>338</v>
      </c>
      <c r="C5845" s="12" t="s">
        <v>133</v>
      </c>
      <c r="D5845" s="12">
        <v>437</v>
      </c>
      <c r="E5845" s="12">
        <v>502830</v>
      </c>
      <c r="F5845" s="12">
        <v>28904.632000000001</v>
      </c>
      <c r="G5845" s="12">
        <v>4687383.93</v>
      </c>
      <c r="H5845" s="12">
        <v>3404658.0440000002</v>
      </c>
      <c r="I5845" s="12">
        <v>83105.042000000001</v>
      </c>
      <c r="J5845" s="12">
        <v>89292.767999999996</v>
      </c>
      <c r="K5845" s="21">
        <v>7564.3789999999999</v>
      </c>
      <c r="L5845" s="21">
        <v>28807.595000000001</v>
      </c>
      <c r="M5845" s="21">
        <v>7.63</v>
      </c>
      <c r="N5845" s="21">
        <v>57.27</v>
      </c>
      <c r="O5845" s="21">
        <v>4.13</v>
      </c>
      <c r="P5845" s="21">
        <v>7.22</v>
      </c>
      <c r="Q5845" s="21">
        <v>0.54</v>
      </c>
      <c r="R5845" s="21">
        <v>236.53</v>
      </c>
      <c r="S5845" s="22">
        <v>4.96</v>
      </c>
      <c r="T5845" s="21">
        <v>105.75</v>
      </c>
      <c r="U5845" s="21">
        <v>134.74</v>
      </c>
      <c r="V5845" s="4">
        <v>-0.69169999999999998</v>
      </c>
      <c r="W5845" s="21">
        <v>-25134.816999999999</v>
      </c>
      <c r="X5845" s="21">
        <v>-5</v>
      </c>
      <c r="Y5845" s="12" t="str">
        <f>IFERROR(VLOOKUP(C5845,[1]Index!$D:$F,3,FALSE),"Non List")</f>
        <v>Development Banks</v>
      </c>
      <c r="Z5845">
        <f>IFERROR(VLOOKUP(C5845,[1]LP!$B:$C,2,FALSE),0)</f>
        <v>437</v>
      </c>
      <c r="AA5845" s="11">
        <f t="shared" si="146"/>
        <v>57.3</v>
      </c>
      <c r="AB5845" s="5">
        <f>IFERROR(VLOOKUP(C5845,[2]Sheet1!$B:$F,5,FALSE),0)</f>
        <v>2463867</v>
      </c>
      <c r="AC5845" s="11">
        <f>IFERROR(VLOOKUP(AE5845,[3]Sheet2!$M:$O,2,FALSE),0)</f>
        <v>0</v>
      </c>
      <c r="AD5845" s="11">
        <f>IFERROR(VLOOKUP(AE5845,[3]Sheet2!$M:$O,3,FALSE),0)</f>
        <v>0</v>
      </c>
      <c r="AE5845" s="10" t="str">
        <f t="shared" si="147"/>
        <v>80/81KRBL</v>
      </c>
    </row>
    <row r="5846" spans="1:31" x14ac:dyDescent="0.45">
      <c r="A5846" s="12" t="s">
        <v>54</v>
      </c>
      <c r="B5846" s="12" t="s">
        <v>338</v>
      </c>
      <c r="C5846" s="12" t="s">
        <v>134</v>
      </c>
      <c r="D5846" s="12">
        <v>452</v>
      </c>
      <c r="E5846" s="12">
        <v>1111426.5730000001</v>
      </c>
      <c r="F5846" s="12">
        <v>389289.98499999999</v>
      </c>
      <c r="G5846" s="12">
        <v>6445898.7699999996</v>
      </c>
      <c r="H5846" s="12">
        <v>3810421.6660000002</v>
      </c>
      <c r="I5846" s="12">
        <v>193465.24</v>
      </c>
      <c r="J5846" s="12">
        <v>208877.77600000001</v>
      </c>
      <c r="K5846" s="21">
        <v>123898.512</v>
      </c>
      <c r="L5846" s="21">
        <v>68278.964000000007</v>
      </c>
      <c r="M5846" s="21">
        <v>8.19</v>
      </c>
      <c r="N5846" s="21">
        <v>55.19</v>
      </c>
      <c r="O5846" s="21">
        <v>3.35</v>
      </c>
      <c r="P5846" s="21">
        <v>6.07</v>
      </c>
      <c r="Q5846" s="21">
        <v>0.84</v>
      </c>
      <c r="R5846" s="21">
        <v>184.89</v>
      </c>
      <c r="S5846" s="22">
        <v>2.63</v>
      </c>
      <c r="T5846" s="21">
        <v>135.03</v>
      </c>
      <c r="U5846" s="21">
        <v>157.74</v>
      </c>
      <c r="V5846" s="4">
        <v>-0.65100000000000002</v>
      </c>
      <c r="W5846" s="21">
        <v>54000.423000000003</v>
      </c>
      <c r="X5846" s="21">
        <v>4.8600000000000003</v>
      </c>
      <c r="Y5846" s="12" t="str">
        <f>IFERROR(VLOOKUP(C5846,[1]Index!$D:$F,3,FALSE),"Non List")</f>
        <v>Development Banks</v>
      </c>
      <c r="Z5846">
        <f>IFERROR(VLOOKUP(C5846,[1]LP!$B:$C,2,FALSE),0)</f>
        <v>452</v>
      </c>
      <c r="AA5846" s="11">
        <f t="shared" si="146"/>
        <v>55.2</v>
      </c>
      <c r="AB5846" s="5">
        <f>IFERROR(VLOOKUP(C5846,[2]Sheet1!$B:$F,5,FALSE),0)</f>
        <v>5445990.2300000004</v>
      </c>
      <c r="AC5846" s="11">
        <f>IFERROR(VLOOKUP(AE5846,[3]Sheet2!$M:$O,2,FALSE),0)</f>
        <v>0</v>
      </c>
      <c r="AD5846" s="11">
        <f>IFERROR(VLOOKUP(AE5846,[3]Sheet2!$M:$O,3,FALSE),0)</f>
        <v>0</v>
      </c>
      <c r="AE5846" s="10" t="str">
        <f t="shared" si="147"/>
        <v>80/81MDB</v>
      </c>
    </row>
    <row r="5847" spans="1:31" x14ac:dyDescent="0.45">
      <c r="A5847" s="12" t="s">
        <v>54</v>
      </c>
      <c r="B5847" s="12" t="s">
        <v>338</v>
      </c>
      <c r="C5847" s="12" t="s">
        <v>136</v>
      </c>
      <c r="D5847" s="12">
        <v>355</v>
      </c>
      <c r="E5847" s="12">
        <v>7046938.0489999996</v>
      </c>
      <c r="F5847" s="12">
        <v>3063949.6690000002</v>
      </c>
      <c r="G5847" s="12">
        <v>110405509.06900001</v>
      </c>
      <c r="H5847" s="12">
        <v>92856384.537</v>
      </c>
      <c r="I5847" s="12">
        <v>3130394.1570000001</v>
      </c>
      <c r="J5847" s="12">
        <v>3522919.9410000001</v>
      </c>
      <c r="K5847" s="21">
        <v>1991561.7109999999</v>
      </c>
      <c r="L5847" s="21">
        <v>871824.76800000004</v>
      </c>
      <c r="M5847" s="21">
        <v>16.489999999999998</v>
      </c>
      <c r="N5847" s="21">
        <v>21.53</v>
      </c>
      <c r="O5847" s="21">
        <v>2.4700000000000002</v>
      </c>
      <c r="P5847" s="21">
        <v>11.5</v>
      </c>
      <c r="Q5847" s="21">
        <v>0.69</v>
      </c>
      <c r="R5847" s="21">
        <v>53.18</v>
      </c>
      <c r="S5847" s="22">
        <v>2.02</v>
      </c>
      <c r="T5847" s="21">
        <v>143.47999999999999</v>
      </c>
      <c r="U5847" s="21">
        <v>230.73</v>
      </c>
      <c r="V5847" s="4">
        <v>-0.35010000000000002</v>
      </c>
      <c r="W5847" s="21">
        <v>10286.130999999999</v>
      </c>
      <c r="X5847" s="21">
        <v>0.15</v>
      </c>
      <c r="Y5847" s="12" t="str">
        <f>IFERROR(VLOOKUP(C5847,[1]Index!$D:$F,3,FALSE),"Non List")</f>
        <v>Development Banks</v>
      </c>
      <c r="Z5847">
        <f>IFERROR(VLOOKUP(C5847,[1]LP!$B:$C,2,FALSE),0)</f>
        <v>355</v>
      </c>
      <c r="AA5847" s="11">
        <f t="shared" si="146"/>
        <v>21.5</v>
      </c>
      <c r="AB5847" s="5">
        <f>IFERROR(VLOOKUP(C5847,[2]Sheet1!$B:$F,5,FALSE),0)</f>
        <v>34531463.479999997</v>
      </c>
      <c r="AC5847" s="11">
        <f>IFERROR(VLOOKUP(AE5847,[3]Sheet2!$M:$O,2,FALSE),0)</f>
        <v>0</v>
      </c>
      <c r="AD5847" s="11">
        <f>IFERROR(VLOOKUP(AE5847,[3]Sheet2!$M:$O,3,FALSE),0)</f>
        <v>0</v>
      </c>
      <c r="AE5847" s="10" t="str">
        <f t="shared" si="147"/>
        <v>80/81MNBBL</v>
      </c>
    </row>
    <row r="5848" spans="1:31" x14ac:dyDescent="0.45">
      <c r="A5848" s="12" t="s">
        <v>54</v>
      </c>
      <c r="B5848" s="12" t="s">
        <v>338</v>
      </c>
      <c r="C5848" s="12" t="s">
        <v>156</v>
      </c>
      <c r="D5848" s="12">
        <v>440</v>
      </c>
      <c r="E5848" s="12">
        <v>262467.59999999998</v>
      </c>
      <c r="F5848" s="12">
        <v>-193910.73</v>
      </c>
      <c r="G5848" s="12">
        <v>623718.35</v>
      </c>
      <c r="H5848" s="12">
        <v>323647.78000000003</v>
      </c>
      <c r="I5848" s="12">
        <v>6469.29</v>
      </c>
      <c r="J5848" s="12">
        <v>6931.27</v>
      </c>
      <c r="K5848" s="21">
        <v>-27360.31</v>
      </c>
      <c r="L5848" s="21">
        <v>-4271.3100000000004</v>
      </c>
      <c r="M5848" s="21">
        <v>-2.16</v>
      </c>
      <c r="N5848" s="21">
        <v>-203.7</v>
      </c>
      <c r="O5848" s="21">
        <v>16.850000000000001</v>
      </c>
      <c r="P5848" s="21">
        <v>-8.31</v>
      </c>
      <c r="Q5848" s="21">
        <v>-0.57999999999999996</v>
      </c>
      <c r="R5848" s="21">
        <v>-3432.35</v>
      </c>
      <c r="S5848" s="22">
        <v>31.77</v>
      </c>
      <c r="T5848" s="21">
        <v>26.12</v>
      </c>
      <c r="U5848" s="21" t="s">
        <v>314</v>
      </c>
      <c r="V5848" s="12" t="s">
        <v>314</v>
      </c>
      <c r="W5848" s="21">
        <v>-4271.33</v>
      </c>
      <c r="X5848" s="21">
        <v>-1.63</v>
      </c>
      <c r="Y5848" s="12" t="str">
        <f>IFERROR(VLOOKUP(C5848,[1]Index!$D:$F,3,FALSE),"Non List")</f>
        <v>Development Banks</v>
      </c>
      <c r="Z5848">
        <f>IFERROR(VLOOKUP(C5848,[1]LP!$B:$C,2,FALSE),0)</f>
        <v>440</v>
      </c>
      <c r="AA5848" s="11">
        <f t="shared" si="146"/>
        <v>-203.7</v>
      </c>
      <c r="AB5848" s="5">
        <f>IFERROR(VLOOKUP(C5848,[2]Sheet1!$B:$F,5,FALSE),0)</f>
        <v>761156.04</v>
      </c>
      <c r="AC5848" s="11">
        <f>IFERROR(VLOOKUP(AE5848,[3]Sheet2!$M:$O,2,FALSE),0)</f>
        <v>0</v>
      </c>
      <c r="AD5848" s="11">
        <f>IFERROR(VLOOKUP(AE5848,[3]Sheet2!$M:$O,3,FALSE),0)</f>
        <v>0</v>
      </c>
      <c r="AE5848" s="10" t="str">
        <f t="shared" si="147"/>
        <v>80/81NABBC</v>
      </c>
    </row>
    <row r="5849" spans="1:31" x14ac:dyDescent="0.45">
      <c r="A5849" s="12" t="s">
        <v>54</v>
      </c>
      <c r="B5849" s="12" t="s">
        <v>338</v>
      </c>
      <c r="C5849" s="12" t="s">
        <v>139</v>
      </c>
      <c r="D5849" s="12">
        <v>315</v>
      </c>
      <c r="E5849" s="12">
        <v>3430971.3026000001</v>
      </c>
      <c r="F5849" s="12">
        <v>1285566.2718</v>
      </c>
      <c r="G5849" s="12">
        <v>52659016.159199998</v>
      </c>
      <c r="H5849" s="12">
        <v>42183668.271700002</v>
      </c>
      <c r="I5849" s="12">
        <v>1448142.2649000001</v>
      </c>
      <c r="J5849" s="12">
        <v>1604848.3112999999</v>
      </c>
      <c r="K5849" s="21">
        <v>787215.1348</v>
      </c>
      <c r="L5849" s="21">
        <v>269389.80660000001</v>
      </c>
      <c r="M5849" s="21">
        <v>10.47</v>
      </c>
      <c r="N5849" s="21">
        <v>30.09</v>
      </c>
      <c r="O5849" s="21">
        <v>2.29</v>
      </c>
      <c r="P5849" s="21">
        <v>7.62</v>
      </c>
      <c r="Q5849" s="21">
        <v>0.44</v>
      </c>
      <c r="R5849" s="21">
        <v>68.91</v>
      </c>
      <c r="S5849" s="22">
        <v>3.84</v>
      </c>
      <c r="T5849" s="21">
        <v>137.47</v>
      </c>
      <c r="U5849" s="21">
        <v>179.96</v>
      </c>
      <c r="V5849" s="4">
        <v>-0.42870000000000003</v>
      </c>
      <c r="W5849" s="21">
        <v>-60194.843399999998</v>
      </c>
      <c r="X5849" s="21">
        <v>-1.75</v>
      </c>
      <c r="Y5849" s="12" t="str">
        <f>IFERROR(VLOOKUP(C5849,[1]Index!$D:$F,3,FALSE),"Non List")</f>
        <v>Development Banks</v>
      </c>
      <c r="Z5849">
        <f>IFERROR(VLOOKUP(C5849,[1]LP!$B:$C,2,FALSE),0)</f>
        <v>315</v>
      </c>
      <c r="AA5849" s="11">
        <f t="shared" si="146"/>
        <v>30.1</v>
      </c>
      <c r="AB5849" s="5">
        <f>IFERROR(VLOOKUP(C5849,[2]Sheet1!$B:$F,5,FALSE),0)</f>
        <v>16811183.489999998</v>
      </c>
      <c r="AC5849" s="11">
        <f>IFERROR(VLOOKUP(AE5849,[3]Sheet2!$M:$O,2,FALSE),0)</f>
        <v>0</v>
      </c>
      <c r="AD5849" s="11">
        <f>IFERROR(VLOOKUP(AE5849,[3]Sheet2!$M:$O,3,FALSE),0)</f>
        <v>0</v>
      </c>
      <c r="AE5849" s="10" t="str">
        <f t="shared" si="147"/>
        <v>80/81SADBL</v>
      </c>
    </row>
    <row r="5850" spans="1:31" x14ac:dyDescent="0.45">
      <c r="A5850" s="12" t="s">
        <v>54</v>
      </c>
      <c r="B5850" s="12" t="s">
        <v>338</v>
      </c>
      <c r="C5850" s="12" t="s">
        <v>141</v>
      </c>
      <c r="D5850" s="12">
        <v>400</v>
      </c>
      <c r="E5850" s="12">
        <v>4733690.95</v>
      </c>
      <c r="F5850" s="12">
        <v>1959514.22</v>
      </c>
      <c r="G5850" s="12">
        <v>62776430.109999999</v>
      </c>
      <c r="H5850" s="12">
        <v>51677052.530000001</v>
      </c>
      <c r="I5850" s="12">
        <v>1631011.99</v>
      </c>
      <c r="J5850" s="12">
        <v>1874590.85</v>
      </c>
      <c r="K5850" s="21">
        <v>1184582.6969999999</v>
      </c>
      <c r="L5850" s="21">
        <v>514659.14399999997</v>
      </c>
      <c r="M5850" s="21">
        <v>14.49</v>
      </c>
      <c r="N5850" s="21">
        <v>27.61</v>
      </c>
      <c r="O5850" s="21">
        <v>2.83</v>
      </c>
      <c r="P5850" s="21">
        <v>10.25</v>
      </c>
      <c r="Q5850" s="21">
        <v>0.73</v>
      </c>
      <c r="R5850" s="21">
        <v>78.14</v>
      </c>
      <c r="S5850" s="22">
        <v>3.41</v>
      </c>
      <c r="T5850" s="21">
        <v>141.4</v>
      </c>
      <c r="U5850" s="21">
        <v>214.71</v>
      </c>
      <c r="V5850" s="4">
        <v>-0.4632</v>
      </c>
      <c r="W5850" s="21">
        <v>148885.91</v>
      </c>
      <c r="X5850" s="21">
        <v>3.15</v>
      </c>
      <c r="Y5850" s="12" t="str">
        <f>IFERROR(VLOOKUP(C5850,[1]Index!$D:$F,3,FALSE),"Non List")</f>
        <v>Development Banks</v>
      </c>
      <c r="Z5850">
        <f>IFERROR(VLOOKUP(C5850,[1]LP!$B:$C,2,FALSE),0)</f>
        <v>400</v>
      </c>
      <c r="AA5850" s="11">
        <f t="shared" si="146"/>
        <v>27.6</v>
      </c>
      <c r="AB5850" s="5">
        <f>IFERROR(VLOOKUP(C5850,[2]Sheet1!$B:$F,5,FALSE),0)</f>
        <v>23195085.649999999</v>
      </c>
      <c r="AC5850" s="11">
        <f>IFERROR(VLOOKUP(AE5850,[3]Sheet2!$M:$O,2,FALSE),0)</f>
        <v>0</v>
      </c>
      <c r="AD5850" s="11">
        <f>IFERROR(VLOOKUP(AE5850,[3]Sheet2!$M:$O,3,FALSE),0)</f>
        <v>0</v>
      </c>
      <c r="AE5850" s="10" t="str">
        <f t="shared" si="147"/>
        <v>80/81SHINE</v>
      </c>
    </row>
    <row r="5851" spans="1:31" x14ac:dyDescent="0.45">
      <c r="A5851" s="12" t="s">
        <v>54</v>
      </c>
      <c r="B5851" s="12" t="s">
        <v>338</v>
      </c>
      <c r="C5851" s="12" t="s">
        <v>142</v>
      </c>
      <c r="D5851" s="12">
        <v>380.1</v>
      </c>
      <c r="E5851" s="12">
        <v>557456.06999999995</v>
      </c>
      <c r="F5851" s="12">
        <v>33657.58</v>
      </c>
      <c r="G5851" s="12">
        <v>5563746.9000000004</v>
      </c>
      <c r="H5851" s="12">
        <v>3835932.92</v>
      </c>
      <c r="I5851" s="12">
        <v>146144.1</v>
      </c>
      <c r="J5851" s="12">
        <v>165927.87</v>
      </c>
      <c r="K5851" s="21">
        <v>47903.96</v>
      </c>
      <c r="L5851" s="21">
        <v>-54079.91</v>
      </c>
      <c r="M5851" s="21">
        <v>-12.93</v>
      </c>
      <c r="N5851" s="21">
        <v>-29.4</v>
      </c>
      <c r="O5851" s="21">
        <v>3.58</v>
      </c>
      <c r="P5851" s="21">
        <v>-12.2</v>
      </c>
      <c r="Q5851" s="21">
        <v>-0.83</v>
      </c>
      <c r="R5851" s="21">
        <v>-105.25</v>
      </c>
      <c r="S5851" s="22">
        <v>3.65</v>
      </c>
      <c r="T5851" s="21">
        <v>106.04</v>
      </c>
      <c r="U5851" s="21" t="s">
        <v>314</v>
      </c>
      <c r="V5851" s="12" t="s">
        <v>314</v>
      </c>
      <c r="W5851" s="21">
        <v>-73315.909</v>
      </c>
      <c r="X5851" s="21">
        <v>-13.15</v>
      </c>
      <c r="Y5851" s="12" t="str">
        <f>IFERROR(VLOOKUP(C5851,[1]Index!$D:$F,3,FALSE),"Non List")</f>
        <v>Development Banks</v>
      </c>
      <c r="Z5851">
        <f>IFERROR(VLOOKUP(C5851,[1]LP!$B:$C,2,FALSE),0)</f>
        <v>380.1</v>
      </c>
      <c r="AA5851" s="11">
        <f t="shared" si="146"/>
        <v>-29.4</v>
      </c>
      <c r="AB5851" s="5">
        <f>IFERROR(VLOOKUP(C5851,[2]Sheet1!$B:$F,5,FALSE),0)</f>
        <v>2731534.73</v>
      </c>
      <c r="AC5851" s="11">
        <f>IFERROR(VLOOKUP(AE5851,[3]Sheet2!$M:$O,2,FALSE),0)</f>
        <v>0</v>
      </c>
      <c r="AD5851" s="11">
        <f>IFERROR(VLOOKUP(AE5851,[3]Sheet2!$M:$O,3,FALSE),0)</f>
        <v>0</v>
      </c>
      <c r="AE5851" s="10" t="str">
        <f t="shared" si="147"/>
        <v>80/81SINDU</v>
      </c>
    </row>
    <row r="5852" spans="1:31" x14ac:dyDescent="0.45">
      <c r="A5852" s="12" t="s">
        <v>54</v>
      </c>
      <c r="B5852" s="12" t="s">
        <v>338</v>
      </c>
      <c r="C5852" s="12" t="s">
        <v>144</v>
      </c>
      <c r="D5852" s="12">
        <v>433.7</v>
      </c>
      <c r="E5852" s="12">
        <v>538722</v>
      </c>
      <c r="F5852" s="12">
        <v>68651.383000000002</v>
      </c>
      <c r="G5852" s="12">
        <v>4592577.193</v>
      </c>
      <c r="H5852" s="12">
        <v>3648279.0860000001</v>
      </c>
      <c r="I5852" s="12">
        <v>132416.489</v>
      </c>
      <c r="J5852" s="12">
        <v>148278.85</v>
      </c>
      <c r="K5852" s="21">
        <v>74974.932000000001</v>
      </c>
      <c r="L5852" s="21">
        <v>18125.433000000001</v>
      </c>
      <c r="M5852" s="21">
        <v>4.4800000000000004</v>
      </c>
      <c r="N5852" s="21">
        <v>96.81</v>
      </c>
      <c r="O5852" s="21">
        <v>3.85</v>
      </c>
      <c r="P5852" s="21">
        <v>3.98</v>
      </c>
      <c r="Q5852" s="21">
        <v>0.32</v>
      </c>
      <c r="R5852" s="21">
        <v>372.72</v>
      </c>
      <c r="S5852" s="22">
        <v>5.86</v>
      </c>
      <c r="T5852" s="21">
        <v>112.74</v>
      </c>
      <c r="U5852" s="21">
        <v>106.6</v>
      </c>
      <c r="V5852" s="4">
        <v>-0.75419999999999998</v>
      </c>
      <c r="W5852" s="21">
        <v>3921.7957999999999</v>
      </c>
      <c r="X5852" s="21">
        <v>0.73</v>
      </c>
      <c r="Y5852" s="12" t="str">
        <f>IFERROR(VLOOKUP(C5852,[1]Index!$D:$F,3,FALSE),"Non List")</f>
        <v>Development Banks</v>
      </c>
      <c r="Z5852">
        <f>IFERROR(VLOOKUP(C5852,[1]LP!$B:$C,2,FALSE),0)</f>
        <v>433.7</v>
      </c>
      <c r="AA5852" s="11">
        <f t="shared" si="146"/>
        <v>96.8</v>
      </c>
      <c r="AB5852" s="5">
        <f>IFERROR(VLOOKUP(C5852,[2]Sheet1!$B:$F,5,FALSE),0)</f>
        <v>2335500</v>
      </c>
      <c r="AC5852" s="11">
        <f>IFERROR(VLOOKUP(AE5852,[3]Sheet2!$M:$O,2,FALSE),0)</f>
        <v>0</v>
      </c>
      <c r="AD5852" s="11">
        <f>IFERROR(VLOOKUP(AE5852,[3]Sheet2!$M:$O,3,FALSE),0)</f>
        <v>0</v>
      </c>
      <c r="AE5852" s="10" t="str">
        <f t="shared" si="147"/>
        <v>80/81GRDBL</v>
      </c>
    </row>
    <row r="5853" spans="1:31" x14ac:dyDescent="0.45">
      <c r="A5853" s="12" t="s">
        <v>54</v>
      </c>
      <c r="B5853" s="12" t="s">
        <v>338</v>
      </c>
      <c r="C5853" s="12" t="s">
        <v>146</v>
      </c>
      <c r="D5853" s="12">
        <v>333</v>
      </c>
      <c r="E5853" s="12">
        <v>4171318.6</v>
      </c>
      <c r="F5853" s="12">
        <v>2347723.46</v>
      </c>
      <c r="G5853" s="12">
        <v>53063479</v>
      </c>
      <c r="H5853" s="12">
        <v>41036102.545999996</v>
      </c>
      <c r="I5853" s="12">
        <v>1480406.568</v>
      </c>
      <c r="J5853" s="12">
        <v>1677124.973</v>
      </c>
      <c r="K5853" s="21">
        <v>892503.95600000001</v>
      </c>
      <c r="L5853" s="21">
        <v>373551.527</v>
      </c>
      <c r="M5853" s="21">
        <v>11.93</v>
      </c>
      <c r="N5853" s="21">
        <v>27.91</v>
      </c>
      <c r="O5853" s="21">
        <v>2.13</v>
      </c>
      <c r="P5853" s="21">
        <v>7.64</v>
      </c>
      <c r="Q5853" s="21">
        <v>0.59</v>
      </c>
      <c r="R5853" s="21">
        <v>59.45</v>
      </c>
      <c r="S5853" s="22">
        <v>4.16</v>
      </c>
      <c r="T5853" s="21">
        <v>156.28</v>
      </c>
      <c r="U5853" s="21">
        <v>204.82</v>
      </c>
      <c r="V5853" s="4">
        <v>-0.38490000000000002</v>
      </c>
      <c r="W5853" s="21">
        <v>98832.713000000003</v>
      </c>
      <c r="X5853" s="21">
        <v>2.37</v>
      </c>
      <c r="Y5853" s="12" t="str">
        <f>IFERROR(VLOOKUP(C5853,[1]Index!$D:$F,3,FALSE),"Non List")</f>
        <v>Development Banks</v>
      </c>
      <c r="Z5853">
        <f>IFERROR(VLOOKUP(C5853,[1]LP!$B:$C,2,FALSE),0)</f>
        <v>333</v>
      </c>
      <c r="AA5853" s="11">
        <f t="shared" si="146"/>
        <v>27.9</v>
      </c>
      <c r="AB5853" s="5">
        <f>IFERROR(VLOOKUP(C5853,[2]Sheet1!$B:$F,5,FALSE),0)</f>
        <v>20439460.93</v>
      </c>
      <c r="AC5853" s="11">
        <f>IFERROR(VLOOKUP(AE5853,[3]Sheet2!$M:$O,2,FALSE),0)</f>
        <v>0</v>
      </c>
      <c r="AD5853" s="11">
        <f>IFERROR(VLOOKUP(AE5853,[3]Sheet2!$M:$O,3,FALSE),0)</f>
        <v>0</v>
      </c>
      <c r="AE5853" s="10" t="str">
        <f t="shared" si="147"/>
        <v>80/81MLBL</v>
      </c>
    </row>
    <row r="5854" spans="1:31" x14ac:dyDescent="0.45">
      <c r="A5854" s="12" t="s">
        <v>54</v>
      </c>
      <c r="B5854" s="12" t="s">
        <v>338</v>
      </c>
      <c r="C5854" s="12" t="s">
        <v>151</v>
      </c>
      <c r="D5854" s="12">
        <v>380.5</v>
      </c>
      <c r="E5854" s="12">
        <v>3518134.1379999998</v>
      </c>
      <c r="F5854" s="12">
        <v>2765673.7820000001</v>
      </c>
      <c r="G5854" s="12">
        <v>57764906.296999998</v>
      </c>
      <c r="H5854" s="12">
        <v>44385341.859999999</v>
      </c>
      <c r="I5854" s="12">
        <v>1281992.0460000001</v>
      </c>
      <c r="J5854" s="12">
        <v>1448513.7660000001</v>
      </c>
      <c r="K5854" s="21">
        <v>851025.69900000002</v>
      </c>
      <c r="L5854" s="21">
        <v>342168.098</v>
      </c>
      <c r="M5854" s="21">
        <v>12.96</v>
      </c>
      <c r="N5854" s="21">
        <v>29.36</v>
      </c>
      <c r="O5854" s="21">
        <v>2.13</v>
      </c>
      <c r="P5854" s="21">
        <v>7.26</v>
      </c>
      <c r="Q5854" s="21">
        <v>0.5</v>
      </c>
      <c r="R5854" s="21">
        <v>62.54</v>
      </c>
      <c r="S5854" s="22">
        <v>3.69</v>
      </c>
      <c r="T5854" s="21">
        <v>178.61</v>
      </c>
      <c r="U5854" s="21">
        <v>228.22</v>
      </c>
      <c r="V5854" s="4">
        <v>-0.4002</v>
      </c>
      <c r="W5854" s="21">
        <v>91662.611000000004</v>
      </c>
      <c r="X5854" s="21">
        <v>2.61</v>
      </c>
      <c r="Y5854" s="12" t="str">
        <f>IFERROR(VLOOKUP(C5854,[1]Index!$D:$F,3,FALSE),"Non List")</f>
        <v>Development Banks</v>
      </c>
      <c r="Z5854">
        <f>IFERROR(VLOOKUP(C5854,[1]LP!$B:$C,2,FALSE),0)</f>
        <v>380.5</v>
      </c>
      <c r="AA5854" s="11">
        <f t="shared" si="146"/>
        <v>29.4</v>
      </c>
      <c r="AB5854" s="5">
        <f>IFERROR(VLOOKUP(C5854,[2]Sheet1!$B:$F,5,FALSE),0)</f>
        <v>17238924.239999998</v>
      </c>
      <c r="AC5854" s="11">
        <f>IFERROR(VLOOKUP(AE5854,[3]Sheet2!$M:$O,2,FALSE),0)</f>
        <v>0</v>
      </c>
      <c r="AD5854" s="11">
        <f>IFERROR(VLOOKUP(AE5854,[3]Sheet2!$M:$O,3,FALSE),0)</f>
        <v>0</v>
      </c>
      <c r="AE5854" s="10" t="str">
        <f t="shared" si="147"/>
        <v>80/81LBBL</v>
      </c>
    </row>
    <row r="5855" spans="1:31" x14ac:dyDescent="0.45">
      <c r="A5855" s="12" t="s">
        <v>54</v>
      </c>
      <c r="B5855" s="12" t="s">
        <v>338</v>
      </c>
      <c r="C5855" s="12" t="s">
        <v>147</v>
      </c>
      <c r="D5855" s="12">
        <v>379</v>
      </c>
      <c r="E5855" s="12">
        <v>3281164.6690000002</v>
      </c>
      <c r="F5855" s="12">
        <v>1815775.7350000001</v>
      </c>
      <c r="G5855" s="12">
        <v>57271052.728</v>
      </c>
      <c r="H5855" s="12">
        <v>45354655.006999999</v>
      </c>
      <c r="I5855" s="12">
        <v>1458055.5549999999</v>
      </c>
      <c r="J5855" s="12">
        <v>1744735.5109999999</v>
      </c>
      <c r="K5855" s="21">
        <v>887242.56599999999</v>
      </c>
      <c r="L5855" s="21">
        <v>331363.228</v>
      </c>
      <c r="M5855" s="21">
        <v>13.45</v>
      </c>
      <c r="N5855" s="21">
        <v>28.18</v>
      </c>
      <c r="O5855" s="21">
        <v>2.44</v>
      </c>
      <c r="P5855" s="21">
        <v>8.67</v>
      </c>
      <c r="Q5855" s="21">
        <v>0.5</v>
      </c>
      <c r="R5855" s="21">
        <v>68.760000000000005</v>
      </c>
      <c r="S5855" s="22">
        <v>3.55</v>
      </c>
      <c r="T5855" s="21">
        <v>155.34</v>
      </c>
      <c r="U5855" s="21">
        <v>216.82</v>
      </c>
      <c r="V5855" s="4">
        <v>-0.4279</v>
      </c>
      <c r="W5855" s="21">
        <v>287331.56599999999</v>
      </c>
      <c r="X5855" s="21">
        <v>8.76</v>
      </c>
      <c r="Y5855" s="12" t="str">
        <f>IFERROR(VLOOKUP(C5855,[1]Index!$D:$F,3,FALSE),"Non List")</f>
        <v>Development Banks</v>
      </c>
      <c r="Z5855">
        <f>IFERROR(VLOOKUP(C5855,[1]LP!$B:$C,2,FALSE),0)</f>
        <v>379</v>
      </c>
      <c r="AA5855" s="11">
        <f t="shared" si="146"/>
        <v>28.2</v>
      </c>
      <c r="AB5855" s="5">
        <f>IFERROR(VLOOKUP(C5855,[2]Sheet1!$B:$F,5,FALSE),0)</f>
        <v>16077707.220000001</v>
      </c>
      <c r="AC5855" s="11">
        <f>IFERROR(VLOOKUP(AE5855,[3]Sheet2!$M:$O,2,FALSE),0)</f>
        <v>0</v>
      </c>
      <c r="AD5855" s="11">
        <f>IFERROR(VLOOKUP(AE5855,[3]Sheet2!$M:$O,3,FALSE),0)</f>
        <v>0</v>
      </c>
      <c r="AE5855" s="10" t="str">
        <f t="shared" si="147"/>
        <v>80/81KSBBL</v>
      </c>
    </row>
    <row r="5856" spans="1:31" x14ac:dyDescent="0.45">
      <c r="A5856" s="12" t="s">
        <v>54</v>
      </c>
      <c r="B5856" s="12" t="s">
        <v>338</v>
      </c>
      <c r="C5856" s="12" t="s">
        <v>148</v>
      </c>
      <c r="D5856" s="12">
        <v>324</v>
      </c>
      <c r="E5856" s="12">
        <v>834338.43</v>
      </c>
      <c r="F5856" s="12">
        <v>-273147.17</v>
      </c>
      <c r="G5856" s="12">
        <v>6152321.1900000004</v>
      </c>
      <c r="H5856" s="12">
        <v>3860661.27</v>
      </c>
      <c r="I5856" s="12">
        <v>114279.74</v>
      </c>
      <c r="J5856" s="12">
        <v>133401.39000000001</v>
      </c>
      <c r="K5856" s="21">
        <v>-1751.08</v>
      </c>
      <c r="L5856" s="21">
        <v>-73114.66</v>
      </c>
      <c r="M5856" s="21">
        <v>-11.68</v>
      </c>
      <c r="N5856" s="21">
        <v>-27.74</v>
      </c>
      <c r="O5856" s="21">
        <v>4.82</v>
      </c>
      <c r="P5856" s="21">
        <v>-17.37</v>
      </c>
      <c r="Q5856" s="21">
        <v>-1.02</v>
      </c>
      <c r="R5856" s="21">
        <v>-133.71</v>
      </c>
      <c r="S5856" s="22">
        <v>12.4</v>
      </c>
      <c r="T5856" s="21">
        <v>67.260000000000005</v>
      </c>
      <c r="U5856" s="21" t="s">
        <v>314</v>
      </c>
      <c r="V5856" s="12" t="s">
        <v>314</v>
      </c>
      <c r="W5856" s="21">
        <v>-478773.46</v>
      </c>
      <c r="X5856" s="21">
        <v>-57.38</v>
      </c>
      <c r="Y5856" s="12" t="str">
        <f>IFERROR(VLOOKUP(C5856,[1]Index!$D:$F,3,FALSE),"Non List")</f>
        <v>Development Banks</v>
      </c>
      <c r="Z5856">
        <f>IFERROR(VLOOKUP(C5856,[1]LP!$B:$C,2,FALSE),0)</f>
        <v>324</v>
      </c>
      <c r="AA5856" s="11">
        <f t="shared" si="146"/>
        <v>-27.7</v>
      </c>
      <c r="AB5856" s="5">
        <f>IFERROR(VLOOKUP(C5856,[2]Sheet1!$B:$F,5,FALSE),0)</f>
        <v>3608513.71</v>
      </c>
      <c r="AC5856" s="11">
        <f>IFERROR(VLOOKUP(AE5856,[3]Sheet2!$M:$O,2,FALSE),0)</f>
        <v>0</v>
      </c>
      <c r="AD5856" s="11">
        <f>IFERROR(VLOOKUP(AE5856,[3]Sheet2!$M:$O,3,FALSE),0)</f>
        <v>0</v>
      </c>
      <c r="AE5856" s="10" t="str">
        <f t="shared" si="147"/>
        <v>80/81SAPDBL</v>
      </c>
    </row>
    <row r="5857" spans="1:31" x14ac:dyDescent="0.45">
      <c r="A5857" s="12" t="s">
        <v>54</v>
      </c>
      <c r="B5857" s="12" t="s">
        <v>338</v>
      </c>
      <c r="C5857" s="12" t="s">
        <v>157</v>
      </c>
      <c r="D5857" s="12">
        <v>399</v>
      </c>
      <c r="E5857" s="12">
        <v>948875.45900000003</v>
      </c>
      <c r="F5857" s="12">
        <v>230781.234</v>
      </c>
      <c r="G5857" s="12">
        <v>7187491.5109999999</v>
      </c>
      <c r="H5857" s="12">
        <v>4531289.4390000002</v>
      </c>
      <c r="I5857" s="12">
        <v>180505.62700000001</v>
      </c>
      <c r="J5857" s="12">
        <v>196533.861</v>
      </c>
      <c r="K5857" s="21">
        <v>79185.585000000006</v>
      </c>
      <c r="L5857" s="21">
        <v>-62205.536</v>
      </c>
      <c r="M5857" s="21">
        <v>-8.73</v>
      </c>
      <c r="N5857" s="21">
        <v>-45.7</v>
      </c>
      <c r="O5857" s="21">
        <v>3.21</v>
      </c>
      <c r="P5857" s="21">
        <v>-7.03</v>
      </c>
      <c r="Q5857" s="21">
        <v>-0.72</v>
      </c>
      <c r="R5857" s="21">
        <v>-146.69999999999999</v>
      </c>
      <c r="S5857" s="22">
        <v>9.57</v>
      </c>
      <c r="T5857" s="21">
        <v>124.32</v>
      </c>
      <c r="U5857" s="21" t="s">
        <v>314</v>
      </c>
      <c r="V5857" s="12" t="s">
        <v>314</v>
      </c>
      <c r="W5857" s="21">
        <v>-154353.43900000001</v>
      </c>
      <c r="X5857" s="21">
        <v>-16.27</v>
      </c>
      <c r="Y5857" s="12" t="str">
        <f>IFERROR(VLOOKUP(C5857,[1]Index!$D:$F,3,FALSE),"Non List")</f>
        <v>Finance</v>
      </c>
      <c r="Z5857">
        <f>IFERROR(VLOOKUP(C5857,[1]LP!$B:$C,2,FALSE),0)</f>
        <v>399</v>
      </c>
      <c r="AA5857" s="11">
        <f t="shared" si="146"/>
        <v>-45.7</v>
      </c>
      <c r="AB5857" s="5">
        <f>IFERROR(VLOOKUP(C5857,[2]Sheet1!$B:$F,5,FALSE),0)</f>
        <v>4626716.74</v>
      </c>
      <c r="AC5857" s="11">
        <f>IFERROR(VLOOKUP(AE5857,[3]Sheet2!$M:$O,2,FALSE),0)</f>
        <v>0</v>
      </c>
      <c r="AD5857" s="11">
        <f>IFERROR(VLOOKUP(AE5857,[3]Sheet2!$M:$O,3,FALSE),0)</f>
        <v>0</v>
      </c>
      <c r="AE5857" s="10" t="str">
        <f t="shared" si="147"/>
        <v>80/81CFCL</v>
      </c>
    </row>
    <row r="5858" spans="1:31" x14ac:dyDescent="0.45">
      <c r="A5858" s="12" t="s">
        <v>54</v>
      </c>
      <c r="B5858" s="12" t="s">
        <v>338</v>
      </c>
      <c r="C5858" s="12" t="s">
        <v>158</v>
      </c>
      <c r="D5858" s="12">
        <v>475.3</v>
      </c>
      <c r="E5858" s="12">
        <v>946115.2</v>
      </c>
      <c r="F5858" s="12">
        <v>432605.4</v>
      </c>
      <c r="G5858" s="12">
        <v>12419681.767999999</v>
      </c>
      <c r="H5858" s="12">
        <v>8397840.7019999996</v>
      </c>
      <c r="I5858" s="12">
        <v>185367.864</v>
      </c>
      <c r="J5858" s="12">
        <v>230905.82199999999</v>
      </c>
      <c r="K5858" s="21">
        <v>67038.831000000006</v>
      </c>
      <c r="L5858" s="21">
        <v>-86464.887000000002</v>
      </c>
      <c r="M5858" s="21">
        <v>-12.17</v>
      </c>
      <c r="N5858" s="21">
        <v>-39.06</v>
      </c>
      <c r="O5858" s="21">
        <v>3.26</v>
      </c>
      <c r="P5858" s="21">
        <v>-8.36</v>
      </c>
      <c r="Q5858" s="21">
        <v>-0.59</v>
      </c>
      <c r="R5858" s="21">
        <v>-127.34</v>
      </c>
      <c r="S5858" s="22">
        <v>113.98</v>
      </c>
      <c r="T5858" s="21">
        <v>145.72</v>
      </c>
      <c r="U5858" s="21" t="s">
        <v>314</v>
      </c>
      <c r="V5858" s="12" t="s">
        <v>314</v>
      </c>
      <c r="W5858" s="21">
        <v>206839.93979999999</v>
      </c>
      <c r="X5858" s="21">
        <v>21.86</v>
      </c>
      <c r="Y5858" s="12" t="str">
        <f>IFERROR(VLOOKUP(C5858,[1]Index!$D:$F,3,FALSE),"Non List")</f>
        <v>Finance</v>
      </c>
      <c r="Z5858">
        <f>IFERROR(VLOOKUP(C5858,[1]LP!$B:$C,2,FALSE),0)</f>
        <v>475.3</v>
      </c>
      <c r="AA5858" s="11">
        <f t="shared" si="146"/>
        <v>-39.1</v>
      </c>
      <c r="AB5858" s="5">
        <f>IFERROR(VLOOKUP(C5858,[2]Sheet1!$B:$F,5,FALSE),0)</f>
        <v>4635964.4800000004</v>
      </c>
      <c r="AC5858" s="11">
        <f>IFERROR(VLOOKUP(AE5858,[3]Sheet2!$M:$O,2,FALSE),0)</f>
        <v>0</v>
      </c>
      <c r="AD5858" s="11">
        <f>IFERROR(VLOOKUP(AE5858,[3]Sheet2!$M:$O,3,FALSE),0)</f>
        <v>0</v>
      </c>
      <c r="AE5858" s="10" t="str">
        <f t="shared" si="147"/>
        <v>80/81GFCL</v>
      </c>
    </row>
    <row r="5859" spans="1:31" x14ac:dyDescent="0.45">
      <c r="A5859" s="12" t="s">
        <v>54</v>
      </c>
      <c r="B5859" s="12" t="s">
        <v>338</v>
      </c>
      <c r="C5859" s="12" t="s">
        <v>174</v>
      </c>
      <c r="D5859" s="12">
        <v>380.3</v>
      </c>
      <c r="E5859" s="12">
        <v>1012176</v>
      </c>
      <c r="F5859" s="12">
        <v>415781</v>
      </c>
      <c r="G5859" s="12">
        <v>7855619</v>
      </c>
      <c r="H5859" s="12">
        <v>5389940</v>
      </c>
      <c r="I5859" s="12">
        <v>126305</v>
      </c>
      <c r="J5859" s="12">
        <v>143779</v>
      </c>
      <c r="K5859" s="21">
        <v>25096</v>
      </c>
      <c r="L5859" s="21">
        <v>-55093</v>
      </c>
      <c r="M5859" s="21">
        <v>-7.25</v>
      </c>
      <c r="N5859" s="21">
        <v>-52.46</v>
      </c>
      <c r="O5859" s="21">
        <v>2.7</v>
      </c>
      <c r="P5859" s="21">
        <v>-5.14</v>
      </c>
      <c r="Q5859" s="21">
        <v>-0.56000000000000005</v>
      </c>
      <c r="R5859" s="21">
        <v>-141.63999999999999</v>
      </c>
      <c r="S5859" s="22">
        <v>5.73</v>
      </c>
      <c r="T5859" s="21">
        <v>141.08000000000001</v>
      </c>
      <c r="U5859" s="21" t="s">
        <v>314</v>
      </c>
      <c r="V5859" s="12" t="s">
        <v>314</v>
      </c>
      <c r="W5859" s="21">
        <v>-61746</v>
      </c>
      <c r="X5859" s="21">
        <v>-6.1</v>
      </c>
      <c r="Y5859" s="12" t="str">
        <f>IFERROR(VLOOKUP(C5859,[1]Index!$D:$F,3,FALSE),"Non List")</f>
        <v>Finance</v>
      </c>
      <c r="Z5859">
        <f>IFERROR(VLOOKUP(C5859,[1]LP!$B:$C,2,FALSE),0)</f>
        <v>380.3</v>
      </c>
      <c r="AA5859" s="11">
        <f t="shared" si="146"/>
        <v>-52.5</v>
      </c>
      <c r="AB5859" s="5">
        <f>IFERROR(VLOOKUP(C5859,[2]Sheet1!$B:$F,5,FALSE),0)</f>
        <v>4824030.82</v>
      </c>
      <c r="AC5859" s="11">
        <f>IFERROR(VLOOKUP(AE5859,[3]Sheet2!$M:$O,2,FALSE),0)</f>
        <v>0</v>
      </c>
      <c r="AD5859" s="11">
        <f>IFERROR(VLOOKUP(AE5859,[3]Sheet2!$M:$O,3,FALSE),0)</f>
        <v>0</v>
      </c>
      <c r="AE5859" s="10" t="str">
        <f t="shared" si="147"/>
        <v>80/81GMFIL</v>
      </c>
    </row>
    <row r="5860" spans="1:31" x14ac:dyDescent="0.45">
      <c r="A5860" s="12" t="s">
        <v>54</v>
      </c>
      <c r="B5860" s="12" t="s">
        <v>338</v>
      </c>
      <c r="C5860" s="12" t="s">
        <v>159</v>
      </c>
      <c r="D5860" s="12">
        <v>534.1</v>
      </c>
      <c r="E5860" s="12">
        <v>1183470.96</v>
      </c>
      <c r="F5860" s="12">
        <v>622605.69499999995</v>
      </c>
      <c r="G5860" s="12">
        <v>18820631.550000001</v>
      </c>
      <c r="H5860" s="12">
        <v>14069952.028000001</v>
      </c>
      <c r="I5860" s="12">
        <v>386929.44699999999</v>
      </c>
      <c r="J5860" s="12">
        <v>457588.11200000002</v>
      </c>
      <c r="K5860" s="21">
        <v>217680.133</v>
      </c>
      <c r="L5860" s="21">
        <v>33275.046999999999</v>
      </c>
      <c r="M5860" s="21">
        <v>3.75</v>
      </c>
      <c r="N5860" s="21">
        <v>142.43</v>
      </c>
      <c r="O5860" s="21">
        <v>3.5</v>
      </c>
      <c r="P5860" s="21">
        <v>2.46</v>
      </c>
      <c r="Q5860" s="21">
        <v>0.15</v>
      </c>
      <c r="R5860" s="21">
        <v>498.5</v>
      </c>
      <c r="S5860" s="22">
        <v>3.91</v>
      </c>
      <c r="T5860" s="21">
        <v>152.61000000000001</v>
      </c>
      <c r="U5860" s="21">
        <v>113.47</v>
      </c>
      <c r="V5860" s="12">
        <v>-0.78749999999999998</v>
      </c>
      <c r="W5860" s="21">
        <v>-81863.895000000004</v>
      </c>
      <c r="X5860" s="21">
        <v>-6.92</v>
      </c>
      <c r="Y5860" s="12" t="str">
        <f>IFERROR(VLOOKUP(C5860,[1]Index!$D:$F,3,FALSE),"Non List")</f>
        <v>Finance</v>
      </c>
      <c r="Z5860">
        <f>IFERROR(VLOOKUP(C5860,[1]LP!$B:$C,2,FALSE),0)</f>
        <v>534.1</v>
      </c>
      <c r="AA5860" s="11">
        <f t="shared" si="146"/>
        <v>142.4</v>
      </c>
      <c r="AB5860" s="5">
        <f>IFERROR(VLOOKUP(C5860,[2]Sheet1!$B:$F,5,FALSE),0)</f>
        <v>5799007.7000000002</v>
      </c>
      <c r="AC5860" s="11">
        <f>IFERROR(VLOOKUP(AE5860,[3]Sheet2!$M:$O,2,FALSE),0)</f>
        <v>0</v>
      </c>
      <c r="AD5860" s="11">
        <f>IFERROR(VLOOKUP(AE5860,[3]Sheet2!$M:$O,3,FALSE),0)</f>
        <v>0</v>
      </c>
      <c r="AE5860" s="10" t="str">
        <f t="shared" si="147"/>
        <v>80/81ICFC</v>
      </c>
    </row>
    <row r="5861" spans="1:31" x14ac:dyDescent="0.45">
      <c r="A5861" s="12" t="s">
        <v>54</v>
      </c>
      <c r="B5861" s="12" t="s">
        <v>338</v>
      </c>
      <c r="C5861" s="12" t="s">
        <v>161</v>
      </c>
      <c r="D5861" s="12">
        <v>545</v>
      </c>
      <c r="E5861" s="12">
        <v>690472.8</v>
      </c>
      <c r="F5861" s="12">
        <v>-159191.36670000001</v>
      </c>
      <c r="G5861" s="12">
        <v>3848254.5107999998</v>
      </c>
      <c r="H5861" s="12">
        <v>3167135.4268999998</v>
      </c>
      <c r="I5861" s="12">
        <v>148740.2059</v>
      </c>
      <c r="J5861" s="12">
        <v>152535.87160000001</v>
      </c>
      <c r="K5861" s="21">
        <v>124324.1403</v>
      </c>
      <c r="L5861" s="21">
        <v>-108630.8048</v>
      </c>
      <c r="M5861" s="21">
        <v>-20.97</v>
      </c>
      <c r="N5861" s="21">
        <v>-25.99</v>
      </c>
      <c r="O5861" s="21">
        <v>7.08</v>
      </c>
      <c r="P5861" s="21">
        <v>-27.26</v>
      </c>
      <c r="Q5861" s="21">
        <v>-1.86</v>
      </c>
      <c r="R5861" s="21">
        <v>-184.01</v>
      </c>
      <c r="S5861" s="22">
        <v>28.91</v>
      </c>
      <c r="T5861" s="21">
        <v>76.94</v>
      </c>
      <c r="U5861" s="21" t="s">
        <v>314</v>
      </c>
      <c r="V5861" s="12" t="s">
        <v>314</v>
      </c>
      <c r="W5861" s="21">
        <v>-108630.8</v>
      </c>
      <c r="X5861" s="21">
        <v>-15.73</v>
      </c>
      <c r="Y5861" s="12" t="str">
        <f>IFERROR(VLOOKUP(C5861,[1]Index!$D:$F,3,FALSE),"Non List")</f>
        <v>Finance</v>
      </c>
      <c r="Z5861">
        <f>IFERROR(VLOOKUP(C5861,[1]LP!$B:$C,2,FALSE),0)</f>
        <v>545</v>
      </c>
      <c r="AA5861" s="11">
        <f t="shared" si="146"/>
        <v>-26</v>
      </c>
      <c r="AB5861" s="5">
        <f>IFERROR(VLOOKUP(C5861,[2]Sheet1!$B:$F,5,FALSE),0)</f>
        <v>3383316.92</v>
      </c>
      <c r="AC5861" s="11">
        <f>IFERROR(VLOOKUP(AE5861,[3]Sheet2!$M:$O,2,FALSE),0)</f>
        <v>0</v>
      </c>
      <c r="AD5861" s="11">
        <f>IFERROR(VLOOKUP(AE5861,[3]Sheet2!$M:$O,3,FALSE),0)</f>
        <v>0</v>
      </c>
      <c r="AE5861" s="10" t="str">
        <f t="shared" si="147"/>
        <v>80/81JFL</v>
      </c>
    </row>
    <row r="5862" spans="1:31" x14ac:dyDescent="0.45">
      <c r="A5862" s="12" t="s">
        <v>54</v>
      </c>
      <c r="B5862" s="12" t="s">
        <v>338</v>
      </c>
      <c r="C5862" s="12" t="s">
        <v>162</v>
      </c>
      <c r="D5862" s="12">
        <v>524</v>
      </c>
      <c r="E5862" s="12">
        <v>1351552.848</v>
      </c>
      <c r="F5862" s="12">
        <v>807607.03799999994</v>
      </c>
      <c r="G5862" s="12">
        <v>15436258.390000001</v>
      </c>
      <c r="H5862" s="12">
        <v>13259597.486</v>
      </c>
      <c r="I5862" s="12">
        <v>545577.70400000003</v>
      </c>
      <c r="J5862" s="12">
        <v>611711.652</v>
      </c>
      <c r="K5862" s="21">
        <v>366433.85499999998</v>
      </c>
      <c r="L5862" s="21">
        <v>150986.864</v>
      </c>
      <c r="M5862" s="21">
        <v>14.89</v>
      </c>
      <c r="N5862" s="21">
        <v>35.19</v>
      </c>
      <c r="O5862" s="21">
        <v>3.28</v>
      </c>
      <c r="P5862" s="21">
        <v>9.32</v>
      </c>
      <c r="Q5862" s="21">
        <v>0.77</v>
      </c>
      <c r="R5862" s="21">
        <v>115.42</v>
      </c>
      <c r="S5862" s="22">
        <v>3.95</v>
      </c>
      <c r="T5862" s="21">
        <v>159.75</v>
      </c>
      <c r="U5862" s="21">
        <v>231.34</v>
      </c>
      <c r="V5862" s="12">
        <v>-0.5585</v>
      </c>
      <c r="W5862" s="21">
        <v>20844.87</v>
      </c>
      <c r="X5862" s="21">
        <v>1.54</v>
      </c>
      <c r="Y5862" s="12" t="str">
        <f>IFERROR(VLOOKUP(C5862,[1]Index!$D:$F,3,FALSE),"Non List")</f>
        <v>Finance</v>
      </c>
      <c r="Z5862">
        <f>IFERROR(VLOOKUP(C5862,[1]LP!$B:$C,2,FALSE),0)</f>
        <v>524</v>
      </c>
      <c r="AA5862" s="11">
        <f t="shared" si="146"/>
        <v>35.200000000000003</v>
      </c>
      <c r="AB5862" s="5">
        <f>IFERROR(VLOOKUP(C5862,[2]Sheet1!$B:$F,5,FALSE),0)</f>
        <v>6622606.8200000003</v>
      </c>
      <c r="AC5862" s="11">
        <f>IFERROR(VLOOKUP(AE5862,[3]Sheet2!$M:$O,2,FALSE),0)</f>
        <v>0</v>
      </c>
      <c r="AD5862" s="11">
        <f>IFERROR(VLOOKUP(AE5862,[3]Sheet2!$M:$O,3,FALSE),0)</f>
        <v>0</v>
      </c>
      <c r="AE5862" s="10" t="str">
        <f t="shared" si="147"/>
        <v>80/81MFIL</v>
      </c>
    </row>
    <row r="5863" spans="1:31" x14ac:dyDescent="0.45">
      <c r="A5863" s="12" t="s">
        <v>54</v>
      </c>
      <c r="B5863" s="12" t="s">
        <v>338</v>
      </c>
      <c r="C5863" s="12" t="s">
        <v>178</v>
      </c>
      <c r="D5863" s="12">
        <v>459</v>
      </c>
      <c r="E5863" s="12">
        <v>610200</v>
      </c>
      <c r="F5863" s="12">
        <v>84007.739000000001</v>
      </c>
      <c r="G5863" s="12">
        <v>1786108.15</v>
      </c>
      <c r="H5863" s="12">
        <v>1396523.2818</v>
      </c>
      <c r="I5863" s="12">
        <v>62085.213900000002</v>
      </c>
      <c r="J5863" s="12">
        <v>74325.046499999997</v>
      </c>
      <c r="K5863" s="21">
        <v>40648.247199999998</v>
      </c>
      <c r="L5863" s="21">
        <v>15932.891799999999</v>
      </c>
      <c r="M5863" s="21">
        <v>3.48</v>
      </c>
      <c r="N5863" s="21">
        <v>131.9</v>
      </c>
      <c r="O5863" s="21">
        <v>4.03</v>
      </c>
      <c r="P5863" s="21">
        <v>3.06</v>
      </c>
      <c r="Q5863" s="21">
        <v>0.63</v>
      </c>
      <c r="R5863" s="21">
        <v>531.55999999999995</v>
      </c>
      <c r="S5863" s="22">
        <v>3.44</v>
      </c>
      <c r="T5863" s="21">
        <v>113.77</v>
      </c>
      <c r="U5863" s="21">
        <v>94.38</v>
      </c>
      <c r="V5863" s="12">
        <v>-0.7944</v>
      </c>
      <c r="W5863" s="21">
        <v>15932.89</v>
      </c>
      <c r="X5863" s="21">
        <v>2.61</v>
      </c>
      <c r="Y5863" s="12" t="str">
        <f>IFERROR(VLOOKUP(C5863,[1]Index!$D:$F,3,FALSE),"Non List")</f>
        <v>Finance</v>
      </c>
      <c r="Z5863">
        <f>IFERROR(VLOOKUP(C5863,[1]LP!$B:$C,2,FALSE),0)</f>
        <v>459</v>
      </c>
      <c r="AA5863" s="11">
        <f t="shared" si="146"/>
        <v>131.9</v>
      </c>
      <c r="AB5863" s="5">
        <f>IFERROR(VLOOKUP(C5863,[2]Sheet1!$B:$F,5,FALSE),0)</f>
        <v>2989980</v>
      </c>
      <c r="AC5863" s="11">
        <f>IFERROR(VLOOKUP(AE5863,[3]Sheet2!$M:$O,2,FALSE),0)</f>
        <v>0</v>
      </c>
      <c r="AD5863" s="11">
        <f>IFERROR(VLOOKUP(AE5863,[3]Sheet2!$M:$O,3,FALSE),0)</f>
        <v>0</v>
      </c>
      <c r="AE5863" s="10" t="str">
        <f t="shared" si="147"/>
        <v>80/81MPFL</v>
      </c>
    </row>
    <row r="5864" spans="1:31" x14ac:dyDescent="0.45">
      <c r="A5864" s="12" t="s">
        <v>54</v>
      </c>
      <c r="B5864" s="12" t="s">
        <v>338</v>
      </c>
      <c r="C5864" s="12" t="s">
        <v>180</v>
      </c>
      <c r="D5864" s="12">
        <v>561.5</v>
      </c>
      <c r="E5864" s="12">
        <v>729496.74699999997</v>
      </c>
      <c r="F5864" s="12">
        <v>254052.489</v>
      </c>
      <c r="G5864" s="12">
        <v>2244815.98</v>
      </c>
      <c r="H5864" s="12">
        <v>1736738.8319999999</v>
      </c>
      <c r="I5864" s="12">
        <v>75953.914000000004</v>
      </c>
      <c r="J5864" s="12">
        <v>101337.66800000001</v>
      </c>
      <c r="K5864" s="21">
        <v>18562.775000000001</v>
      </c>
      <c r="L5864" s="21">
        <v>1318.7080000000001</v>
      </c>
      <c r="M5864" s="21">
        <v>0.24</v>
      </c>
      <c r="N5864" s="21">
        <v>2339.58</v>
      </c>
      <c r="O5864" s="21">
        <v>4.16</v>
      </c>
      <c r="P5864" s="21">
        <v>0.18</v>
      </c>
      <c r="Q5864" s="21">
        <v>0.03</v>
      </c>
      <c r="R5864" s="21">
        <v>9732.65</v>
      </c>
      <c r="S5864" s="22">
        <v>9.24</v>
      </c>
      <c r="T5864" s="21">
        <v>134.83000000000001</v>
      </c>
      <c r="U5864" s="21">
        <v>26.98</v>
      </c>
      <c r="V5864" s="12">
        <v>-0.95189999999999997</v>
      </c>
      <c r="W5864" s="21">
        <v>-221002.22399999999</v>
      </c>
      <c r="X5864" s="21">
        <v>-30.3</v>
      </c>
      <c r="Y5864" s="12" t="str">
        <f>IFERROR(VLOOKUP(C5864,[1]Index!$D:$F,3,FALSE),"Non List")</f>
        <v>Finance</v>
      </c>
      <c r="Z5864">
        <f>IFERROR(VLOOKUP(C5864,[1]LP!$B:$C,2,FALSE),0)</f>
        <v>561.5</v>
      </c>
      <c r="AA5864" s="11">
        <f t="shared" si="146"/>
        <v>2339.6</v>
      </c>
      <c r="AB5864" s="5">
        <f>IFERROR(VLOOKUP(C5864,[2]Sheet1!$B:$F,5,FALSE),0)</f>
        <v>2918008</v>
      </c>
      <c r="AC5864" s="11">
        <f>IFERROR(VLOOKUP(AE5864,[3]Sheet2!$M:$O,2,FALSE),0)</f>
        <v>0</v>
      </c>
      <c r="AD5864" s="11">
        <f>IFERROR(VLOOKUP(AE5864,[3]Sheet2!$M:$O,3,FALSE),0)</f>
        <v>0</v>
      </c>
      <c r="AE5864" s="10" t="str">
        <f t="shared" si="147"/>
        <v>80/81NFS</v>
      </c>
    </row>
    <row r="5865" spans="1:31" x14ac:dyDescent="0.45">
      <c r="A5865" s="12" t="s">
        <v>54</v>
      </c>
      <c r="B5865" s="12" t="s">
        <v>338</v>
      </c>
      <c r="C5865" s="12" t="s">
        <v>163</v>
      </c>
      <c r="D5865" s="12">
        <v>734</v>
      </c>
      <c r="E5865" s="12">
        <v>1082556.605</v>
      </c>
      <c r="F5865" s="12">
        <v>177104.098</v>
      </c>
      <c r="G5865" s="12">
        <v>13027920.538000001</v>
      </c>
      <c r="H5865" s="12">
        <v>8366943.7920000004</v>
      </c>
      <c r="I5865" s="12">
        <v>237729.595</v>
      </c>
      <c r="J5865" s="12">
        <v>261064.296</v>
      </c>
      <c r="K5865" s="21">
        <v>95926.402000000002</v>
      </c>
      <c r="L5865" s="21">
        <v>-172394.67499999999</v>
      </c>
      <c r="M5865" s="21">
        <v>-21.23</v>
      </c>
      <c r="N5865" s="21">
        <v>-34.57</v>
      </c>
      <c r="O5865" s="21">
        <v>6.31</v>
      </c>
      <c r="P5865" s="21">
        <v>-18.25</v>
      </c>
      <c r="Q5865" s="21">
        <v>-1.17</v>
      </c>
      <c r="R5865" s="21">
        <v>-218.14</v>
      </c>
      <c r="S5865" s="22">
        <v>7.91</v>
      </c>
      <c r="T5865" s="21">
        <v>116.36</v>
      </c>
      <c r="U5865" s="21" t="s">
        <v>314</v>
      </c>
      <c r="V5865" s="12" t="s">
        <v>314</v>
      </c>
      <c r="W5865" s="21">
        <v>-458862.11300000001</v>
      </c>
      <c r="X5865" s="21">
        <v>-42.39</v>
      </c>
      <c r="Y5865" s="12" t="str">
        <f>IFERROR(VLOOKUP(C5865,[1]Index!$D:$F,3,FALSE),"Non List")</f>
        <v>Finance</v>
      </c>
      <c r="Z5865">
        <f>IFERROR(VLOOKUP(C5865,[1]LP!$B:$C,2,FALSE),0)</f>
        <v>734</v>
      </c>
      <c r="AA5865" s="11">
        <f t="shared" si="146"/>
        <v>-34.6</v>
      </c>
      <c r="AB5865" s="5">
        <f>IFERROR(VLOOKUP(C5865,[2]Sheet1!$B:$F,5,FALSE),0)</f>
        <v>4330226.4000000004</v>
      </c>
      <c r="AC5865" s="11">
        <f>IFERROR(VLOOKUP(AE5865,[3]Sheet2!$M:$O,2,FALSE),0)</f>
        <v>0</v>
      </c>
      <c r="AD5865" s="11">
        <f>IFERROR(VLOOKUP(AE5865,[3]Sheet2!$M:$O,3,FALSE),0)</f>
        <v>0</v>
      </c>
      <c r="AE5865" s="10" t="str">
        <f t="shared" si="147"/>
        <v>80/81PFL</v>
      </c>
    </row>
    <row r="5866" spans="1:31" x14ac:dyDescent="0.45">
      <c r="A5866" s="12" t="s">
        <v>54</v>
      </c>
      <c r="B5866" s="12" t="s">
        <v>338</v>
      </c>
      <c r="C5866" s="12" t="s">
        <v>164</v>
      </c>
      <c r="D5866" s="12">
        <v>341</v>
      </c>
      <c r="E5866" s="12">
        <v>848106</v>
      </c>
      <c r="F5866" s="12">
        <v>-277962.52299999999</v>
      </c>
      <c r="G5866" s="12">
        <v>5598724.716</v>
      </c>
      <c r="H5866" s="12">
        <v>3862747.452</v>
      </c>
      <c r="I5866" s="12">
        <v>97133.872000000003</v>
      </c>
      <c r="J5866" s="12">
        <v>141349.10699999999</v>
      </c>
      <c r="K5866" s="21">
        <v>-23020.74</v>
      </c>
      <c r="L5866" s="21">
        <v>-54900.218000000001</v>
      </c>
      <c r="M5866" s="21">
        <v>-8.6300000000000008</v>
      </c>
      <c r="N5866" s="21">
        <v>-39.51</v>
      </c>
      <c r="O5866" s="21">
        <v>5.07</v>
      </c>
      <c r="P5866" s="21">
        <v>-12.84</v>
      </c>
      <c r="Q5866" s="21">
        <v>-0.84</v>
      </c>
      <c r="R5866" s="21">
        <v>-200.32</v>
      </c>
      <c r="S5866" s="22">
        <v>9.34</v>
      </c>
      <c r="T5866" s="21">
        <v>67.23</v>
      </c>
      <c r="U5866" s="21" t="s">
        <v>314</v>
      </c>
      <c r="V5866" s="12" t="s">
        <v>314</v>
      </c>
      <c r="W5866" s="21">
        <v>-404333.26400000002</v>
      </c>
      <c r="X5866" s="21">
        <v>-47.67</v>
      </c>
      <c r="Y5866" s="12" t="str">
        <f>IFERROR(VLOOKUP(C5866,[1]Index!$D:$F,3,FALSE),"Non List")</f>
        <v>Finance</v>
      </c>
      <c r="Z5866">
        <f>IFERROR(VLOOKUP(C5866,[1]LP!$B:$C,2,FALSE),0)</f>
        <v>341</v>
      </c>
      <c r="AA5866" s="11">
        <f t="shared" si="146"/>
        <v>-39.5</v>
      </c>
      <c r="AB5866" s="5">
        <f>IFERROR(VLOOKUP(C5866,[2]Sheet1!$B:$F,5,FALSE),0)</f>
        <v>4155719.4</v>
      </c>
      <c r="AC5866" s="11">
        <f>IFERROR(VLOOKUP(AE5866,[3]Sheet2!$M:$O,2,FALSE),0)</f>
        <v>0</v>
      </c>
      <c r="AD5866" s="11">
        <f>IFERROR(VLOOKUP(AE5866,[3]Sheet2!$M:$O,3,FALSE),0)</f>
        <v>0</v>
      </c>
      <c r="AE5866" s="10" t="str">
        <f t="shared" si="147"/>
        <v>80/81PROFL</v>
      </c>
    </row>
    <row r="5867" spans="1:31" x14ac:dyDescent="0.45">
      <c r="A5867" s="12" t="s">
        <v>54</v>
      </c>
      <c r="B5867" s="12" t="s">
        <v>338</v>
      </c>
      <c r="C5867" s="12" t="s">
        <v>166</v>
      </c>
      <c r="D5867" s="12">
        <v>427.9</v>
      </c>
      <c r="E5867" s="12">
        <v>981683.19999999995</v>
      </c>
      <c r="F5867" s="12">
        <v>329858.82</v>
      </c>
      <c r="G5867" s="12">
        <v>7268390.8600000003</v>
      </c>
      <c r="H5867" s="12">
        <v>5531798.8899999997</v>
      </c>
      <c r="I5867" s="12">
        <v>151680.71</v>
      </c>
      <c r="J5867" s="12">
        <v>175730.74</v>
      </c>
      <c r="K5867" s="21">
        <v>87118.77</v>
      </c>
      <c r="L5867" s="21">
        <v>31216.81</v>
      </c>
      <c r="M5867" s="21">
        <v>4.2300000000000004</v>
      </c>
      <c r="N5867" s="21">
        <v>101.16</v>
      </c>
      <c r="O5867" s="21">
        <v>3.2</v>
      </c>
      <c r="P5867" s="21">
        <v>3.17</v>
      </c>
      <c r="Q5867" s="21">
        <v>0.34</v>
      </c>
      <c r="R5867" s="21">
        <v>323.70999999999998</v>
      </c>
      <c r="S5867" s="22">
        <v>2.5499999999999998</v>
      </c>
      <c r="T5867" s="21">
        <v>133.6</v>
      </c>
      <c r="U5867" s="21">
        <v>112.76</v>
      </c>
      <c r="V5867" s="12">
        <v>-0.73650000000000004</v>
      </c>
      <c r="W5867" s="21">
        <v>3502.09</v>
      </c>
      <c r="X5867" s="21">
        <v>0.36</v>
      </c>
      <c r="Y5867" s="12" t="str">
        <f>IFERROR(VLOOKUP(C5867,[1]Index!$D:$F,3,FALSE),"Non List")</f>
        <v>Finance</v>
      </c>
      <c r="Z5867">
        <f>IFERROR(VLOOKUP(C5867,[1]LP!$B:$C,2,FALSE),0)</f>
        <v>427.9</v>
      </c>
      <c r="AA5867" s="11">
        <f t="shared" si="146"/>
        <v>101.2</v>
      </c>
      <c r="AB5867" s="5">
        <f>IFERROR(VLOOKUP(C5867,[2]Sheet1!$B:$F,5,FALSE),0)</f>
        <v>4810249.01</v>
      </c>
      <c r="AC5867" s="11">
        <f>IFERROR(VLOOKUP(AE5867,[3]Sheet2!$M:$O,2,FALSE),0)</f>
        <v>0</v>
      </c>
      <c r="AD5867" s="11">
        <f>IFERROR(VLOOKUP(AE5867,[3]Sheet2!$M:$O,3,FALSE),0)</f>
        <v>0</v>
      </c>
      <c r="AE5867" s="10" t="str">
        <f t="shared" si="147"/>
        <v>80/81SIFC</v>
      </c>
    </row>
    <row r="5868" spans="1:31" x14ac:dyDescent="0.45">
      <c r="A5868" s="12" t="s">
        <v>54</v>
      </c>
      <c r="B5868" s="12" t="s">
        <v>338</v>
      </c>
      <c r="C5868" s="12" t="s">
        <v>170</v>
      </c>
      <c r="D5868" s="12">
        <v>374.9</v>
      </c>
      <c r="E5868" s="12">
        <v>1121452</v>
      </c>
      <c r="F5868" s="12">
        <v>-18261</v>
      </c>
      <c r="G5868" s="12">
        <v>7476536</v>
      </c>
      <c r="H5868" s="12">
        <v>5637210</v>
      </c>
      <c r="I5868" s="12">
        <v>133560</v>
      </c>
      <c r="J5868" s="12">
        <v>166278</v>
      </c>
      <c r="K5868" s="21">
        <v>18283</v>
      </c>
      <c r="L5868" s="21">
        <v>-47253</v>
      </c>
      <c r="M5868" s="21">
        <v>-5.61</v>
      </c>
      <c r="N5868" s="21">
        <v>-66.83</v>
      </c>
      <c r="O5868" s="21">
        <v>3.81</v>
      </c>
      <c r="P5868" s="21">
        <v>-5.71</v>
      </c>
      <c r="Q5868" s="21">
        <v>-0.5</v>
      </c>
      <c r="R5868" s="21">
        <v>-254.62</v>
      </c>
      <c r="S5868" s="22">
        <v>8.48</v>
      </c>
      <c r="T5868" s="21">
        <v>98.37</v>
      </c>
      <c r="U5868" s="21" t="s">
        <v>314</v>
      </c>
      <c r="V5868" s="12" t="s">
        <v>314</v>
      </c>
      <c r="W5868" s="21">
        <v>-313168</v>
      </c>
      <c r="X5868" s="21">
        <v>-27.93</v>
      </c>
      <c r="Y5868" s="12" t="str">
        <f>IFERROR(VLOOKUP(C5868,[1]Index!$D:$F,3,FALSE),"Non List")</f>
        <v>Finance</v>
      </c>
      <c r="Z5868">
        <f>IFERROR(VLOOKUP(C5868,[1]LP!$B:$C,2,FALSE),0)</f>
        <v>374.9</v>
      </c>
      <c r="AA5868" s="11">
        <f t="shared" si="146"/>
        <v>-66.8</v>
      </c>
      <c r="AB5868" s="5">
        <f>IFERROR(VLOOKUP(C5868,[2]Sheet1!$B:$F,5,FALSE),0)</f>
        <v>5495113.7199999997</v>
      </c>
      <c r="AC5868" s="11">
        <f>IFERROR(VLOOKUP(AE5868,[3]Sheet2!$M:$O,2,FALSE),0)</f>
        <v>0</v>
      </c>
      <c r="AD5868" s="11">
        <f>IFERROR(VLOOKUP(AE5868,[3]Sheet2!$M:$O,3,FALSE),0)</f>
        <v>0</v>
      </c>
      <c r="AE5868" s="10" t="str">
        <f t="shared" si="147"/>
        <v>80/81RLFL</v>
      </c>
    </row>
    <row r="5869" spans="1:31" x14ac:dyDescent="0.45">
      <c r="A5869" s="12" t="s">
        <v>54</v>
      </c>
      <c r="B5869" s="12" t="s">
        <v>338</v>
      </c>
      <c r="C5869" s="12" t="s">
        <v>171</v>
      </c>
      <c r="D5869" s="12">
        <v>725</v>
      </c>
      <c r="E5869" s="12">
        <v>867993.8</v>
      </c>
      <c r="F5869" s="12">
        <v>453722.83399999997</v>
      </c>
      <c r="G5869" s="12">
        <v>8744935.2400000002</v>
      </c>
      <c r="H5869" s="12">
        <v>5990270.5800000001</v>
      </c>
      <c r="I5869" s="12">
        <v>235128.05799999999</v>
      </c>
      <c r="J5869" s="12">
        <v>305449.41700000002</v>
      </c>
      <c r="K5869" s="21">
        <v>121802.70299999999</v>
      </c>
      <c r="L5869" s="21">
        <v>54875.593999999997</v>
      </c>
      <c r="M5869" s="21">
        <v>8.43</v>
      </c>
      <c r="N5869" s="21">
        <v>86</v>
      </c>
      <c r="O5869" s="21">
        <v>4.76</v>
      </c>
      <c r="P5869" s="21">
        <v>5.54</v>
      </c>
      <c r="Q5869" s="21">
        <v>0.51</v>
      </c>
      <c r="R5869" s="21">
        <v>409.36</v>
      </c>
      <c r="S5869" s="22">
        <v>14.5</v>
      </c>
      <c r="T5869" s="21">
        <v>152.27000000000001</v>
      </c>
      <c r="U5869" s="21">
        <v>169.95</v>
      </c>
      <c r="V5869" s="12">
        <v>-0.76559999999999995</v>
      </c>
      <c r="W5869" s="21">
        <v>-594768.96400000004</v>
      </c>
      <c r="X5869" s="21">
        <v>-68.52</v>
      </c>
      <c r="Y5869" s="12" t="str">
        <f>IFERROR(VLOOKUP(C5869,[1]Index!$D:$F,3,FALSE),"Non List")</f>
        <v>Finance</v>
      </c>
      <c r="Z5869">
        <f>IFERROR(VLOOKUP(C5869,[1]LP!$B:$C,2,FALSE),0)</f>
        <v>725</v>
      </c>
      <c r="AA5869" s="11">
        <f t="shared" si="146"/>
        <v>86</v>
      </c>
      <c r="AB5869" s="5">
        <f>IFERROR(VLOOKUP(C5869,[2]Sheet1!$B:$F,5,FALSE),0)</f>
        <v>4253169.62</v>
      </c>
      <c r="AC5869" s="11">
        <f>IFERROR(VLOOKUP(AE5869,[3]Sheet2!$M:$O,2,FALSE),0)</f>
        <v>0</v>
      </c>
      <c r="AD5869" s="11">
        <f>IFERROR(VLOOKUP(AE5869,[3]Sheet2!$M:$O,3,FALSE),0)</f>
        <v>0</v>
      </c>
      <c r="AE5869" s="10" t="str">
        <f t="shared" si="147"/>
        <v>80/81GUFL</v>
      </c>
    </row>
    <row r="5870" spans="1:31" x14ac:dyDescent="0.45">
      <c r="A5870" s="12" t="s">
        <v>54</v>
      </c>
      <c r="B5870" s="12" t="s">
        <v>338</v>
      </c>
      <c r="C5870" s="12" t="s">
        <v>172</v>
      </c>
      <c r="D5870" s="12">
        <v>380.1</v>
      </c>
      <c r="E5870" s="12">
        <v>854816.77899999998</v>
      </c>
      <c r="F5870" s="12">
        <v>281794.58799999999</v>
      </c>
      <c r="G5870" s="12">
        <v>4978989.915</v>
      </c>
      <c r="H5870" s="12">
        <v>3706278.6370000001</v>
      </c>
      <c r="I5870" s="12">
        <v>88318.995999999999</v>
      </c>
      <c r="J5870" s="12">
        <v>129967.611</v>
      </c>
      <c r="K5870" s="21">
        <v>13652.749</v>
      </c>
      <c r="L5870" s="21">
        <v>11465.819</v>
      </c>
      <c r="M5870" s="21">
        <v>1.79</v>
      </c>
      <c r="N5870" s="21">
        <v>212.35</v>
      </c>
      <c r="O5870" s="21">
        <v>2.86</v>
      </c>
      <c r="P5870" s="21">
        <v>1.35</v>
      </c>
      <c r="Q5870" s="21">
        <v>0.18</v>
      </c>
      <c r="R5870" s="21">
        <v>607.32000000000005</v>
      </c>
      <c r="S5870" s="22">
        <v>4.3499999999999996</v>
      </c>
      <c r="T5870" s="21">
        <v>132.97</v>
      </c>
      <c r="U5870" s="21">
        <v>73.180000000000007</v>
      </c>
      <c r="V5870" s="12">
        <v>-0.8075</v>
      </c>
      <c r="W5870" s="21">
        <v>-308772.049</v>
      </c>
      <c r="X5870" s="21">
        <v>-36.119999999999997</v>
      </c>
      <c r="Y5870" s="12" t="str">
        <f>IFERROR(VLOOKUP(C5870,[1]Index!$D:$F,3,FALSE),"Non List")</f>
        <v>Finance</v>
      </c>
      <c r="Z5870">
        <f>IFERROR(VLOOKUP(C5870,[1]LP!$B:$C,2,FALSE),0)</f>
        <v>380.1</v>
      </c>
      <c r="AA5870" s="11">
        <f t="shared" si="146"/>
        <v>212.3</v>
      </c>
      <c r="AB5870" s="5">
        <f>IFERROR(VLOOKUP(C5870,[2]Sheet1!$B:$F,5,FALSE),0)</f>
        <v>3419267.12</v>
      </c>
      <c r="AC5870" s="11">
        <f>IFERROR(VLOOKUP(AE5870,[3]Sheet2!$M:$O,2,FALSE),0)</f>
        <v>0</v>
      </c>
      <c r="AD5870" s="11">
        <f>IFERROR(VLOOKUP(AE5870,[3]Sheet2!$M:$O,3,FALSE),0)</f>
        <v>0</v>
      </c>
      <c r="AE5870" s="10" t="str">
        <f t="shared" si="147"/>
        <v>80/81BFC</v>
      </c>
    </row>
    <row r="5871" spans="1:31" x14ac:dyDescent="0.45">
      <c r="A5871" s="12" t="s">
        <v>54</v>
      </c>
      <c r="B5871" s="12" t="s">
        <v>338</v>
      </c>
      <c r="C5871" s="12" t="s">
        <v>179</v>
      </c>
      <c r="D5871" s="12">
        <v>347</v>
      </c>
      <c r="E5871" s="12">
        <v>818911</v>
      </c>
      <c r="F5871" s="12">
        <v>-250787</v>
      </c>
      <c r="G5871" s="12">
        <v>1908025</v>
      </c>
      <c r="H5871" s="12">
        <v>1433593</v>
      </c>
      <c r="I5871" s="12">
        <v>53215</v>
      </c>
      <c r="J5871" s="12">
        <v>62371</v>
      </c>
      <c r="K5871" s="21">
        <v>-31900</v>
      </c>
      <c r="L5871" s="21">
        <v>-69376</v>
      </c>
      <c r="M5871" s="21">
        <v>-11.29</v>
      </c>
      <c r="N5871" s="21">
        <v>-30.74</v>
      </c>
      <c r="O5871" s="21">
        <v>5</v>
      </c>
      <c r="P5871" s="21">
        <v>-16.28</v>
      </c>
      <c r="Q5871" s="21">
        <v>-2.52</v>
      </c>
      <c r="R5871" s="21">
        <v>-153.69999999999999</v>
      </c>
      <c r="S5871" s="22">
        <v>17.23</v>
      </c>
      <c r="T5871" s="21">
        <v>69.38</v>
      </c>
      <c r="U5871" s="21" t="s">
        <v>314</v>
      </c>
      <c r="V5871" s="12" t="s">
        <v>314</v>
      </c>
      <c r="W5871" s="21">
        <v>-536170</v>
      </c>
      <c r="X5871" s="21">
        <v>-65.47</v>
      </c>
      <c r="Y5871" s="12" t="str">
        <f>IFERROR(VLOOKUP(C5871,[1]Index!$D:$F,3,FALSE),"Non List")</f>
        <v>Finance</v>
      </c>
      <c r="Z5871">
        <f>IFERROR(VLOOKUP(C5871,[1]LP!$B:$C,2,FALSE),0)</f>
        <v>347</v>
      </c>
      <c r="AA5871" s="11">
        <f t="shared" si="146"/>
        <v>-30.7</v>
      </c>
      <c r="AB5871" s="5">
        <f>IFERROR(VLOOKUP(C5871,[2]Sheet1!$B:$F,5,FALSE),0)</f>
        <v>3327237.42</v>
      </c>
      <c r="AC5871" s="11">
        <f>IFERROR(VLOOKUP(AE5871,[3]Sheet2!$M:$O,2,FALSE),0)</f>
        <v>0</v>
      </c>
      <c r="AD5871" s="11">
        <f>IFERROR(VLOOKUP(AE5871,[3]Sheet2!$M:$O,3,FALSE),0)</f>
        <v>0</v>
      </c>
      <c r="AE5871" s="10" t="str">
        <f t="shared" si="147"/>
        <v>80/81SFCL</v>
      </c>
    </row>
    <row r="5872" spans="1:31" x14ac:dyDescent="0.45">
      <c r="A5872" s="12" t="s">
        <v>54</v>
      </c>
      <c r="B5872" s="12" t="s">
        <v>338</v>
      </c>
      <c r="C5872" s="12" t="s">
        <v>63</v>
      </c>
      <c r="D5872" s="12">
        <v>634</v>
      </c>
      <c r="E5872" s="12">
        <v>1233826.902</v>
      </c>
      <c r="F5872" s="12">
        <v>392701.20799999998</v>
      </c>
      <c r="G5872" s="12"/>
      <c r="H5872" s="12">
        <v>22240.017</v>
      </c>
      <c r="I5872" s="12">
        <v>253057.435</v>
      </c>
      <c r="J5872" s="12">
        <v>271680.886</v>
      </c>
      <c r="K5872" s="21">
        <v>222289.68799999999</v>
      </c>
      <c r="L5872" s="21">
        <v>130260.371</v>
      </c>
      <c r="M5872" s="21">
        <v>14.07</v>
      </c>
      <c r="N5872" s="21">
        <v>45.06</v>
      </c>
      <c r="O5872" s="21">
        <v>4.8099999999999996</v>
      </c>
      <c r="P5872" s="21">
        <v>10.68</v>
      </c>
      <c r="Q5872" s="21">
        <v>1.69</v>
      </c>
      <c r="R5872" s="21">
        <v>216.74</v>
      </c>
      <c r="S5872" s="22">
        <v>0.74</v>
      </c>
      <c r="T5872" s="21">
        <v>131.83000000000001</v>
      </c>
      <c r="U5872" s="21">
        <v>204.29</v>
      </c>
      <c r="V5872" s="12">
        <v>-0.67779999999999996</v>
      </c>
      <c r="W5872" s="21">
        <v>95094.508000000002</v>
      </c>
      <c r="X5872" s="21">
        <v>7.71</v>
      </c>
      <c r="Y5872" s="12" t="str">
        <f>IFERROR(VLOOKUP(C5872,[1]Index!$D:$F,3,FALSE),"Non List")</f>
        <v>Microfinance</v>
      </c>
      <c r="Z5872">
        <f>IFERROR(VLOOKUP(C5872,[1]LP!$B:$C,2,FALSE),0)</f>
        <v>634</v>
      </c>
      <c r="AA5872" s="11">
        <f t="shared" si="146"/>
        <v>45.1</v>
      </c>
      <c r="AB5872" s="5">
        <f>IFERROR(VLOOKUP(C5872,[2]Sheet1!$B:$F,5,FALSE),0)</f>
        <v>6045751.8200000003</v>
      </c>
      <c r="AC5872" s="11">
        <f>IFERROR(VLOOKUP(AE5872,[3]Sheet2!$M:$O,2,FALSE),0)</f>
        <v>0</v>
      </c>
      <c r="AD5872" s="11">
        <f>IFERROR(VLOOKUP(AE5872,[3]Sheet2!$M:$O,3,FALSE),0)</f>
        <v>0</v>
      </c>
      <c r="AE5872" s="10" t="str">
        <f t="shared" si="147"/>
        <v>80/81FMDBL</v>
      </c>
    </row>
    <row r="5873" spans="1:31" x14ac:dyDescent="0.45">
      <c r="A5873" s="12" t="s">
        <v>54</v>
      </c>
      <c r="B5873" s="12" t="s">
        <v>338</v>
      </c>
      <c r="C5873" s="12" t="s">
        <v>64</v>
      </c>
      <c r="D5873" s="12">
        <v>820</v>
      </c>
      <c r="E5873" s="12">
        <v>372321.74</v>
      </c>
      <c r="F5873" s="12">
        <v>238970.04</v>
      </c>
      <c r="G5873" s="12">
        <v>1306098.8500000001</v>
      </c>
      <c r="H5873" s="12">
        <v>3692465.44</v>
      </c>
      <c r="I5873" s="12">
        <v>180310.39999999999</v>
      </c>
      <c r="J5873" s="12">
        <v>211886.46</v>
      </c>
      <c r="K5873" s="21">
        <v>52756.13</v>
      </c>
      <c r="L5873" s="21">
        <v>32126.63</v>
      </c>
      <c r="M5873" s="21">
        <v>11.49</v>
      </c>
      <c r="N5873" s="21">
        <v>71.37</v>
      </c>
      <c r="O5873" s="21">
        <v>4.99</v>
      </c>
      <c r="P5873" s="21">
        <v>7.01</v>
      </c>
      <c r="Q5873" s="21">
        <v>0.8</v>
      </c>
      <c r="R5873" s="21">
        <v>356.14</v>
      </c>
      <c r="S5873" s="22">
        <v>4.96</v>
      </c>
      <c r="T5873" s="21">
        <v>164.18</v>
      </c>
      <c r="U5873" s="21">
        <v>206.02</v>
      </c>
      <c r="V5873" s="12">
        <v>-0.74880000000000002</v>
      </c>
      <c r="W5873" s="21">
        <v>15282.45</v>
      </c>
      <c r="X5873" s="21">
        <v>4.0999999999999996</v>
      </c>
      <c r="Y5873" s="12" t="str">
        <f>IFERROR(VLOOKUP(C5873,[1]Index!$D:$F,3,FALSE),"Non List")</f>
        <v>Microfinance</v>
      </c>
      <c r="Z5873">
        <f>IFERROR(VLOOKUP(C5873,[1]LP!$B:$C,2,FALSE),0)</f>
        <v>820</v>
      </c>
      <c r="AA5873" s="11">
        <f t="shared" si="146"/>
        <v>71.400000000000006</v>
      </c>
      <c r="AB5873" s="5">
        <f>IFERROR(VLOOKUP(C5873,[2]Sheet1!$B:$F,5,FALSE),0)</f>
        <v>1320997.53</v>
      </c>
      <c r="AC5873" s="11">
        <f>IFERROR(VLOOKUP(AE5873,[3]Sheet2!$M:$O,2,FALSE),0)</f>
        <v>0</v>
      </c>
      <c r="AD5873" s="11">
        <f>IFERROR(VLOOKUP(AE5873,[3]Sheet2!$M:$O,3,FALSE),0)</f>
        <v>0</v>
      </c>
      <c r="AE5873" s="10" t="str">
        <f t="shared" si="147"/>
        <v>80/81KMCDB</v>
      </c>
    </row>
    <row r="5874" spans="1:31" x14ac:dyDescent="0.45">
      <c r="A5874" s="12" t="s">
        <v>54</v>
      </c>
      <c r="B5874" s="12" t="s">
        <v>338</v>
      </c>
      <c r="C5874" s="12" t="s">
        <v>71</v>
      </c>
      <c r="D5874" s="12">
        <v>756</v>
      </c>
      <c r="E5874" s="12">
        <v>1450000</v>
      </c>
      <c r="F5874" s="12">
        <v>1725551.162</v>
      </c>
      <c r="G5874" s="12">
        <v>13712989.823999999</v>
      </c>
      <c r="H5874" s="12">
        <v>19181054.774</v>
      </c>
      <c r="I5874" s="12">
        <v>1022763.642</v>
      </c>
      <c r="J5874" s="12">
        <v>1305424.3999999999</v>
      </c>
      <c r="K5874" s="21">
        <v>554854.05700000003</v>
      </c>
      <c r="L5874" s="21">
        <v>118620.86900000001</v>
      </c>
      <c r="M5874" s="21">
        <v>10.91</v>
      </c>
      <c r="N5874" s="21">
        <v>69.290000000000006</v>
      </c>
      <c r="O5874" s="21">
        <v>3.45</v>
      </c>
      <c r="P5874" s="21">
        <v>4.9800000000000004</v>
      </c>
      <c r="Q5874" s="21">
        <v>0.56000000000000005</v>
      </c>
      <c r="R5874" s="21">
        <v>239.05</v>
      </c>
      <c r="S5874" s="22">
        <v>10.88</v>
      </c>
      <c r="T5874" s="21">
        <v>219</v>
      </c>
      <c r="U5874" s="21">
        <v>231.86</v>
      </c>
      <c r="V5874" s="12">
        <v>-0.69330000000000003</v>
      </c>
      <c r="W5874" s="21">
        <v>115718.965</v>
      </c>
      <c r="X5874" s="21">
        <v>7.98</v>
      </c>
      <c r="Y5874" s="12" t="str">
        <f>IFERROR(VLOOKUP(C5874,[1]Index!$D:$F,3,FALSE),"Non List")</f>
        <v>Microfinance</v>
      </c>
      <c r="Z5874">
        <f>IFERROR(VLOOKUP(C5874,[1]LP!$B:$C,2,FALSE),0)</f>
        <v>756</v>
      </c>
      <c r="AA5874" s="11">
        <f t="shared" si="146"/>
        <v>69.3</v>
      </c>
      <c r="AB5874" s="5">
        <f>IFERROR(VLOOKUP(C5874,[2]Sheet1!$B:$F,5,FALSE),0)</f>
        <v>4349998.3600000003</v>
      </c>
      <c r="AC5874" s="11">
        <f>IFERROR(VLOOKUP(AE5874,[3]Sheet2!$M:$O,2,FALSE),0)</f>
        <v>0</v>
      </c>
      <c r="AD5874" s="11">
        <f>IFERROR(VLOOKUP(AE5874,[3]Sheet2!$M:$O,3,FALSE),0)</f>
        <v>0</v>
      </c>
      <c r="AE5874" s="10" t="str">
        <f t="shared" si="147"/>
        <v>80/81SWBBL</v>
      </c>
    </row>
    <row r="5875" spans="1:31" x14ac:dyDescent="0.45">
      <c r="A5875" s="12" t="s">
        <v>54</v>
      </c>
      <c r="B5875" s="12" t="s">
        <v>338</v>
      </c>
      <c r="C5875" s="12" t="s">
        <v>81</v>
      </c>
      <c r="D5875" s="12">
        <v>700</v>
      </c>
      <c r="E5875" s="12">
        <v>944351.06499999994</v>
      </c>
      <c r="F5875" s="12">
        <v>233126.91399999999</v>
      </c>
      <c r="G5875" s="12">
        <v>48051.997000000003</v>
      </c>
      <c r="H5875" s="12">
        <v>12870.352999999999</v>
      </c>
      <c r="I5875" s="12">
        <v>185194.36199999999</v>
      </c>
      <c r="J5875" s="12">
        <v>197904.94399999999</v>
      </c>
      <c r="K5875" s="21">
        <v>154600.367</v>
      </c>
      <c r="L5875" s="21">
        <v>112121.326</v>
      </c>
      <c r="M5875" s="21">
        <v>15.83</v>
      </c>
      <c r="N5875" s="21">
        <v>44.22</v>
      </c>
      <c r="O5875" s="21">
        <v>5.61</v>
      </c>
      <c r="P5875" s="21">
        <v>12.7</v>
      </c>
      <c r="Q5875" s="21">
        <v>1.6</v>
      </c>
      <c r="R5875" s="21">
        <v>248.07</v>
      </c>
      <c r="S5875" s="22">
        <v>2.99</v>
      </c>
      <c r="T5875" s="21">
        <v>124.69</v>
      </c>
      <c r="U5875" s="21">
        <v>210.74</v>
      </c>
      <c r="V5875" s="12">
        <v>-0.69889999999999997</v>
      </c>
      <c r="W5875" s="21">
        <v>86183.380999999994</v>
      </c>
      <c r="X5875" s="21">
        <v>9.1300000000000008</v>
      </c>
      <c r="Y5875" s="12" t="str">
        <f>IFERROR(VLOOKUP(C5875,[1]Index!$D:$F,3,FALSE),"Non List")</f>
        <v>Microfinance</v>
      </c>
      <c r="Z5875">
        <f>IFERROR(VLOOKUP(C5875,[1]LP!$B:$C,2,FALSE),0)</f>
        <v>700</v>
      </c>
      <c r="AA5875" s="11">
        <f t="shared" si="146"/>
        <v>44.2</v>
      </c>
      <c r="AB5875" s="5">
        <f>IFERROR(VLOOKUP(C5875,[2]Sheet1!$B:$F,5,FALSE),0)</f>
        <v>3777404.26</v>
      </c>
      <c r="AC5875" s="11">
        <f>IFERROR(VLOOKUP(AE5875,[3]Sheet2!$M:$O,2,FALSE),0)</f>
        <v>0</v>
      </c>
      <c r="AD5875" s="11">
        <f>IFERROR(VLOOKUP(AE5875,[3]Sheet2!$M:$O,3,FALSE),0)</f>
        <v>0</v>
      </c>
      <c r="AE5875" s="10" t="str">
        <f t="shared" si="147"/>
        <v>80/81RSDC</v>
      </c>
    </row>
    <row r="5876" spans="1:31" x14ac:dyDescent="0.45">
      <c r="A5876" s="12" t="s">
        <v>54</v>
      </c>
      <c r="B5876" s="12" t="s">
        <v>338</v>
      </c>
      <c r="C5876" s="12" t="s">
        <v>83</v>
      </c>
      <c r="D5876" s="12">
        <v>693</v>
      </c>
      <c r="E5876" s="12">
        <v>1320000</v>
      </c>
      <c r="F5876" s="12">
        <v>709135.5</v>
      </c>
      <c r="G5876" s="12">
        <v>3396809.173</v>
      </c>
      <c r="H5876" s="12">
        <v>13997272.011</v>
      </c>
      <c r="I5876" s="12">
        <v>609258.08200000005</v>
      </c>
      <c r="J5876" s="12">
        <v>699469.27899999998</v>
      </c>
      <c r="K5876" s="21">
        <v>214692.326</v>
      </c>
      <c r="L5876" s="21">
        <v>123842.452</v>
      </c>
      <c r="M5876" s="21">
        <v>12.51</v>
      </c>
      <c r="N5876" s="21">
        <v>55.4</v>
      </c>
      <c r="O5876" s="21">
        <v>4.51</v>
      </c>
      <c r="P5876" s="21">
        <v>8.14</v>
      </c>
      <c r="Q5876" s="21">
        <v>0.85</v>
      </c>
      <c r="R5876" s="21">
        <v>249.85</v>
      </c>
      <c r="S5876" s="22">
        <v>7.61</v>
      </c>
      <c r="T5876" s="21">
        <v>153.72</v>
      </c>
      <c r="U5876" s="21">
        <v>208.01</v>
      </c>
      <c r="V5876" s="12">
        <v>-0.69979999999999998</v>
      </c>
      <c r="W5876" s="21">
        <v>93725.478000000003</v>
      </c>
      <c r="X5876" s="21">
        <v>7.1</v>
      </c>
      <c r="Y5876" s="12" t="str">
        <f>IFERROR(VLOOKUP(C5876,[1]Index!$D:$F,3,FALSE),"Non List")</f>
        <v>Microfinance</v>
      </c>
      <c r="Z5876">
        <f>IFERROR(VLOOKUP(C5876,[1]LP!$B:$C,2,FALSE),0)</f>
        <v>693</v>
      </c>
      <c r="AA5876" s="11">
        <f t="shared" si="146"/>
        <v>55.4</v>
      </c>
      <c r="AB5876" s="5">
        <f>IFERROR(VLOOKUP(C5876,[2]Sheet1!$B:$F,5,FALSE),0)</f>
        <v>4039202.89</v>
      </c>
      <c r="AC5876" s="11">
        <f>IFERROR(VLOOKUP(AE5876,[3]Sheet2!$M:$O,2,FALSE),0)</f>
        <v>0</v>
      </c>
      <c r="AD5876" s="11">
        <f>IFERROR(VLOOKUP(AE5876,[3]Sheet2!$M:$O,3,FALSE),0)</f>
        <v>0</v>
      </c>
      <c r="AE5876" s="10" t="str">
        <f t="shared" si="147"/>
        <v>80/81MERO</v>
      </c>
    </row>
    <row r="5877" spans="1:31" x14ac:dyDescent="0.45">
      <c r="A5877" s="12" t="s">
        <v>54</v>
      </c>
      <c r="B5877" s="12" t="s">
        <v>338</v>
      </c>
      <c r="C5877" s="12" t="s">
        <v>325</v>
      </c>
      <c r="D5877" s="12">
        <v>786</v>
      </c>
      <c r="E5877" s="12">
        <v>319818.2</v>
      </c>
      <c r="F5877" s="12">
        <v>150460.64000000001</v>
      </c>
      <c r="G5877" s="12">
        <v>929477.10199999996</v>
      </c>
      <c r="H5877" s="12">
        <v>4094426.66</v>
      </c>
      <c r="I5877" s="12">
        <v>159870.66</v>
      </c>
      <c r="J5877" s="12">
        <v>202492.01</v>
      </c>
      <c r="K5877" s="21">
        <v>18028.07</v>
      </c>
      <c r="L5877" s="21">
        <v>11397.65</v>
      </c>
      <c r="M5877" s="21">
        <v>4.75</v>
      </c>
      <c r="N5877" s="21">
        <v>165.47</v>
      </c>
      <c r="O5877" s="21">
        <v>5.35</v>
      </c>
      <c r="P5877" s="21">
        <v>3.23</v>
      </c>
      <c r="Q5877" s="21">
        <v>0.23</v>
      </c>
      <c r="R5877" s="21">
        <v>885.26</v>
      </c>
      <c r="S5877" s="22">
        <v>4.6100000000000003</v>
      </c>
      <c r="T5877" s="21">
        <v>147.05000000000001</v>
      </c>
      <c r="U5877" s="21">
        <v>125.36</v>
      </c>
      <c r="V5877" s="12">
        <v>-0.84050000000000002</v>
      </c>
      <c r="W5877" s="21">
        <v>6209.37</v>
      </c>
      <c r="X5877" s="21">
        <v>1.94</v>
      </c>
      <c r="Y5877" s="12" t="str">
        <f>IFERROR(VLOOKUP(C5877,[1]Index!$D:$F,3,FALSE),"Non List")</f>
        <v>Microfinance</v>
      </c>
      <c r="Z5877">
        <f>IFERROR(VLOOKUP(C5877,[1]LP!$B:$C,2,FALSE),0)</f>
        <v>786</v>
      </c>
      <c r="AA5877" s="11">
        <f t="shared" si="146"/>
        <v>165.5</v>
      </c>
      <c r="AB5877" s="5">
        <f>IFERROR(VLOOKUP(C5877,[2]Sheet1!$B:$F,5,FALSE),0)</f>
        <v>1567109.18</v>
      </c>
      <c r="AC5877" s="11">
        <f>IFERROR(VLOOKUP(AE5877,[3]Sheet2!$M:$O,2,FALSE),0)</f>
        <v>0</v>
      </c>
      <c r="AD5877" s="11">
        <f>IFERROR(VLOOKUP(AE5877,[3]Sheet2!$M:$O,3,FALSE),0)</f>
        <v>0</v>
      </c>
      <c r="AE5877" s="10" t="str">
        <f t="shared" si="147"/>
        <v>80/81HLBSL</v>
      </c>
    </row>
    <row r="5878" spans="1:31" x14ac:dyDescent="0.45">
      <c r="A5878" s="12" t="s">
        <v>54</v>
      </c>
      <c r="B5878" s="12" t="s">
        <v>338</v>
      </c>
      <c r="C5878" s="12" t="s">
        <v>87</v>
      </c>
      <c r="D5878" s="12">
        <v>1152.0999999999999</v>
      </c>
      <c r="E5878" s="12">
        <v>1055563.7339999999</v>
      </c>
      <c r="F5878" s="12">
        <v>1787503.66</v>
      </c>
      <c r="G5878" s="12">
        <v>8768639.0399999991</v>
      </c>
      <c r="H5878" s="12">
        <v>19823596.362</v>
      </c>
      <c r="I5878" s="12">
        <v>878213.24199999997</v>
      </c>
      <c r="J5878" s="12">
        <v>1020414.934</v>
      </c>
      <c r="K5878" s="21">
        <v>597218.13100000005</v>
      </c>
      <c r="L5878" s="21">
        <v>116563.14</v>
      </c>
      <c r="M5878" s="21">
        <v>14.72</v>
      </c>
      <c r="N5878" s="21">
        <v>78.27</v>
      </c>
      <c r="O5878" s="21">
        <v>4.28</v>
      </c>
      <c r="P5878" s="21">
        <v>5.47</v>
      </c>
      <c r="Q5878" s="21">
        <v>0.55000000000000004</v>
      </c>
      <c r="R5878" s="21">
        <v>335</v>
      </c>
      <c r="S5878" s="22">
        <v>8.26</v>
      </c>
      <c r="T5878" s="21">
        <v>269.33999999999997</v>
      </c>
      <c r="U5878" s="21">
        <v>298.67</v>
      </c>
      <c r="V5878" s="12">
        <v>-0.74080000000000001</v>
      </c>
      <c r="W5878" s="21">
        <v>338707.25799999997</v>
      </c>
      <c r="X5878" s="21">
        <v>32.090000000000003</v>
      </c>
      <c r="Y5878" s="12" t="str">
        <f>IFERROR(VLOOKUP(C5878,[1]Index!$D:$F,3,FALSE),"Non List")</f>
        <v>Microfinance</v>
      </c>
      <c r="Z5878">
        <f>IFERROR(VLOOKUP(C5878,[1]LP!$B:$C,2,FALSE),0)</f>
        <v>1152.0999999999999</v>
      </c>
      <c r="AA5878" s="11">
        <f t="shared" si="146"/>
        <v>78.3</v>
      </c>
      <c r="AB5878" s="5">
        <f>IFERROR(VLOOKUP(C5878,[2]Sheet1!$B:$F,5,FALSE),0)</f>
        <v>3166691.2</v>
      </c>
      <c r="AC5878" s="11">
        <f>IFERROR(VLOOKUP(AE5878,[3]Sheet2!$M:$O,2,FALSE),0)</f>
        <v>0</v>
      </c>
      <c r="AD5878" s="11">
        <f>IFERROR(VLOOKUP(AE5878,[3]Sheet2!$M:$O,3,FALSE),0)</f>
        <v>0</v>
      </c>
      <c r="AE5878" s="10" t="str">
        <f t="shared" si="147"/>
        <v>80/81FOWAD</v>
      </c>
    </row>
    <row r="5879" spans="1:31" x14ac:dyDescent="0.45">
      <c r="A5879" s="12" t="s">
        <v>54</v>
      </c>
      <c r="B5879" s="12" t="s">
        <v>338</v>
      </c>
      <c r="C5879" s="12" t="s">
        <v>89</v>
      </c>
      <c r="D5879" s="12">
        <v>1085</v>
      </c>
      <c r="E5879" s="12">
        <v>618900.05000000005</v>
      </c>
      <c r="F5879" s="12">
        <v>499362.56</v>
      </c>
      <c r="G5879" s="12">
        <v>2969024.3</v>
      </c>
      <c r="H5879" s="12">
        <v>8041418.1799999997</v>
      </c>
      <c r="I5879" s="12">
        <v>446117.06</v>
      </c>
      <c r="J5879" s="12">
        <v>520573.21</v>
      </c>
      <c r="K5879" s="21">
        <v>283134.65999999997</v>
      </c>
      <c r="L5879" s="21">
        <v>107237.12</v>
      </c>
      <c r="M5879" s="21">
        <v>23.09</v>
      </c>
      <c r="N5879" s="21">
        <v>46.99</v>
      </c>
      <c r="O5879" s="21">
        <v>6</v>
      </c>
      <c r="P5879" s="21">
        <v>12.79</v>
      </c>
      <c r="Q5879" s="21">
        <v>1.26</v>
      </c>
      <c r="R5879" s="21">
        <v>281.94</v>
      </c>
      <c r="S5879" s="22">
        <v>4.1100000000000003</v>
      </c>
      <c r="T5879" s="21">
        <v>180.69</v>
      </c>
      <c r="U5879" s="21">
        <v>306.39</v>
      </c>
      <c r="V5879" s="12">
        <v>-0.71760000000000002</v>
      </c>
      <c r="W5879" s="21">
        <v>41834.69</v>
      </c>
      <c r="X5879" s="21">
        <v>6.76</v>
      </c>
      <c r="Y5879" s="12" t="str">
        <f>IFERROR(VLOOKUP(C5879,[1]Index!$D:$F,3,FALSE),"Non List")</f>
        <v>Microfinance</v>
      </c>
      <c r="Z5879">
        <f>IFERROR(VLOOKUP(C5879,[1]LP!$B:$C,2,FALSE),0)</f>
        <v>1085</v>
      </c>
      <c r="AA5879" s="11">
        <f t="shared" si="146"/>
        <v>47</v>
      </c>
      <c r="AB5879" s="5">
        <f>IFERROR(VLOOKUP(C5879,[2]Sheet1!$B:$F,5,FALSE),0)</f>
        <v>1856700.13</v>
      </c>
      <c r="AC5879" s="11">
        <f>IFERROR(VLOOKUP(AE5879,[3]Sheet2!$M:$O,2,FALSE),0)</f>
        <v>0</v>
      </c>
      <c r="AD5879" s="11">
        <f>IFERROR(VLOOKUP(AE5879,[3]Sheet2!$M:$O,3,FALSE),0)</f>
        <v>0</v>
      </c>
      <c r="AE5879" s="10" t="str">
        <f t="shared" si="147"/>
        <v>80/81GILB</v>
      </c>
    </row>
    <row r="5880" spans="1:31" x14ac:dyDescent="0.45">
      <c r="A5880" s="12" t="s">
        <v>54</v>
      </c>
      <c r="B5880" s="12" t="s">
        <v>338</v>
      </c>
      <c r="C5880" s="12" t="s">
        <v>90</v>
      </c>
      <c r="D5880" s="12">
        <v>1490</v>
      </c>
      <c r="E5880" s="12">
        <v>95238</v>
      </c>
      <c r="F5880" s="12">
        <v>57907.33</v>
      </c>
      <c r="G5880" s="12">
        <v>339116.5</v>
      </c>
      <c r="H5880" s="12">
        <v>1732603.85</v>
      </c>
      <c r="I5880" s="12">
        <v>49181.08</v>
      </c>
      <c r="J5880" s="12">
        <v>69607.08</v>
      </c>
      <c r="K5880" s="21">
        <v>14342.55</v>
      </c>
      <c r="L5880" s="21">
        <v>12340.45</v>
      </c>
      <c r="M5880" s="21">
        <v>17.27</v>
      </c>
      <c r="N5880" s="21">
        <v>86.28</v>
      </c>
      <c r="O5880" s="21">
        <v>9.27</v>
      </c>
      <c r="P5880" s="21">
        <v>10.74</v>
      </c>
      <c r="Q5880" s="21">
        <v>0.66</v>
      </c>
      <c r="R5880" s="21">
        <v>799.82</v>
      </c>
      <c r="S5880" s="22">
        <v>1.47</v>
      </c>
      <c r="T5880" s="21">
        <v>160.80000000000001</v>
      </c>
      <c r="U5880" s="21">
        <v>249.97</v>
      </c>
      <c r="V5880" s="12">
        <v>-0.83220000000000005</v>
      </c>
      <c r="W5880" s="21">
        <v>12340.45</v>
      </c>
      <c r="X5880" s="21">
        <v>12.96</v>
      </c>
      <c r="Y5880" s="12" t="str">
        <f>IFERROR(VLOOKUP(C5880,[1]Index!$D:$F,3,FALSE),"Non List")</f>
        <v>Microfinance</v>
      </c>
      <c r="Z5880">
        <f>IFERROR(VLOOKUP(C5880,[1]LP!$B:$C,2,FALSE),0)</f>
        <v>1490</v>
      </c>
      <c r="AA5880" s="11">
        <f t="shared" si="146"/>
        <v>86.3</v>
      </c>
      <c r="AB5880" s="5">
        <f>IFERROR(VLOOKUP(C5880,[2]Sheet1!$B:$F,5,FALSE),0)</f>
        <v>285714</v>
      </c>
      <c r="AC5880" s="11">
        <f>IFERROR(VLOOKUP(AE5880,[3]Sheet2!$M:$O,2,FALSE),0)</f>
        <v>0</v>
      </c>
      <c r="AD5880" s="11">
        <f>IFERROR(VLOOKUP(AE5880,[3]Sheet2!$M:$O,3,FALSE),0)</f>
        <v>0</v>
      </c>
      <c r="AE5880" s="10" t="str">
        <f t="shared" si="147"/>
        <v>80/81SMB</v>
      </c>
    </row>
    <row r="5881" spans="1:31" x14ac:dyDescent="0.45">
      <c r="A5881" s="12" t="s">
        <v>54</v>
      </c>
      <c r="B5881" s="12" t="s">
        <v>338</v>
      </c>
      <c r="C5881" s="12" t="s">
        <v>106</v>
      </c>
      <c r="D5881" s="12">
        <v>1946</v>
      </c>
      <c r="E5881" s="12">
        <v>101400</v>
      </c>
      <c r="F5881" s="12">
        <v>43840.24</v>
      </c>
      <c r="G5881" s="12">
        <v>302982.44</v>
      </c>
      <c r="H5881" s="12">
        <v>1644112</v>
      </c>
      <c r="I5881" s="12">
        <v>56968.98</v>
      </c>
      <c r="J5881" s="12">
        <v>82265.56</v>
      </c>
      <c r="K5881" s="21">
        <v>29734.06</v>
      </c>
      <c r="L5881" s="21">
        <v>22478.71</v>
      </c>
      <c r="M5881" s="21">
        <v>29.55</v>
      </c>
      <c r="N5881" s="21">
        <v>65.849999999999994</v>
      </c>
      <c r="O5881" s="21">
        <v>13.59</v>
      </c>
      <c r="P5881" s="21">
        <v>20.64</v>
      </c>
      <c r="Q5881" s="21">
        <v>1.29</v>
      </c>
      <c r="R5881" s="21">
        <v>894.9</v>
      </c>
      <c r="S5881" s="22">
        <v>2.69</v>
      </c>
      <c r="T5881" s="21">
        <v>143.22999999999999</v>
      </c>
      <c r="U5881" s="21">
        <v>308.58999999999997</v>
      </c>
      <c r="V5881" s="12">
        <v>-0.84140000000000004</v>
      </c>
      <c r="W5881" s="21">
        <v>22478.71</v>
      </c>
      <c r="X5881" s="21">
        <v>22.17</v>
      </c>
      <c r="Y5881" s="12" t="str">
        <f>IFERROR(VLOOKUP(C5881,[1]Index!$D:$F,3,FALSE),"Non List")</f>
        <v>Microfinance</v>
      </c>
      <c r="Z5881">
        <f>IFERROR(VLOOKUP(C5881,[1]LP!$B:$C,2,FALSE),0)</f>
        <v>1946</v>
      </c>
      <c r="AA5881" s="11">
        <f t="shared" si="146"/>
        <v>65.900000000000006</v>
      </c>
      <c r="AB5881" s="5">
        <f>IFERROR(VLOOKUP(C5881,[2]Sheet1!$B:$F,5,FALSE),0)</f>
        <v>327126.26</v>
      </c>
      <c r="AC5881" s="11">
        <f>IFERROR(VLOOKUP(AE5881,[3]Sheet2!$M:$O,2,FALSE),0)</f>
        <v>0</v>
      </c>
      <c r="AD5881" s="11">
        <f>IFERROR(VLOOKUP(AE5881,[3]Sheet2!$M:$O,3,FALSE),0)</f>
        <v>0</v>
      </c>
      <c r="AE5881" s="10" t="str">
        <f t="shared" si="147"/>
        <v>80/81GLBSL</v>
      </c>
    </row>
    <row r="5882" spans="1:31" x14ac:dyDescent="0.45">
      <c r="A5882" s="12" t="s">
        <v>54</v>
      </c>
      <c r="B5882" s="12" t="s">
        <v>338</v>
      </c>
      <c r="C5882" s="12" t="s">
        <v>113</v>
      </c>
      <c r="D5882" s="12">
        <v>803</v>
      </c>
      <c r="E5882" s="12">
        <v>382258.34499999997</v>
      </c>
      <c r="F5882" s="12">
        <v>183799.59179999999</v>
      </c>
      <c r="G5882" s="12">
        <v>1366770.8084</v>
      </c>
      <c r="H5882" s="12">
        <v>5533509.7560000001</v>
      </c>
      <c r="I5882" s="12">
        <v>212418.47640000001</v>
      </c>
      <c r="J5882" s="12">
        <v>263568.69780000002</v>
      </c>
      <c r="K5882" s="21">
        <v>88178.430999999997</v>
      </c>
      <c r="L5882" s="21">
        <v>61218.672100000003</v>
      </c>
      <c r="M5882" s="21">
        <v>21.35</v>
      </c>
      <c r="N5882" s="21">
        <v>37.61</v>
      </c>
      <c r="O5882" s="21">
        <v>5.42</v>
      </c>
      <c r="P5882" s="21">
        <v>14.42</v>
      </c>
      <c r="Q5882" s="21">
        <v>1.05</v>
      </c>
      <c r="R5882" s="21">
        <v>203.85</v>
      </c>
      <c r="S5882" s="22">
        <v>4.0999999999999996</v>
      </c>
      <c r="T5882" s="21">
        <v>148.08000000000001</v>
      </c>
      <c r="U5882" s="21">
        <v>266.70999999999998</v>
      </c>
      <c r="V5882" s="12">
        <v>-0.66790000000000005</v>
      </c>
      <c r="W5882" s="21">
        <v>21958.732199999999</v>
      </c>
      <c r="X5882" s="21">
        <v>5.74</v>
      </c>
      <c r="Y5882" s="12" t="str">
        <f>IFERROR(VLOOKUP(C5882,[1]Index!$D:$F,3,FALSE),"Non List")</f>
        <v>Microfinance</v>
      </c>
      <c r="Z5882">
        <f>IFERROR(VLOOKUP(C5882,[1]LP!$B:$C,2,FALSE),0)</f>
        <v>803</v>
      </c>
      <c r="AA5882" s="11">
        <f t="shared" si="146"/>
        <v>37.6</v>
      </c>
      <c r="AB5882" s="5">
        <f>IFERROR(VLOOKUP(C5882,[2]Sheet1!$B:$F,5,FALSE),0)</f>
        <v>1261452.54</v>
      </c>
      <c r="AC5882" s="11">
        <f>IFERROR(VLOOKUP(AE5882,[3]Sheet2!$M:$O,2,FALSE),0)</f>
        <v>0</v>
      </c>
      <c r="AD5882" s="11">
        <f>IFERROR(VLOOKUP(AE5882,[3]Sheet2!$M:$O,3,FALSE),0)</f>
        <v>0</v>
      </c>
      <c r="AE5882" s="10" t="str">
        <f t="shared" si="147"/>
        <v>80/81SDLBSL</v>
      </c>
    </row>
    <row r="5883" spans="1:31" x14ac:dyDescent="0.45">
      <c r="A5883" s="12" t="s">
        <v>54</v>
      </c>
      <c r="B5883" s="12" t="s">
        <v>338</v>
      </c>
      <c r="C5883" s="12" t="s">
        <v>326</v>
      </c>
      <c r="D5883" s="12">
        <v>1969</v>
      </c>
      <c r="E5883" s="12">
        <v>22850</v>
      </c>
      <c r="F5883" s="12">
        <v>21824.93</v>
      </c>
      <c r="G5883" s="12">
        <v>134222.31</v>
      </c>
      <c r="H5883" s="12">
        <v>424385.28000000003</v>
      </c>
      <c r="I5883" s="12">
        <v>9954.2000000000007</v>
      </c>
      <c r="J5883" s="12">
        <v>14257.08</v>
      </c>
      <c r="K5883" s="21">
        <v>1556.54</v>
      </c>
      <c r="L5883" s="21">
        <v>-2298.62</v>
      </c>
      <c r="M5883" s="21">
        <v>-13.4</v>
      </c>
      <c r="N5883" s="21">
        <v>-146.94</v>
      </c>
      <c r="O5883" s="21">
        <v>10.07</v>
      </c>
      <c r="P5883" s="21">
        <v>-6.86</v>
      </c>
      <c r="Q5883" s="21">
        <v>-0.51</v>
      </c>
      <c r="R5883" s="21">
        <v>-1479.69</v>
      </c>
      <c r="S5883" s="22">
        <v>10.53</v>
      </c>
      <c r="T5883" s="21">
        <v>195.51</v>
      </c>
      <c r="U5883" s="21" t="s">
        <v>314</v>
      </c>
      <c r="V5883" s="12" t="s">
        <v>314</v>
      </c>
      <c r="W5883" s="21">
        <v>-2298.62</v>
      </c>
      <c r="X5883" s="21">
        <v>-10.06</v>
      </c>
      <c r="Y5883" s="12" t="str">
        <f>IFERROR(VLOOKUP(C5883,[1]Index!$D:$F,3,FALSE),"Non List")</f>
        <v>Microfinance</v>
      </c>
      <c r="Z5883">
        <f>IFERROR(VLOOKUP(C5883,[1]LP!$B:$C,2,FALSE),0)</f>
        <v>1969</v>
      </c>
      <c r="AA5883" s="11">
        <f t="shared" si="146"/>
        <v>-146.9</v>
      </c>
      <c r="AB5883" s="5">
        <f>IFERROR(VLOOKUP(C5883,[2]Sheet1!$B:$F,5,FALSE),0)</f>
        <v>98255</v>
      </c>
      <c r="AC5883" s="11">
        <f>IFERROR(VLOOKUP(AE5883,[3]Sheet2!$M:$O,2,FALSE),0)</f>
        <v>0</v>
      </c>
      <c r="AD5883" s="11">
        <f>IFERROR(VLOOKUP(AE5883,[3]Sheet2!$M:$O,3,FALSE),0)</f>
        <v>0</v>
      </c>
      <c r="AE5883" s="10" t="str">
        <f t="shared" si="147"/>
        <v>80/81SAMAJ</v>
      </c>
    </row>
    <row r="5884" spans="1:31" x14ac:dyDescent="0.45">
      <c r="A5884" s="12" t="s">
        <v>54</v>
      </c>
      <c r="B5884" s="12" t="s">
        <v>338</v>
      </c>
      <c r="C5884" s="12" t="s">
        <v>315</v>
      </c>
      <c r="D5884" s="12">
        <v>1997</v>
      </c>
      <c r="E5884" s="12">
        <v>68571.8</v>
      </c>
      <c r="F5884" s="12">
        <v>198079.67</v>
      </c>
      <c r="G5884" s="12">
        <v>845714.79</v>
      </c>
      <c r="H5884" s="12">
        <v>1460022.93</v>
      </c>
      <c r="I5884" s="12">
        <v>86490.82</v>
      </c>
      <c r="J5884" s="12">
        <v>100683.91</v>
      </c>
      <c r="K5884" s="21">
        <v>61421.760000000002</v>
      </c>
      <c r="L5884" s="21">
        <v>12705.15</v>
      </c>
      <c r="M5884" s="21">
        <v>24.69</v>
      </c>
      <c r="N5884" s="21">
        <v>80.88</v>
      </c>
      <c r="O5884" s="21">
        <v>5.14</v>
      </c>
      <c r="P5884" s="21">
        <v>6.35</v>
      </c>
      <c r="Q5884" s="21">
        <v>0.77</v>
      </c>
      <c r="R5884" s="21">
        <v>415.72</v>
      </c>
      <c r="S5884" s="22">
        <v>11.94</v>
      </c>
      <c r="T5884" s="21">
        <v>388.86</v>
      </c>
      <c r="U5884" s="21">
        <v>464.78</v>
      </c>
      <c r="V5884" s="12">
        <v>-0.76729999999999998</v>
      </c>
      <c r="W5884" s="21">
        <v>12705.15</v>
      </c>
      <c r="X5884" s="21">
        <v>18.53</v>
      </c>
      <c r="Y5884" s="12" t="str">
        <f>IFERROR(VLOOKUP(C5884,[1]Index!$D:$F,3,FALSE),"Non List")</f>
        <v>Microfinance</v>
      </c>
      <c r="Z5884">
        <f>IFERROR(VLOOKUP(C5884,[1]LP!$B:$C,2,FALSE),0)</f>
        <v>1997</v>
      </c>
      <c r="AA5884" s="11">
        <f t="shared" si="146"/>
        <v>80.900000000000006</v>
      </c>
      <c r="AB5884" s="5">
        <f>IFERROR(VLOOKUP(C5884,[2]Sheet1!$B:$F,5,FALSE),0)</f>
        <v>223749.78</v>
      </c>
      <c r="AC5884" s="11">
        <f>IFERROR(VLOOKUP(AE5884,[3]Sheet2!$M:$O,2,FALSE),0)</f>
        <v>0</v>
      </c>
      <c r="AD5884" s="11">
        <f>IFERROR(VLOOKUP(AE5884,[3]Sheet2!$M:$O,3,FALSE),0)</f>
        <v>0</v>
      </c>
      <c r="AE5884" s="10" t="str">
        <f t="shared" si="147"/>
        <v>80/81ANLB</v>
      </c>
    </row>
    <row r="5885" spans="1:31" x14ac:dyDescent="0.45">
      <c r="A5885" s="12" t="s">
        <v>54</v>
      </c>
      <c r="B5885" s="12" t="s">
        <v>338</v>
      </c>
      <c r="C5885" s="12" t="s">
        <v>189</v>
      </c>
      <c r="D5885" s="12">
        <v>1550</v>
      </c>
      <c r="E5885" s="12">
        <v>266424.39</v>
      </c>
      <c r="F5885" s="12">
        <v>310126.40999999997</v>
      </c>
      <c r="G5885" s="12">
        <v>2265841.33</v>
      </c>
      <c r="H5885" s="12">
        <v>5742248.21</v>
      </c>
      <c r="I5885" s="12">
        <v>207327.09</v>
      </c>
      <c r="J5885" s="12">
        <v>270066.39</v>
      </c>
      <c r="K5885" s="21">
        <v>39538.449999999997</v>
      </c>
      <c r="L5885" s="21">
        <v>28007.88</v>
      </c>
      <c r="M5885" s="21">
        <v>14.01</v>
      </c>
      <c r="N5885" s="21">
        <v>110.64</v>
      </c>
      <c r="O5885" s="21">
        <v>7.16</v>
      </c>
      <c r="P5885" s="21">
        <v>6.48</v>
      </c>
      <c r="Q5885" s="21">
        <v>0.45</v>
      </c>
      <c r="R5885" s="21">
        <v>792.18</v>
      </c>
      <c r="S5885" s="22">
        <v>4.74</v>
      </c>
      <c r="T5885" s="21">
        <v>216.4</v>
      </c>
      <c r="U5885" s="21">
        <v>261.18</v>
      </c>
      <c r="V5885" s="12">
        <v>-0.83150000000000002</v>
      </c>
      <c r="W5885" s="21">
        <v>21846.15</v>
      </c>
      <c r="X5885" s="21">
        <v>8.1999999999999993</v>
      </c>
      <c r="Y5885" s="12" t="str">
        <f>IFERROR(VLOOKUP(C5885,[1]Index!$D:$F,3,FALSE),"Non List")</f>
        <v>Microfinance</v>
      </c>
      <c r="Z5885">
        <f>IFERROR(VLOOKUP(C5885,[1]LP!$B:$C,2,FALSE),0)</f>
        <v>1550</v>
      </c>
      <c r="AA5885" s="11">
        <f t="shared" si="146"/>
        <v>110.6</v>
      </c>
      <c r="AB5885" s="5">
        <f>IFERROR(VLOOKUP(C5885,[2]Sheet1!$B:$F,5,FALSE),0)</f>
        <v>865879.27</v>
      </c>
      <c r="AC5885" s="11">
        <f>IFERROR(VLOOKUP(AE5885,[3]Sheet2!$M:$O,2,FALSE),0)</f>
        <v>0</v>
      </c>
      <c r="AD5885" s="11">
        <f>IFERROR(VLOOKUP(AE5885,[3]Sheet2!$M:$O,3,FALSE),0)</f>
        <v>0</v>
      </c>
      <c r="AE5885" s="10" t="str">
        <f t="shared" si="147"/>
        <v>80/81CYCL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2024-05-03T05:03:30Z</dcterms:modified>
</cp:coreProperties>
</file>