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a\PycharmProjects\FaceMeshSeniorDesign\Script\data\"/>
    </mc:Choice>
  </mc:AlternateContent>
  <xr:revisionPtr revIDLastSave="0" documentId="13_ncr:1_{80502AA8-8DF5-4D54-9CD7-67C3EDFA74C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AM" sheetId="2" r:id="rId1"/>
    <sheet name="Ratios" sheetId="3" r:id="rId2"/>
    <sheet name="GCMData" sheetId="1" r:id="rId3"/>
  </sheets>
  <definedNames>
    <definedName name="_xlchart.v1.0" hidden="1">AM!$I$2:$I$18</definedName>
    <definedName name="_xlchart.v1.1" hidden="1">AM!$J$2:$J$18</definedName>
    <definedName name="_xlchart.v1.10" hidden="1">GCMData!$Y$3:$Y$18</definedName>
    <definedName name="_xlchart.v1.11" hidden="1">GCMData!$Z$3:$Z$18</definedName>
    <definedName name="_xlchart.v1.12" hidden="1">GCMData!$T$3:$T$18</definedName>
    <definedName name="_xlchart.v1.13" hidden="1">GCMData!$U$3:$U$18</definedName>
    <definedName name="_xlchart.v1.14" hidden="1">GCMData!$V$3:$V$18</definedName>
    <definedName name="_xlchart.v1.15" hidden="1">GCMData!$AC$3:$AC$18</definedName>
    <definedName name="_xlchart.v1.16" hidden="1">GCMData!$AD$3:$AD$18</definedName>
    <definedName name="_xlchart.v1.17" hidden="1">GCMData!$AE$3:$AE$18</definedName>
    <definedName name="_xlchart.v1.18" hidden="1">GCMData!$AF$3:$AF$18</definedName>
    <definedName name="_xlchart.v1.19" hidden="1">GCMData!$AJ$3:$AJ$18</definedName>
    <definedName name="_xlchart.v1.2" hidden="1">AM!$K$2:$K$18</definedName>
    <definedName name="_xlchart.v1.20" hidden="1">GCMData!$AG$3:$AG$18</definedName>
    <definedName name="_xlchart.v1.21" hidden="1">GCMData!$AH$3:$AH$18</definedName>
    <definedName name="_xlchart.v1.22" hidden="1">GCMData!$AI$3:$AI$18</definedName>
    <definedName name="_xlchart.v1.23" hidden="1">GCMData!$AA$3:$AA$18</definedName>
    <definedName name="_xlchart.v1.24" hidden="1">GCMData!$W$3:$W$18</definedName>
    <definedName name="_xlchart.v1.3" hidden="1">AM!$L$2:$L$18</definedName>
    <definedName name="_xlchart.v1.4" hidden="1">Ratios!$H$3:$H$18</definedName>
    <definedName name="_xlchart.v1.5" hidden="1">Ratios!$I$3:$I$18</definedName>
    <definedName name="_xlchart.v1.6" hidden="1">Ratios!$J$3:$J$18</definedName>
    <definedName name="_xlchart.v1.7" hidden="1">GCMData!$AA$3:$AA$18</definedName>
    <definedName name="_xlchart.v1.8" hidden="1">GCMData!$W$3:$W$18</definedName>
    <definedName name="_xlchart.v1.9" hidden="1">GCMData!$X$3:$X$18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0" i="1" l="1" a="1"/>
  <c r="AH20" i="1" s="1"/>
  <c r="AI20" i="1" a="1"/>
  <c r="AI20" i="1" s="1"/>
  <c r="AC20" i="1" a="1"/>
  <c r="AC20" i="1" s="1"/>
  <c r="AD20" i="1" a="1"/>
  <c r="AD20" i="1" s="1"/>
  <c r="AE20" i="1" a="1"/>
  <c r="AE20" i="1" s="1"/>
  <c r="AG20" i="1" a="1"/>
  <c r="AG20" i="1" s="1"/>
  <c r="AA20" i="1"/>
  <c r="V20" i="1"/>
  <c r="W20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F3" i="1"/>
  <c r="AF20" i="1" s="1" a="1"/>
  <c r="AF20" i="1" s="1"/>
  <c r="AJ3" i="1"/>
  <c r="AA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3" i="1"/>
  <c r="U20" i="1"/>
  <c r="X20" i="1"/>
  <c r="Y20" i="1"/>
  <c r="Z20" i="1"/>
  <c r="T20" i="1"/>
  <c r="D23" i="3"/>
  <c r="C23" i="3"/>
  <c r="B23" i="3"/>
  <c r="AJ20" i="1" l="1" a="1"/>
  <c r="A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<sst xmlns="http://schemas.openxmlformats.org/spreadsheetml/2006/main" count="159" uniqueCount="36">
  <si>
    <t>GCM1</t>
  </si>
  <si>
    <t>GCM2</t>
  </si>
  <si>
    <t>Name/ID</t>
  </si>
  <si>
    <t>Alex</t>
  </si>
  <si>
    <t>Gen</t>
  </si>
  <si>
    <t>Robby</t>
  </si>
  <si>
    <t>Robby2</t>
  </si>
  <si>
    <t>Keith</t>
  </si>
  <si>
    <t>Keith2</t>
  </si>
  <si>
    <t>Bhargavi</t>
  </si>
  <si>
    <t>nan</t>
  </si>
  <si>
    <t>Reza</t>
  </si>
  <si>
    <t>Janice</t>
  </si>
  <si>
    <t>MsBond</t>
  </si>
  <si>
    <t>Valeria</t>
  </si>
  <si>
    <t>Karla</t>
  </si>
  <si>
    <t>Kelsey</t>
  </si>
  <si>
    <t>Lauren</t>
  </si>
  <si>
    <t>Ben</t>
  </si>
  <si>
    <t>Jessica</t>
  </si>
  <si>
    <t>AM</t>
  </si>
  <si>
    <t>Bhargavi*800</t>
  </si>
  <si>
    <t>Reza*400</t>
  </si>
  <si>
    <t>Lauren*500</t>
  </si>
  <si>
    <t>Ratios</t>
  </si>
  <si>
    <t>0/3</t>
  </si>
  <si>
    <t>0/1</t>
  </si>
  <si>
    <t>0/2</t>
  </si>
  <si>
    <t>GCM3_1</t>
  </si>
  <si>
    <t>GCM3_2</t>
  </si>
  <si>
    <t>Name</t>
  </si>
  <si>
    <t>Max</t>
  </si>
  <si>
    <t>neutral/1</t>
  </si>
  <si>
    <t>neutral/2</t>
  </si>
  <si>
    <t>neutral/3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</si>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</sst>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10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14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0" borderId="15" xfId="0" applyBorder="1"/>
    <xf numFmtId="0" fontId="0" fillId="0" borderId="16" xfId="0" applyBorder="1"/>
    <xf numFmtId="11" fontId="0" fillId="0" borderId="13" xfId="0" applyNumberFormat="1" applyBorder="1"/>
    <xf numFmtId="11" fontId="0" fillId="0" borderId="0" xfId="0" applyNumberFormat="1" applyBorder="1"/>
    <xf numFmtId="0" fontId="0" fillId="0" borderId="13" xfId="0" applyFill="1" applyBorder="1"/>
    <xf numFmtId="0" fontId="0" fillId="0" borderId="19" xfId="0" applyBorder="1"/>
    <xf numFmtId="0" fontId="0" fillId="0" borderId="20" xfId="0" applyBorder="1"/>
    <xf numFmtId="0" fontId="0" fillId="36" borderId="19" xfId="0" applyFill="1" applyBorder="1"/>
    <xf numFmtId="0" fontId="0" fillId="0" borderId="0" xfId="0" applyFill="1" applyBorder="1"/>
    <xf numFmtId="0" fontId="0" fillId="0" borderId="21" xfId="0" applyBorder="1"/>
    <xf numFmtId="0" fontId="0" fillId="34" borderId="0" xfId="0" applyFill="1" applyBorder="1"/>
    <xf numFmtId="0" fontId="0" fillId="34" borderId="16" xfId="0" applyFill="1" applyBorder="1"/>
    <xf numFmtId="0" fontId="16" fillId="0" borderId="10" xfId="0" applyFont="1" applyBorder="1"/>
    <xf numFmtId="0" fontId="16" fillId="0" borderId="11" xfId="0" applyFont="1" applyBorder="1"/>
    <xf numFmtId="0" fontId="16" fillId="0" borderId="18" xfId="0" applyFont="1" applyBorder="1"/>
    <xf numFmtId="0" fontId="16" fillId="34" borderId="11" xfId="0" applyFont="1" applyFill="1" applyBorder="1"/>
    <xf numFmtId="0" fontId="16" fillId="0" borderId="15" xfId="0" applyFont="1" applyBorder="1"/>
    <xf numFmtId="0" fontId="16" fillId="0" borderId="16" xfId="0" applyFont="1" applyBorder="1"/>
    <xf numFmtId="0" fontId="16" fillId="0" borderId="20" xfId="0" applyFont="1" applyBorder="1"/>
    <xf numFmtId="0" fontId="16" fillId="34" borderId="22" xfId="0" applyFont="1" applyFill="1" applyBorder="1"/>
    <xf numFmtId="0" fontId="0" fillId="35" borderId="13" xfId="0" applyFill="1" applyBorder="1"/>
    <xf numFmtId="0" fontId="16" fillId="0" borderId="12" xfId="0" applyFont="1" applyBorder="1"/>
    <xf numFmtId="0" fontId="16" fillId="0" borderId="17" xfId="0" applyFont="1" applyBorder="1"/>
    <xf numFmtId="0" fontId="0" fillId="0" borderId="15" xfId="0" applyFill="1" applyBorder="1"/>
    <xf numFmtId="0" fontId="0" fillId="33" borderId="17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Smile Intensity AM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Smile Intensity AM Results</a:t>
          </a:r>
        </a:p>
      </cx:txPr>
    </cx:title>
    <cx:plotArea>
      <cx:plotAreaRegion>
        <cx:series layoutId="boxWhisker" uniqueId="{AAA05211-9087-4067-83EA-8551D8E225E9}">
          <cx:tx>
            <cx:txData>
              <cx:v>Neutral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B8EEE23-49BD-4EC7-937A-A7BE3C62A82F}">
          <cx:tx>
            <cx:txData>
              <cx:v>Smile 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42AF02-7B13-430B-A560-6B70EC9B1899}">
          <cx:tx>
            <cx:txData>
              <cx:v>Smile 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AA4E93F-EE58-40D8-B4E2-072CE8DB4329}">
          <cx:tx>
            <cx:txData>
              <cx:v>Smile 3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AM Average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 Average Score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</cx:chartData>
  <cx:chart>
    <cx:title pos="t" align="ctr" overlay="0">
      <cx:tx>
        <cx:txData>
          <cx:v>Smile Intensity Ratio Results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Smile Intensity Ratio Results</a:t>
          </a:r>
        </a:p>
      </cx:txPr>
    </cx:title>
    <cx:plotArea>
      <cx:plotAreaRegion>
        <cx:series layoutId="boxWhisker" uniqueId="{4CC62DF3-F25F-4DC5-9060-4CD17AA9149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28F499A-BCBD-4587-ABB1-7525EB90920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BF89A7A-5CAE-4FC1-A976-AFCF99E58E41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txData>
          <cx:v>GCM1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GCM1</a:t>
          </a:r>
        </a:p>
      </cx:txPr>
    </cx:title>
    <cx:plotArea>
      <cx:plotAreaRegion>
        <cx:series layoutId="boxWhisker" uniqueId="{CCF13F94-5941-4BB9-9457-3865CA17C853}">
          <cx:tx>
            <cx:txData>
              <cx:v>Neutral/1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ED6CC21-8016-452B-AD47-96955834C7DF}">
          <cx:tx>
            <cx:txData>
              <cx:v>Neutral/2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33C6874-291E-4138-8BCF-0008227542E5}">
          <cx:tx>
            <cx:txData>
              <cx:v>Neutral/3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GCM3_1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GCM3_1</a:t>
          </a:r>
        </a:p>
      </cx:txPr>
    </cx:title>
    <cx:plotArea>
      <cx:plotAreaRegion>
        <cx:series layoutId="boxWhisker" uniqueId="{C97BEF12-C793-4BFD-A6F4-0505EA593258}">
          <cx:tx>
            <cx:txData>
              <cx:v>Neutral/1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0782D92-399F-465E-80CA-75CBCA13E836}">
          <cx:tx>
            <cx:txData>
              <cx:v>Neutral/2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9066D65-2162-423A-AE32-DA7B48D320C8}">
          <cx:tx>
            <cx:txData>
              <cx:v>Neutral/3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GCM1 vs GCM3_1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STDEV</a:t>
            </a:r>
          </a:p>
        </cx:rich>
      </cx:tx>
    </cx:title>
    <cx:plotArea>
      <cx:plotAreaRegion>
        <cx:series layoutId="boxWhisker" uniqueId="{B26D07ED-ED48-4321-869B-7FA643E3EA66}">
          <cx:tx>
            <cx:txData>
              <cx:v>GCM1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C6DC9D-E363-40AF-9898-B810C581ABA5}">
          <cx:tx>
            <cx:txData>
              <cx:v>GCM3_1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</cx:chartData>
  <cx:chart>
    <cx:title pos="t" align="ctr" overlay="0">
      <cx:tx>
        <cx:txData>
          <cx:v>GCM3_2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GCM3_2</a:t>
          </a:r>
        </a:p>
      </cx:txPr>
    </cx:title>
    <cx:plotArea>
      <cx:plotAreaRegion>
        <cx:series layoutId="boxWhisker" uniqueId="{EB53331E-9B98-48F5-8D97-CB005E349BAF}">
          <cx:tx>
            <cx:txData>
              <cx:v>Neutral/1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14A40E5-79F9-4542-A2D6-DB1BCFC43141}">
          <cx:tx>
            <cx:txData>
              <cx:v>Neutral/2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16F5E8-F44D-404E-B72F-07C92DAEDEC6}">
          <cx:tx>
            <cx:txData>
              <cx:v>Neutral/3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GCM2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GCM2</a:t>
          </a:r>
        </a:p>
      </cx:txPr>
    </cx:title>
    <cx:plotArea>
      <cx:plotAreaRegion>
        <cx:series layoutId="boxWhisker" uniqueId="{717A4E2E-A25D-4C28-85B8-6C24C4E69577}">
          <cx:tx>
            <cx:txData>
              <cx:v>Neutral/1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1C0FA04-683B-4A52-A202-ABADE2D18E7A}">
          <cx:tx>
            <cx:txData>
              <cx:v>Neutral/2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746BAB9-ADA0-41CB-B2AD-4F50187B68AA}">
          <cx:tx>
            <cx:txData>
              <cx:v>Neutral/3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GCM2 vs GCM3_2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STDEV</a:t>
            </a:r>
          </a:p>
        </cx:rich>
      </cx:tx>
    </cx:title>
    <cx:plotArea>
      <cx:plotAreaRegion>
        <cx:series layoutId="boxWhisker" uniqueId="{2EA0BF9D-10D2-47B8-A283-B61D53295555}">
          <cx:tx>
            <cx:txData>
              <cx:v>GCM2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2BD7F12-9C5A-49FC-B0C6-4E26A8D2DC3F}">
          <cx:tx>
            <cx:txData>
              <cx:v>GCM3_2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6" Type="http://schemas.microsoft.com/office/2014/relationships/chartEx" Target="../charts/chartEx8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597774</xdr:colOff>
      <xdr:row>1</xdr:row>
      <xdr:rowOff>190499</xdr:rowOff>
    </xdr:from>
    <xdr:to>
      <xdr:col>22</xdr:col>
      <xdr:colOff>45982</xdr:colOff>
      <xdr:row>20</xdr:row>
      <xdr:rowOff>151084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7F9B64-1DEE-DCD7-9CAC-93EF9A09A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8567" y="380999"/>
              <a:ext cx="5557346" cy="3580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589360</xdr:colOff>
      <xdr:row>2</xdr:row>
      <xdr:rowOff>6548</xdr:rowOff>
    </xdr:from>
    <xdr:to>
      <xdr:col>20</xdr:col>
      <xdr:colOff>17859</xdr:colOff>
      <xdr:row>20</xdr:row>
      <xdr:rowOff>11905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636D1C-9610-34FB-8D16-0B1C023F4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5891" y="387548"/>
              <a:ext cx="5500687" cy="34343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486105</xdr:colOff>
      <xdr:row>21</xdr:row>
      <xdr:rowOff>96562</xdr:rowOff>
    </xdr:from>
    <xdr:to>
      <xdr:col>13</xdr:col>
      <xdr:colOff>650329</xdr:colOff>
      <xdr:row>35</xdr:row>
      <xdr:rowOff>172762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5E4C35F-E179-0028-E6C5-53B7E714E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6467" y="41036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469682</xdr:colOff>
      <xdr:row>35</xdr:row>
      <xdr:rowOff>181960</xdr:rowOff>
    </xdr:from>
    <xdr:to>
      <xdr:col>13</xdr:col>
      <xdr:colOff>633906</xdr:colOff>
      <xdr:row>50</xdr:row>
      <xdr:rowOff>67660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1A80C1-08B2-7079-DAFA-766EEC458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0044" y="685602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638474</xdr:colOff>
      <xdr:row>21</xdr:row>
      <xdr:rowOff>100561</xdr:rowOff>
    </xdr:from>
    <xdr:to>
      <xdr:col>19</xdr:col>
      <xdr:colOff>372432</xdr:colOff>
      <xdr:row>50</xdr:row>
      <xdr:rowOff>99391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7F2CA50-8653-B094-318B-944CCA3CC5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8322" y="4109344"/>
              <a:ext cx="4098893" cy="5523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534227</xdr:colOff>
      <xdr:row>35</xdr:row>
      <xdr:rowOff>135834</xdr:rowOff>
    </xdr:from>
    <xdr:to>
      <xdr:col>28</xdr:col>
      <xdr:colOff>434836</xdr:colOff>
      <xdr:row>50</xdr:row>
      <xdr:rowOff>21534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D1CB05D-560E-CCD8-6BF7-CDBDD44FF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4836" y="681161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534228</xdr:colOff>
      <xdr:row>21</xdr:row>
      <xdr:rowOff>36444</xdr:rowOff>
    </xdr:from>
    <xdr:to>
      <xdr:col>28</xdr:col>
      <xdr:colOff>434837</xdr:colOff>
      <xdr:row>35</xdr:row>
      <xdr:rowOff>112644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DB56597-47A3-8FBB-104F-CFBBCF2149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4837" y="404522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467967</xdr:colOff>
      <xdr:row>21</xdr:row>
      <xdr:rowOff>41413</xdr:rowOff>
    </xdr:from>
    <xdr:to>
      <xdr:col>35</xdr:col>
      <xdr:colOff>517663</xdr:colOff>
      <xdr:row>50</xdr:row>
      <xdr:rowOff>41413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8324867-BD72-7AF1-B851-5EF1921ADB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79967" y="4050196"/>
              <a:ext cx="4572000" cy="552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A7C-2A93-4666-A0A0-11841485C008}">
  <dimension ref="A1:L21"/>
  <sheetViews>
    <sheetView tabSelected="1" topLeftCell="B1" zoomScale="145" zoomScaleNormal="145" workbookViewId="0">
      <selection activeCell="M7" sqref="M7"/>
    </sheetView>
  </sheetViews>
  <sheetFormatPr defaultRowHeight="15" x14ac:dyDescent="0.25"/>
  <cols>
    <col min="1" max="1" width="12.5703125" bestFit="1" customWidth="1"/>
    <col min="8" max="8" width="12.5703125" bestFit="1" customWidth="1"/>
  </cols>
  <sheetData>
    <row r="1" spans="1:12" x14ac:dyDescent="0.25">
      <c r="B1" t="s">
        <v>20</v>
      </c>
      <c r="H1" s="6"/>
      <c r="I1" s="26" t="s">
        <v>20</v>
      </c>
      <c r="J1" s="26"/>
      <c r="K1" s="26"/>
      <c r="L1" s="34"/>
    </row>
    <row r="2" spans="1:12" ht="15.75" thickBot="1" x14ac:dyDescent="0.3">
      <c r="A2" t="s">
        <v>2</v>
      </c>
      <c r="B2">
        <v>1</v>
      </c>
      <c r="C2">
        <v>2</v>
      </c>
      <c r="D2">
        <v>3</v>
      </c>
      <c r="E2">
        <v>4</v>
      </c>
      <c r="H2" s="13" t="s">
        <v>2</v>
      </c>
      <c r="I2" s="30">
        <v>1</v>
      </c>
      <c r="J2" s="30">
        <v>2</v>
      </c>
      <c r="K2" s="30">
        <v>3</v>
      </c>
      <c r="L2" s="35">
        <v>4</v>
      </c>
    </row>
    <row r="3" spans="1:12" x14ac:dyDescent="0.25">
      <c r="A3" t="s">
        <v>3</v>
      </c>
      <c r="B3">
        <v>80.971032660000006</v>
      </c>
      <c r="C3">
        <v>67.030845909999996</v>
      </c>
      <c r="D3">
        <v>78.952528470000004</v>
      </c>
      <c r="E3">
        <v>65.748687129999993</v>
      </c>
      <c r="H3" s="7" t="s">
        <v>3</v>
      </c>
      <c r="I3" s="8">
        <v>80.971032660000006</v>
      </c>
      <c r="J3" s="8">
        <v>67.030845909999996</v>
      </c>
      <c r="K3" s="8">
        <v>78.952528470000004</v>
      </c>
      <c r="L3" s="9">
        <v>65.748687129999993</v>
      </c>
    </row>
    <row r="4" spans="1:12" x14ac:dyDescent="0.25">
      <c r="A4" t="s">
        <v>4</v>
      </c>
      <c r="B4">
        <v>48.60943924</v>
      </c>
      <c r="C4">
        <v>69.402949599999999</v>
      </c>
      <c r="D4">
        <v>46.444031350000003</v>
      </c>
      <c r="E4">
        <v>93.908109719999999</v>
      </c>
      <c r="H4" s="7" t="s">
        <v>4</v>
      </c>
      <c r="I4" s="8">
        <v>48.60943924</v>
      </c>
      <c r="J4" s="8">
        <v>69.402949599999999</v>
      </c>
      <c r="K4" s="8">
        <v>46.444031350000003</v>
      </c>
      <c r="L4" s="9">
        <v>93.908109719999999</v>
      </c>
    </row>
    <row r="5" spans="1:12" x14ac:dyDescent="0.25">
      <c r="A5" t="s">
        <v>5</v>
      </c>
      <c r="B5" s="5">
        <v>521.07758049999995</v>
      </c>
      <c r="C5" s="5">
        <v>681.94294309999998</v>
      </c>
      <c r="D5" s="5">
        <v>517.50283509999997</v>
      </c>
      <c r="E5" s="5">
        <v>568.68681819999995</v>
      </c>
      <c r="H5" s="7" t="s">
        <v>5</v>
      </c>
      <c r="I5" s="11">
        <v>521.07758049999995</v>
      </c>
      <c r="J5" s="11">
        <v>681.94294309999998</v>
      </c>
      <c r="K5" s="11">
        <v>517.50283509999997</v>
      </c>
      <c r="L5" s="10">
        <v>568.68681819999995</v>
      </c>
    </row>
    <row r="6" spans="1:12" x14ac:dyDescent="0.25">
      <c r="A6" t="s">
        <v>6</v>
      </c>
      <c r="B6">
        <v>138.8791511</v>
      </c>
      <c r="C6" s="5">
        <v>516.77855350000004</v>
      </c>
      <c r="D6" s="5">
        <v>511.59430809999998</v>
      </c>
      <c r="E6" s="5">
        <v>513.5694446</v>
      </c>
      <c r="H6" s="7" t="s">
        <v>6</v>
      </c>
      <c r="I6" s="8">
        <v>138.8791511</v>
      </c>
      <c r="J6" s="11">
        <v>516.77855350000004</v>
      </c>
      <c r="K6" s="11">
        <v>511.59430809999998</v>
      </c>
      <c r="L6" s="10">
        <v>513.5694446</v>
      </c>
    </row>
    <row r="7" spans="1:12" x14ac:dyDescent="0.25">
      <c r="A7" t="s">
        <v>7</v>
      </c>
      <c r="B7">
        <v>180.34221959999999</v>
      </c>
      <c r="C7">
        <v>164.74470529999999</v>
      </c>
      <c r="D7">
        <v>142.91069100000001</v>
      </c>
      <c r="E7">
        <v>106.3415143</v>
      </c>
      <c r="H7" s="7" t="s">
        <v>7</v>
      </c>
      <c r="I7" s="8">
        <v>180.34221959999999</v>
      </c>
      <c r="J7" s="8">
        <v>164.74470529999999</v>
      </c>
      <c r="K7" s="8">
        <v>142.91069100000001</v>
      </c>
      <c r="L7" s="9">
        <v>106.3415143</v>
      </c>
    </row>
    <row r="8" spans="1:12" x14ac:dyDescent="0.25">
      <c r="A8" t="s">
        <v>8</v>
      </c>
      <c r="B8">
        <v>222.75946300000001</v>
      </c>
      <c r="C8">
        <v>173.6717951</v>
      </c>
      <c r="D8">
        <v>147.28112659999999</v>
      </c>
      <c r="E8">
        <v>134.42642900000001</v>
      </c>
      <c r="H8" s="7" t="s">
        <v>8</v>
      </c>
      <c r="I8" s="8">
        <v>222.75946300000001</v>
      </c>
      <c r="J8" s="8">
        <v>173.6717951</v>
      </c>
      <c r="K8" s="8">
        <v>147.28112659999999</v>
      </c>
      <c r="L8" s="9">
        <v>134.42642900000001</v>
      </c>
    </row>
    <row r="9" spans="1:12" x14ac:dyDescent="0.25">
      <c r="A9" s="3" t="s">
        <v>9</v>
      </c>
      <c r="B9">
        <v>142.64912050000001</v>
      </c>
      <c r="C9">
        <v>127.3621468</v>
      </c>
      <c r="D9">
        <v>121.80662030000001</v>
      </c>
      <c r="E9">
        <v>122.40262</v>
      </c>
      <c r="H9" s="33" t="s">
        <v>21</v>
      </c>
      <c r="I9" s="8">
        <v>128.63846150000001</v>
      </c>
      <c r="J9" s="8">
        <v>108.1203747</v>
      </c>
      <c r="K9" s="8">
        <v>101.584829</v>
      </c>
      <c r="L9" s="9">
        <v>116.9030925</v>
      </c>
    </row>
    <row r="10" spans="1:12" x14ac:dyDescent="0.25">
      <c r="A10" s="4" t="s">
        <v>21</v>
      </c>
      <c r="B10">
        <v>128.63846150000001</v>
      </c>
      <c r="C10">
        <v>108.1203747</v>
      </c>
      <c r="D10">
        <v>101.584829</v>
      </c>
      <c r="E10">
        <v>116.9030925</v>
      </c>
      <c r="H10" s="33" t="s">
        <v>22</v>
      </c>
      <c r="I10" s="8">
        <v>65.852987459999994</v>
      </c>
      <c r="J10" s="8">
        <v>68.590183730000007</v>
      </c>
      <c r="K10" s="8">
        <v>84.918687169999998</v>
      </c>
      <c r="L10" s="9">
        <v>75.733690820000007</v>
      </c>
    </row>
    <row r="11" spans="1:12" x14ac:dyDescent="0.25">
      <c r="A11" s="3" t="s">
        <v>11</v>
      </c>
      <c r="B11">
        <v>70.906602230000004</v>
      </c>
      <c r="C11">
        <v>61.847918739999997</v>
      </c>
      <c r="D11">
        <v>79.021247979999998</v>
      </c>
      <c r="E11">
        <v>67.681809950000002</v>
      </c>
      <c r="H11" s="7" t="s">
        <v>12</v>
      </c>
      <c r="I11" s="8">
        <v>72.788659608993498</v>
      </c>
      <c r="J11" s="8">
        <v>38.656979278293001</v>
      </c>
      <c r="K11" s="8">
        <v>59.5150970606485</v>
      </c>
      <c r="L11" s="9">
        <v>29.9861328203284</v>
      </c>
    </row>
    <row r="12" spans="1:12" x14ac:dyDescent="0.25">
      <c r="A12" s="4" t="s">
        <v>22</v>
      </c>
      <c r="B12">
        <v>65.852987459999994</v>
      </c>
      <c r="C12">
        <v>68.590183730000007</v>
      </c>
      <c r="D12">
        <v>84.918687169999998</v>
      </c>
      <c r="E12">
        <v>75.733690820000007</v>
      </c>
      <c r="H12" s="7" t="s">
        <v>13</v>
      </c>
      <c r="I12" s="8">
        <v>72.148951995546597</v>
      </c>
      <c r="J12" s="8">
        <v>51.129686055875098</v>
      </c>
      <c r="K12" s="8">
        <v>50.9370189748199</v>
      </c>
      <c r="L12" s="9">
        <v>75.759012030546998</v>
      </c>
    </row>
    <row r="13" spans="1:12" x14ac:dyDescent="0.25">
      <c r="A13" t="s">
        <v>12</v>
      </c>
      <c r="B13">
        <v>72.788659608993498</v>
      </c>
      <c r="C13">
        <v>38.656979278293001</v>
      </c>
      <c r="D13">
        <v>59.5150970606485</v>
      </c>
      <c r="E13">
        <v>29.9861328203284</v>
      </c>
      <c r="H13" s="7" t="s">
        <v>14</v>
      </c>
      <c r="I13" s="8">
        <v>46.449061359281998</v>
      </c>
      <c r="J13" s="11">
        <v>520.83098408896103</v>
      </c>
      <c r="K13" s="8">
        <v>51.8442434092075</v>
      </c>
      <c r="L13" s="9">
        <v>45.703343170584702</v>
      </c>
    </row>
    <row r="14" spans="1:12" x14ac:dyDescent="0.25">
      <c r="A14" t="s">
        <v>13</v>
      </c>
      <c r="B14">
        <v>72.148951995546597</v>
      </c>
      <c r="C14">
        <v>51.129686055875098</v>
      </c>
      <c r="D14">
        <v>50.9370189748199</v>
      </c>
      <c r="E14">
        <v>75.759012030546998</v>
      </c>
      <c r="H14" s="7" t="s">
        <v>15</v>
      </c>
      <c r="I14" s="8">
        <v>83.891513347017394</v>
      </c>
      <c r="J14" s="8">
        <v>49.233411280960702</v>
      </c>
      <c r="K14" s="8">
        <v>58.862755007351701</v>
      </c>
      <c r="L14" s="9">
        <v>44.4189292224764</v>
      </c>
    </row>
    <row r="15" spans="1:12" x14ac:dyDescent="0.25">
      <c r="A15" t="s">
        <v>14</v>
      </c>
      <c r="B15">
        <v>46.449061359281998</v>
      </c>
      <c r="C15">
        <v>520.83098408896103</v>
      </c>
      <c r="D15">
        <v>51.8442434092075</v>
      </c>
      <c r="E15">
        <v>45.703343170584702</v>
      </c>
      <c r="H15" s="7" t="s">
        <v>16</v>
      </c>
      <c r="I15" s="8">
        <v>51.964621059128199</v>
      </c>
      <c r="J15" s="8">
        <v>60.653782534030597</v>
      </c>
      <c r="K15" s="8">
        <v>110.769482782442</v>
      </c>
      <c r="L15" s="9">
        <v>94.1741364795827</v>
      </c>
    </row>
    <row r="16" spans="1:12" x14ac:dyDescent="0.25">
      <c r="A16" t="s">
        <v>15</v>
      </c>
      <c r="B16">
        <v>83.891513347017394</v>
      </c>
      <c r="C16">
        <v>49.233411280960702</v>
      </c>
      <c r="D16">
        <v>58.862755007351701</v>
      </c>
      <c r="E16">
        <v>44.4189292224764</v>
      </c>
      <c r="H16" s="33" t="s">
        <v>23</v>
      </c>
      <c r="I16" s="8">
        <v>62.475874833143202</v>
      </c>
      <c r="J16" s="8">
        <v>63.643314051554299</v>
      </c>
      <c r="K16" s="8">
        <v>57.431163753422702</v>
      </c>
      <c r="L16" s="9">
        <v>63.0755933848545</v>
      </c>
    </row>
    <row r="17" spans="1:12" x14ac:dyDescent="0.25">
      <c r="A17" t="s">
        <v>16</v>
      </c>
      <c r="B17">
        <v>51.964621059128199</v>
      </c>
      <c r="C17">
        <v>60.653782534030597</v>
      </c>
      <c r="D17">
        <v>110.769482782442</v>
      </c>
      <c r="E17">
        <v>94.1741364795827</v>
      </c>
      <c r="H17" s="7" t="s">
        <v>18</v>
      </c>
      <c r="I17" s="8">
        <v>49.298492700767703</v>
      </c>
      <c r="J17" s="8">
        <v>44.466435503795303</v>
      </c>
      <c r="K17" s="8">
        <v>42.2012080333851</v>
      </c>
      <c r="L17" s="9">
        <v>63.448728669721604</v>
      </c>
    </row>
    <row r="18" spans="1:12" ht="15.75" thickBot="1" x14ac:dyDescent="0.3">
      <c r="A18" s="3" t="s">
        <v>17</v>
      </c>
      <c r="B18">
        <v>75.795661142450598</v>
      </c>
      <c r="C18">
        <v>57.3770687335901</v>
      </c>
      <c r="D18">
        <v>64.515771735476505</v>
      </c>
      <c r="E18">
        <v>65.106078583064004</v>
      </c>
      <c r="H18" s="13" t="s">
        <v>19</v>
      </c>
      <c r="I18" s="14">
        <v>83.356217915394495</v>
      </c>
      <c r="J18" s="38">
        <v>481.52084259709898</v>
      </c>
      <c r="K18" s="14">
        <v>111.95160904922</v>
      </c>
      <c r="L18" s="37">
        <v>521.23393592476702</v>
      </c>
    </row>
    <row r="19" spans="1:12" x14ac:dyDescent="0.25">
      <c r="A19" s="4" t="s">
        <v>23</v>
      </c>
      <c r="B19">
        <v>62.475874833143202</v>
      </c>
      <c r="C19">
        <v>63.643314051554299</v>
      </c>
      <c r="D19">
        <v>57.431163753422702</v>
      </c>
      <c r="E19">
        <v>63.0755933848545</v>
      </c>
    </row>
    <row r="20" spans="1:12" x14ac:dyDescent="0.25">
      <c r="A20" t="s">
        <v>18</v>
      </c>
      <c r="B20">
        <v>49.298492700767703</v>
      </c>
      <c r="C20">
        <v>44.466435503795303</v>
      </c>
      <c r="D20">
        <v>42.2012080333851</v>
      </c>
      <c r="E20">
        <v>63.448728669721604</v>
      </c>
    </row>
    <row r="21" spans="1:12" x14ac:dyDescent="0.25">
      <c r="A21" t="s">
        <v>19</v>
      </c>
      <c r="B21">
        <v>83.356217915394495</v>
      </c>
      <c r="C21">
        <v>481.52084259709898</v>
      </c>
      <c r="D21">
        <v>111.95160904922</v>
      </c>
      <c r="E21">
        <v>521.23393592476702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B38F-0A46-468E-9CE3-1FA8CD88834E}">
  <dimension ref="A1:J23"/>
  <sheetViews>
    <sheetView zoomScale="160" zoomScaleNormal="160" workbookViewId="0">
      <selection activeCell="F9" sqref="F9"/>
    </sheetView>
  </sheetViews>
  <sheetFormatPr defaultRowHeight="15" x14ac:dyDescent="0.25"/>
  <cols>
    <col min="1" max="1" width="12.5703125" bestFit="1" customWidth="1"/>
    <col min="7" max="7" width="12.5703125" bestFit="1" customWidth="1"/>
  </cols>
  <sheetData>
    <row r="1" spans="1:10" x14ac:dyDescent="0.25">
      <c r="A1" t="s">
        <v>24</v>
      </c>
      <c r="B1" t="s">
        <v>32</v>
      </c>
      <c r="C1" t="s">
        <v>33</v>
      </c>
      <c r="D1" t="s">
        <v>34</v>
      </c>
      <c r="G1" s="25" t="s">
        <v>24</v>
      </c>
      <c r="H1" s="26" t="s">
        <v>32</v>
      </c>
      <c r="I1" s="26" t="s">
        <v>33</v>
      </c>
      <c r="J1" s="34" t="s">
        <v>34</v>
      </c>
    </row>
    <row r="2" spans="1:10" ht="15.75" thickBot="1" x14ac:dyDescent="0.3">
      <c r="B2">
        <v>1</v>
      </c>
      <c r="C2">
        <v>2</v>
      </c>
      <c r="D2">
        <v>3</v>
      </c>
      <c r="G2" s="29"/>
      <c r="H2" s="30">
        <v>1</v>
      </c>
      <c r="I2" s="30">
        <v>2</v>
      </c>
      <c r="J2" s="35">
        <v>3</v>
      </c>
    </row>
    <row r="3" spans="1:10" x14ac:dyDescent="0.25">
      <c r="A3" t="s">
        <v>3</v>
      </c>
      <c r="B3">
        <v>8.7698625000000002E-2</v>
      </c>
      <c r="C3">
        <v>0.108512021</v>
      </c>
      <c r="D3">
        <v>0.109980351</v>
      </c>
      <c r="G3" s="7" t="s">
        <v>3</v>
      </c>
      <c r="H3" s="8">
        <v>8.7698625000000002E-2</v>
      </c>
      <c r="I3" s="8">
        <v>0.108512021</v>
      </c>
      <c r="J3" s="9">
        <v>0.109980351</v>
      </c>
    </row>
    <row r="4" spans="1:10" x14ac:dyDescent="0.25">
      <c r="A4" t="s">
        <v>4</v>
      </c>
      <c r="B4">
        <v>5.1310506999999998E-2</v>
      </c>
      <c r="C4">
        <v>7.5709565000000006E-2</v>
      </c>
      <c r="D4">
        <v>0.107449138</v>
      </c>
      <c r="G4" s="7" t="s">
        <v>4</v>
      </c>
      <c r="H4" s="8">
        <v>5.1310506999999998E-2</v>
      </c>
      <c r="I4" s="8">
        <v>7.5709565000000006E-2</v>
      </c>
      <c r="J4" s="9">
        <v>0.107449138</v>
      </c>
    </row>
    <row r="5" spans="1:10" x14ac:dyDescent="0.25">
      <c r="A5" t="s">
        <v>5</v>
      </c>
      <c r="B5">
        <v>2.7481121000000001E-2</v>
      </c>
      <c r="C5">
        <v>7.8188828000000002E-2</v>
      </c>
      <c r="D5">
        <v>0.129065175</v>
      </c>
      <c r="G5" s="17" t="s">
        <v>5</v>
      </c>
      <c r="H5" s="8">
        <v>2.7481121000000001E-2</v>
      </c>
      <c r="I5" s="8">
        <v>7.8188828000000002E-2</v>
      </c>
      <c r="J5" s="9">
        <v>0.129065175</v>
      </c>
    </row>
    <row r="6" spans="1:10" x14ac:dyDescent="0.25">
      <c r="A6" t="s">
        <v>6</v>
      </c>
      <c r="B6">
        <v>4.0675677E-2</v>
      </c>
      <c r="C6">
        <v>0.10009296099999999</v>
      </c>
      <c r="D6">
        <v>0.115241128</v>
      </c>
      <c r="G6" s="17" t="s">
        <v>6</v>
      </c>
      <c r="H6" s="8">
        <v>4.0675677E-2</v>
      </c>
      <c r="I6" s="8">
        <v>0.10009296099999999</v>
      </c>
      <c r="J6" s="9">
        <v>0.115241128</v>
      </c>
    </row>
    <row r="7" spans="1:10" x14ac:dyDescent="0.25">
      <c r="A7" t="s">
        <v>7</v>
      </c>
      <c r="B7">
        <v>2.1788162E-2</v>
      </c>
      <c r="C7">
        <v>4.6147570999999998E-2</v>
      </c>
      <c r="D7">
        <v>5.2085816E-2</v>
      </c>
      <c r="G7" s="17" t="s">
        <v>7</v>
      </c>
      <c r="H7" s="8">
        <v>2.1788162E-2</v>
      </c>
      <c r="I7" s="8">
        <v>4.6147570999999998E-2</v>
      </c>
      <c r="J7" s="9">
        <v>5.2085816E-2</v>
      </c>
    </row>
    <row r="8" spans="1:10" x14ac:dyDescent="0.25">
      <c r="A8" t="s">
        <v>8</v>
      </c>
      <c r="B8">
        <v>3.0041266E-2</v>
      </c>
      <c r="C8">
        <v>5.1885875999999997E-2</v>
      </c>
      <c r="D8">
        <v>6.5131737999999995E-2</v>
      </c>
      <c r="G8" s="17" t="s">
        <v>8</v>
      </c>
      <c r="H8" s="8">
        <v>3.0041266E-2</v>
      </c>
      <c r="I8" s="8">
        <v>5.1885875999999997E-2</v>
      </c>
      <c r="J8" s="9">
        <v>6.5131737999999995E-2</v>
      </c>
    </row>
    <row r="9" spans="1:10" x14ac:dyDescent="0.25">
      <c r="A9" s="3" t="s">
        <v>9</v>
      </c>
      <c r="B9">
        <v>2.4831407999999999E-2</v>
      </c>
      <c r="C9">
        <v>3.8669245999999997E-2</v>
      </c>
      <c r="D9">
        <v>7.4002254000000003E-2</v>
      </c>
      <c r="G9" s="17" t="s">
        <v>21</v>
      </c>
      <c r="H9" s="8">
        <v>2.2773037999999999E-2</v>
      </c>
      <c r="I9" s="8">
        <v>2.4454124000000001E-2</v>
      </c>
      <c r="J9" s="9">
        <v>7.2877838E-2</v>
      </c>
    </row>
    <row r="10" spans="1:10" x14ac:dyDescent="0.25">
      <c r="A10" s="4" t="s">
        <v>21</v>
      </c>
      <c r="B10">
        <v>2.2773037999999999E-2</v>
      </c>
      <c r="C10">
        <v>2.4454124000000001E-2</v>
      </c>
      <c r="D10">
        <v>7.2877838E-2</v>
      </c>
      <c r="G10" s="17" t="s">
        <v>22</v>
      </c>
      <c r="H10" s="8">
        <v>5.0728774999999997E-2</v>
      </c>
      <c r="I10" s="8">
        <v>6.9220987999999997E-2</v>
      </c>
      <c r="J10" s="9">
        <v>0.110311694</v>
      </c>
    </row>
    <row r="11" spans="1:10" x14ac:dyDescent="0.25">
      <c r="A11" s="3" t="s">
        <v>11</v>
      </c>
      <c r="B11">
        <v>5.7400515999999999E-2</v>
      </c>
      <c r="C11">
        <v>6.3213111000000002E-2</v>
      </c>
      <c r="D11">
        <v>0.101121109</v>
      </c>
      <c r="G11" s="17" t="s">
        <v>12</v>
      </c>
      <c r="H11" s="8">
        <v>3.78959549209541E-2</v>
      </c>
      <c r="I11" s="8">
        <v>5.4497618826501698E-2</v>
      </c>
      <c r="J11" s="9">
        <v>8.97898154158005E-2</v>
      </c>
    </row>
    <row r="12" spans="1:10" x14ac:dyDescent="0.25">
      <c r="A12" s="4" t="s">
        <v>22</v>
      </c>
      <c r="B12">
        <v>5.0728774999999997E-2</v>
      </c>
      <c r="C12">
        <v>6.9220987999999997E-2</v>
      </c>
      <c r="D12">
        <v>0.110311694</v>
      </c>
      <c r="G12" s="17" t="s">
        <v>13</v>
      </c>
      <c r="H12" s="8">
        <v>8.3450524809639604E-2</v>
      </c>
      <c r="I12" s="11">
        <v>0.136704139071116</v>
      </c>
      <c r="J12" s="9">
        <v>0.133072466360837</v>
      </c>
    </row>
    <row r="13" spans="1:10" x14ac:dyDescent="0.25">
      <c r="A13" t="s">
        <v>12</v>
      </c>
      <c r="B13">
        <v>3.78959549209541E-2</v>
      </c>
      <c r="C13">
        <v>5.4497618826501698E-2</v>
      </c>
      <c r="D13">
        <v>8.97898154158005E-2</v>
      </c>
      <c r="G13" s="17" t="s">
        <v>14</v>
      </c>
      <c r="H13" s="8">
        <v>5.5188520981861798E-2</v>
      </c>
      <c r="I13" s="8">
        <v>8.5468944750491604E-2</v>
      </c>
      <c r="J13" s="9">
        <v>9.5185414741331395E-2</v>
      </c>
    </row>
    <row r="14" spans="1:10" x14ac:dyDescent="0.25">
      <c r="A14" t="s">
        <v>13</v>
      </c>
      <c r="B14">
        <v>8.3450524809639604E-2</v>
      </c>
      <c r="C14" s="2">
        <v>0.136704139071116</v>
      </c>
      <c r="D14">
        <v>0.133072466360837</v>
      </c>
      <c r="G14" s="17" t="s">
        <v>15</v>
      </c>
      <c r="H14" s="8">
        <v>9.0186115904021993E-2</v>
      </c>
      <c r="I14" s="8">
        <v>6.3379455670215704E-2</v>
      </c>
      <c r="J14" s="9">
        <v>0.100680352415791</v>
      </c>
    </row>
    <row r="15" spans="1:10" x14ac:dyDescent="0.25">
      <c r="A15" t="s">
        <v>14</v>
      </c>
      <c r="B15">
        <v>5.5188520981861798E-2</v>
      </c>
      <c r="C15">
        <v>8.5468944750491604E-2</v>
      </c>
      <c r="D15">
        <v>9.5185414741331395E-2</v>
      </c>
      <c r="G15" s="17" t="s">
        <v>16</v>
      </c>
      <c r="H15" s="11">
        <v>0.11318092305509</v>
      </c>
      <c r="I15" s="8">
        <v>0.123646248989812</v>
      </c>
      <c r="J15" s="9">
        <v>0.144721537746828</v>
      </c>
    </row>
    <row r="16" spans="1:10" x14ac:dyDescent="0.25">
      <c r="A16" t="s">
        <v>15</v>
      </c>
      <c r="B16">
        <v>9.0186115904021993E-2</v>
      </c>
      <c r="C16">
        <v>6.3379455670215704E-2</v>
      </c>
      <c r="D16">
        <v>0.100680352415791</v>
      </c>
      <c r="G16" s="17" t="s">
        <v>23</v>
      </c>
      <c r="H16" s="8">
        <v>6.7884086654142403E-2</v>
      </c>
      <c r="I16" s="8">
        <v>9.3104633167609196E-2</v>
      </c>
      <c r="J16" s="9">
        <v>0.105833358755275</v>
      </c>
    </row>
    <row r="17" spans="1:10" x14ac:dyDescent="0.25">
      <c r="A17" t="s">
        <v>16</v>
      </c>
      <c r="B17" s="2">
        <v>0.11318092305509</v>
      </c>
      <c r="C17">
        <v>0.123646248989812</v>
      </c>
      <c r="D17">
        <v>0.144721537746828</v>
      </c>
      <c r="G17" s="17" t="s">
        <v>18</v>
      </c>
      <c r="H17" s="8">
        <v>5.3094052496907899E-2</v>
      </c>
      <c r="I17" s="8">
        <v>6.6215204416655696E-2</v>
      </c>
      <c r="J17" s="9">
        <v>7.0346018375271296E-2</v>
      </c>
    </row>
    <row r="18" spans="1:10" ht="15.75" thickBot="1" x14ac:dyDescent="0.3">
      <c r="A18" s="3" t="s">
        <v>17</v>
      </c>
      <c r="B18">
        <v>7.3246801811196999E-2</v>
      </c>
      <c r="C18">
        <v>9.0964366269172398E-2</v>
      </c>
      <c r="D18">
        <v>0.100449938158295</v>
      </c>
      <c r="G18" s="36" t="s">
        <v>19</v>
      </c>
      <c r="H18" s="14">
        <v>8.1022925475385393E-2</v>
      </c>
      <c r="I18" s="14">
        <v>0.13292770273867299</v>
      </c>
      <c r="J18" s="37">
        <v>0.167208722316496</v>
      </c>
    </row>
    <row r="19" spans="1:10" x14ac:dyDescent="0.25">
      <c r="A19" s="4" t="s">
        <v>23</v>
      </c>
      <c r="B19">
        <v>6.7884086654142403E-2</v>
      </c>
      <c r="C19">
        <v>9.3104633167609196E-2</v>
      </c>
      <c r="D19">
        <v>0.105833358755275</v>
      </c>
    </row>
    <row r="20" spans="1:10" x14ac:dyDescent="0.25">
      <c r="A20" t="s">
        <v>18</v>
      </c>
      <c r="B20">
        <v>5.3094052496907899E-2</v>
      </c>
      <c r="C20">
        <v>6.6215204416655696E-2</v>
      </c>
      <c r="D20">
        <v>7.0346018375271296E-2</v>
      </c>
    </row>
    <row r="21" spans="1:10" x14ac:dyDescent="0.25">
      <c r="A21" t="s">
        <v>19</v>
      </c>
      <c r="B21">
        <v>8.1022925475385393E-2</v>
      </c>
      <c r="C21">
        <v>0.13292770273867299</v>
      </c>
      <c r="D21" s="2">
        <v>0.167208722316496</v>
      </c>
    </row>
    <row r="23" spans="1:10" x14ac:dyDescent="0.25">
      <c r="A23" t="s">
        <v>31</v>
      </c>
      <c r="B23">
        <f>MAX(B3:B21)</f>
        <v>0.11318092305509</v>
      </c>
      <c r="C23">
        <f>MAX(C3:C21)</f>
        <v>0.136704139071116</v>
      </c>
      <c r="D23">
        <f>MAX(D3:D21)</f>
        <v>0.167208722316496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zoomScale="82" zoomScaleNormal="115" workbookViewId="0">
      <selection activeCell="B9" sqref="B9"/>
    </sheetView>
  </sheetViews>
  <sheetFormatPr defaultRowHeight="15" x14ac:dyDescent="0.25"/>
  <cols>
    <col min="2" max="2" width="12" bestFit="1" customWidth="1"/>
    <col min="3" max="4" width="12.140625" bestFit="1" customWidth="1"/>
    <col min="6" max="8" width="13" bestFit="1" customWidth="1"/>
    <col min="10" max="10" width="12.28515625" bestFit="1" customWidth="1"/>
    <col min="11" max="11" width="12.140625" bestFit="1" customWidth="1"/>
    <col min="12" max="12" width="12.28515625" bestFit="1" customWidth="1"/>
    <col min="14" max="15" width="13" bestFit="1" customWidth="1"/>
    <col min="16" max="16" width="12.85546875" bestFit="1" customWidth="1"/>
    <col min="19" max="19" width="12.5703125" bestFit="1" customWidth="1"/>
    <col min="20" max="21" width="12.140625" bestFit="1" customWidth="1"/>
    <col min="22" max="23" width="12" bestFit="1" customWidth="1"/>
    <col min="27" max="27" width="12" bestFit="1" customWidth="1"/>
    <col min="32" max="32" width="12.7109375" bestFit="1" customWidth="1"/>
    <col min="36" max="36" width="12.7109375" bestFit="1" customWidth="1"/>
  </cols>
  <sheetData>
    <row r="1" spans="1:36" x14ac:dyDescent="0.25">
      <c r="B1" t="s">
        <v>0</v>
      </c>
      <c r="F1" t="s">
        <v>1</v>
      </c>
      <c r="J1" t="s">
        <v>28</v>
      </c>
      <c r="N1" t="s">
        <v>29</v>
      </c>
      <c r="S1" s="6"/>
      <c r="T1" s="25" t="s">
        <v>0</v>
      </c>
      <c r="U1" s="26"/>
      <c r="V1" s="26"/>
      <c r="W1" s="27" t="s">
        <v>35</v>
      </c>
      <c r="X1" s="25" t="s">
        <v>28</v>
      </c>
      <c r="Y1" s="26"/>
      <c r="Z1" s="26"/>
      <c r="AA1" s="27" t="s">
        <v>35</v>
      </c>
      <c r="AB1" s="28"/>
      <c r="AC1" s="25" t="s">
        <v>1</v>
      </c>
      <c r="AD1" s="26"/>
      <c r="AE1" s="26"/>
      <c r="AF1" s="27" t="s">
        <v>35</v>
      </c>
      <c r="AG1" s="25" t="s">
        <v>29</v>
      </c>
      <c r="AH1" s="26"/>
      <c r="AI1" s="26"/>
      <c r="AJ1" s="27" t="s">
        <v>35</v>
      </c>
    </row>
    <row r="2" spans="1:36" ht="15.75" thickBot="1" x14ac:dyDescent="0.3">
      <c r="A2" t="s">
        <v>30</v>
      </c>
      <c r="B2" t="s">
        <v>26</v>
      </c>
      <c r="C2" t="s">
        <v>27</v>
      </c>
      <c r="D2" t="s">
        <v>25</v>
      </c>
      <c r="F2" t="s">
        <v>26</v>
      </c>
      <c r="G2" t="s">
        <v>27</v>
      </c>
      <c r="H2" t="s">
        <v>25</v>
      </c>
      <c r="J2" t="s">
        <v>26</v>
      </c>
      <c r="K2" t="s">
        <v>27</v>
      </c>
      <c r="L2" t="s">
        <v>25</v>
      </c>
      <c r="N2" t="s">
        <v>26</v>
      </c>
      <c r="O2" t="s">
        <v>27</v>
      </c>
      <c r="P2" t="s">
        <v>25</v>
      </c>
      <c r="S2" s="7" t="s">
        <v>30</v>
      </c>
      <c r="T2" s="29" t="s">
        <v>26</v>
      </c>
      <c r="U2" s="30" t="s">
        <v>27</v>
      </c>
      <c r="V2" s="30" t="s">
        <v>25</v>
      </c>
      <c r="W2" s="31"/>
      <c r="X2" s="29" t="s">
        <v>26</v>
      </c>
      <c r="Y2" s="30" t="s">
        <v>27</v>
      </c>
      <c r="Z2" s="30" t="s">
        <v>25</v>
      </c>
      <c r="AA2" s="31"/>
      <c r="AB2" s="32"/>
      <c r="AC2" s="29" t="s">
        <v>26</v>
      </c>
      <c r="AD2" s="30" t="s">
        <v>27</v>
      </c>
      <c r="AE2" s="30" t="s">
        <v>25</v>
      </c>
      <c r="AF2" s="31"/>
      <c r="AG2" s="29" t="s">
        <v>26</v>
      </c>
      <c r="AH2" s="30" t="s">
        <v>27</v>
      </c>
      <c r="AI2" s="30" t="s">
        <v>25</v>
      </c>
      <c r="AJ2" s="31"/>
    </row>
    <row r="3" spans="1:36" x14ac:dyDescent="0.25">
      <c r="A3" t="s">
        <v>3</v>
      </c>
      <c r="B3">
        <v>0.405894741</v>
      </c>
      <c r="C3">
        <v>0.57158327600000003</v>
      </c>
      <c r="D3">
        <v>0.97849431399999998</v>
      </c>
      <c r="F3">
        <v>2.19207E-3</v>
      </c>
      <c r="G3">
        <v>-2.9255800000000001E-3</v>
      </c>
      <c r="H3">
        <v>-5.214074E-3</v>
      </c>
      <c r="J3">
        <v>3.5596410000000002E-2</v>
      </c>
      <c r="K3">
        <v>6.2023657000000003E-2</v>
      </c>
      <c r="L3">
        <v>0.10761514899999999</v>
      </c>
      <c r="N3">
        <v>1.92241E-4</v>
      </c>
      <c r="O3">
        <v>-3.17461E-4</v>
      </c>
      <c r="P3">
        <v>-5.7344600000000003E-4</v>
      </c>
      <c r="S3" s="17" t="s">
        <v>3</v>
      </c>
      <c r="T3" s="7">
        <v>0.405894741</v>
      </c>
      <c r="U3" s="8">
        <v>0.57158327600000003</v>
      </c>
      <c r="V3" s="8">
        <v>0.97849431399999998</v>
      </c>
      <c r="W3" s="18">
        <f>_xlfn.STDEV.S(T3:V3)</f>
        <v>0.29464655506681992</v>
      </c>
      <c r="X3" s="7">
        <v>3.5596410000000002E-2</v>
      </c>
      <c r="Y3" s="8">
        <v>6.2023657000000003E-2</v>
      </c>
      <c r="Z3" s="8">
        <v>0.10761514899999999</v>
      </c>
      <c r="AA3" s="18">
        <f>_xlfn.STDEV.S(X3:Z3)</f>
        <v>3.6431859440914247E-2</v>
      </c>
      <c r="AB3" s="23"/>
      <c r="AC3" s="7">
        <v>2.19207E-3</v>
      </c>
      <c r="AD3" s="8">
        <v>-2.9255800000000001E-3</v>
      </c>
      <c r="AE3" s="8">
        <v>-5.214074E-3</v>
      </c>
      <c r="AF3" s="18">
        <f>_xlfn.STDEV.S(AC3:AE3)</f>
        <v>3.7920644170704697E-3</v>
      </c>
      <c r="AG3" s="7">
        <v>1.92241E-4</v>
      </c>
      <c r="AH3" s="8">
        <v>-3.17461E-4</v>
      </c>
      <c r="AI3" s="8">
        <v>-5.7344600000000003E-4</v>
      </c>
      <c r="AJ3" s="18">
        <f>_xlfn.STDEV.S(AG3:AI3)</f>
        <v>3.8978648663894614E-4</v>
      </c>
    </row>
    <row r="4" spans="1:36" x14ac:dyDescent="0.25">
      <c r="A4" t="s">
        <v>4</v>
      </c>
      <c r="B4">
        <v>1.564820616</v>
      </c>
      <c r="C4">
        <v>0.18032914999999999</v>
      </c>
      <c r="D4">
        <v>1.9678787149999999</v>
      </c>
      <c r="F4">
        <v>4.5541690000000003E-3</v>
      </c>
      <c r="G4">
        <v>-3.9283829999999997E-3</v>
      </c>
      <c r="H4">
        <v>1.0491950999999999E-2</v>
      </c>
      <c r="J4">
        <v>8.0291738000000001E-2</v>
      </c>
      <c r="K4">
        <v>1.3652641E-2</v>
      </c>
      <c r="L4">
        <v>0.21144687200000001</v>
      </c>
      <c r="N4">
        <v>2.3367700000000001E-4</v>
      </c>
      <c r="O4">
        <v>-2.97416E-4</v>
      </c>
      <c r="P4">
        <v>1.127351E-3</v>
      </c>
      <c r="S4" s="17" t="s">
        <v>4</v>
      </c>
      <c r="T4" s="7">
        <v>1.564820616</v>
      </c>
      <c r="U4" s="8">
        <v>0.18032914999999999</v>
      </c>
      <c r="V4" s="11">
        <v>1.9678787149999999</v>
      </c>
      <c r="W4" s="18">
        <f t="shared" ref="W4:W18" si="0">_xlfn.STDEV.S(T4:V4)</f>
        <v>0.93760385184149164</v>
      </c>
      <c r="X4" s="7">
        <v>8.0291738000000001E-2</v>
      </c>
      <c r="Y4" s="8">
        <v>1.3652641E-2</v>
      </c>
      <c r="Z4" s="11">
        <v>0.21144687200000001</v>
      </c>
      <c r="AA4" s="20">
        <f t="shared" ref="AA4:AA18" si="1">_xlfn.STDEV.S(X4:Z4)</f>
        <v>0.10063547770742909</v>
      </c>
      <c r="AB4" s="23"/>
      <c r="AC4" s="7">
        <v>4.5541690000000003E-3</v>
      </c>
      <c r="AD4" s="8">
        <v>-3.9283829999999997E-3</v>
      </c>
      <c r="AE4" s="8">
        <v>1.0491950999999999E-2</v>
      </c>
      <c r="AF4" s="18">
        <f t="shared" ref="AF4:AF18" si="2">_xlfn.STDEV.S(AC4:AE4)</f>
        <v>7.2474935458610333E-3</v>
      </c>
      <c r="AG4" s="7">
        <v>2.3367700000000001E-4</v>
      </c>
      <c r="AH4" s="8">
        <v>-2.97416E-4</v>
      </c>
      <c r="AI4" s="8">
        <v>1.127351E-3</v>
      </c>
      <c r="AJ4" s="18">
        <f t="shared" ref="AJ4:AJ18" si="3">_xlfn.STDEV.S(AG4:AI4)</f>
        <v>7.2003171194214303E-4</v>
      </c>
    </row>
    <row r="5" spans="1:36" x14ac:dyDescent="0.25">
      <c r="A5" t="s">
        <v>5</v>
      </c>
      <c r="B5">
        <v>0.350712933</v>
      </c>
      <c r="C5">
        <v>0.28502011599999999</v>
      </c>
      <c r="D5">
        <v>1.31815331</v>
      </c>
      <c r="F5">
        <v>-9.9498699999999991E-4</v>
      </c>
      <c r="G5">
        <v>3.5029420000000002E-3</v>
      </c>
      <c r="H5">
        <v>2.1942851999999999E-2</v>
      </c>
      <c r="J5">
        <v>9.637985E-3</v>
      </c>
      <c r="K5">
        <v>2.2285388999999999E-2</v>
      </c>
      <c r="L5">
        <v>0.170127688</v>
      </c>
      <c r="N5" s="1">
        <v>-2.73E-5</v>
      </c>
      <c r="O5">
        <v>2.7389100000000001E-4</v>
      </c>
      <c r="P5">
        <v>2.8320580000000001E-3</v>
      </c>
      <c r="S5" s="17" t="s">
        <v>5</v>
      </c>
      <c r="T5" s="7">
        <v>0.350712933</v>
      </c>
      <c r="U5" s="8">
        <v>0.28502011599999999</v>
      </c>
      <c r="V5" s="8">
        <v>1.31815331</v>
      </c>
      <c r="W5" s="18">
        <f t="shared" si="0"/>
        <v>0.5784491659889599</v>
      </c>
      <c r="X5" s="7">
        <v>9.637985E-3</v>
      </c>
      <c r="Y5" s="8">
        <v>2.2285388999999999E-2</v>
      </c>
      <c r="Z5" s="8">
        <v>0.170127688</v>
      </c>
      <c r="AA5" s="18">
        <f t="shared" si="1"/>
        <v>8.9232138241193512E-2</v>
      </c>
      <c r="AB5" s="23"/>
      <c r="AC5" s="7">
        <v>-9.9498699999999991E-4</v>
      </c>
      <c r="AD5" s="8">
        <v>3.5029420000000002E-3</v>
      </c>
      <c r="AE5" s="21">
        <v>2.1942851999999999E-2</v>
      </c>
      <c r="AF5" s="18">
        <f t="shared" si="2"/>
        <v>1.2154602037137086E-2</v>
      </c>
      <c r="AG5" s="15">
        <v>-2.73E-5</v>
      </c>
      <c r="AH5" s="8">
        <v>2.7389100000000001E-4</v>
      </c>
      <c r="AI5" s="8">
        <v>2.8320580000000001E-3</v>
      </c>
      <c r="AJ5" s="18">
        <f t="shared" si="3"/>
        <v>1.5711387903117706E-3</v>
      </c>
    </row>
    <row r="6" spans="1:36" x14ac:dyDescent="0.25">
      <c r="A6" t="s">
        <v>6</v>
      </c>
      <c r="B6">
        <v>0.55482292799999999</v>
      </c>
      <c r="C6">
        <v>1.313169772</v>
      </c>
      <c r="D6">
        <v>1.021956149</v>
      </c>
      <c r="F6">
        <v>4.2671849999999997E-3</v>
      </c>
      <c r="G6">
        <v>1.3373425E-2</v>
      </c>
      <c r="H6">
        <v>1.4917112E-2</v>
      </c>
      <c r="J6">
        <v>2.2567798E-2</v>
      </c>
      <c r="K6">
        <v>0.13143905</v>
      </c>
      <c r="L6">
        <v>0.117771379</v>
      </c>
      <c r="N6">
        <v>1.73571E-4</v>
      </c>
      <c r="O6">
        <v>1.3385859999999999E-3</v>
      </c>
      <c r="P6">
        <v>1.7190650000000001E-3</v>
      </c>
      <c r="S6" s="17" t="s">
        <v>6</v>
      </c>
      <c r="T6" s="7">
        <v>0.55482292799999999</v>
      </c>
      <c r="U6" s="11">
        <v>1.313169772</v>
      </c>
      <c r="V6" s="8">
        <v>1.021956149</v>
      </c>
      <c r="W6" s="18">
        <f t="shared" si="0"/>
        <v>0.38255909264395199</v>
      </c>
      <c r="X6" s="7">
        <v>2.2567798E-2</v>
      </c>
      <c r="Y6" s="11">
        <v>0.13143905</v>
      </c>
      <c r="Z6" s="8">
        <v>0.117771379</v>
      </c>
      <c r="AA6" s="18">
        <f t="shared" si="1"/>
        <v>5.930637483699272E-2</v>
      </c>
      <c r="AB6" s="23"/>
      <c r="AC6" s="7">
        <v>4.2671849999999997E-3</v>
      </c>
      <c r="AD6" s="21">
        <v>1.3373425E-2</v>
      </c>
      <c r="AE6" s="8">
        <v>1.4917112E-2</v>
      </c>
      <c r="AF6" s="18">
        <f t="shared" si="2"/>
        <v>5.755106740928705E-3</v>
      </c>
      <c r="AG6" s="7">
        <v>1.73571E-4</v>
      </c>
      <c r="AH6" s="21">
        <v>1.3385859999999999E-3</v>
      </c>
      <c r="AI6" s="8">
        <v>1.7190650000000001E-3</v>
      </c>
      <c r="AJ6" s="18">
        <f t="shared" si="3"/>
        <v>8.0525109165837218E-4</v>
      </c>
    </row>
    <row r="7" spans="1:36" x14ac:dyDescent="0.25">
      <c r="A7" t="s">
        <v>7</v>
      </c>
      <c r="B7">
        <v>0.39323894399999998</v>
      </c>
      <c r="C7">
        <v>0.78182976000000004</v>
      </c>
      <c r="D7">
        <v>0.70994213699999997</v>
      </c>
      <c r="F7">
        <v>-3.485663E-3</v>
      </c>
      <c r="G7">
        <v>-2.5471909999999999E-3</v>
      </c>
      <c r="H7">
        <v>3.8715800000000002E-4</v>
      </c>
      <c r="J7">
        <v>8.5679539999999992E-3</v>
      </c>
      <c r="K7">
        <v>3.6079544999999998E-2</v>
      </c>
      <c r="L7">
        <v>3.6977916E-2</v>
      </c>
      <c r="N7" s="1">
        <v>-7.5900000000000002E-5</v>
      </c>
      <c r="O7">
        <v>-1.17547E-4</v>
      </c>
      <c r="P7" s="1">
        <v>2.02E-5</v>
      </c>
      <c r="S7" s="17" t="s">
        <v>7</v>
      </c>
      <c r="T7" s="7">
        <v>0.39323894399999998</v>
      </c>
      <c r="U7" s="8">
        <v>0.78182976000000004</v>
      </c>
      <c r="V7" s="8">
        <v>0.70994213699999997</v>
      </c>
      <c r="W7" s="18">
        <f t="shared" si="0"/>
        <v>0.20674927048502112</v>
      </c>
      <c r="X7" s="7">
        <v>8.5679539999999992E-3</v>
      </c>
      <c r="Y7" s="8">
        <v>3.6079544999999998E-2</v>
      </c>
      <c r="Z7" s="8">
        <v>3.6977916E-2</v>
      </c>
      <c r="AA7" s="18">
        <f t="shared" si="1"/>
        <v>1.6149409951276686E-2</v>
      </c>
      <c r="AB7" s="23"/>
      <c r="AC7" s="7">
        <v>-3.485663E-3</v>
      </c>
      <c r="AD7" s="8">
        <v>-2.5471909999999999E-3</v>
      </c>
      <c r="AE7" s="8">
        <v>3.8715800000000002E-4</v>
      </c>
      <c r="AF7" s="18">
        <f t="shared" si="2"/>
        <v>2.0203084024733287E-3</v>
      </c>
      <c r="AG7" s="15">
        <v>-7.5900000000000002E-5</v>
      </c>
      <c r="AH7" s="8">
        <v>-1.17547E-4</v>
      </c>
      <c r="AI7" s="16">
        <v>2.02E-5</v>
      </c>
      <c r="AJ7" s="18">
        <f t="shared" si="3"/>
        <v>7.0644554659223387E-5</v>
      </c>
    </row>
    <row r="8" spans="1:36" x14ac:dyDescent="0.25">
      <c r="A8" t="s">
        <v>8</v>
      </c>
      <c r="B8">
        <v>0.44759101899999998</v>
      </c>
      <c r="C8">
        <v>0.40449090199999999</v>
      </c>
      <c r="D8">
        <v>0.326468857</v>
      </c>
      <c r="F8">
        <v>-6.2420219999999998E-3</v>
      </c>
      <c r="G8">
        <v>-3.3103680000000002E-3</v>
      </c>
      <c r="H8">
        <v>-7.2591790000000002E-3</v>
      </c>
      <c r="J8">
        <v>1.3446201E-2</v>
      </c>
      <c r="K8">
        <v>2.0987365000000001E-2</v>
      </c>
      <c r="L8">
        <v>2.1263483999999999E-2</v>
      </c>
      <c r="N8">
        <v>-1.8751799999999999E-4</v>
      </c>
      <c r="O8">
        <v>-1.7176100000000001E-4</v>
      </c>
      <c r="P8">
        <v>-4.7280299999999999E-4</v>
      </c>
      <c r="S8" s="17" t="s">
        <v>8</v>
      </c>
      <c r="T8" s="7">
        <v>0.44759101899999998</v>
      </c>
      <c r="U8" s="8">
        <v>0.40449090199999999</v>
      </c>
      <c r="V8" s="8">
        <v>0.326468857</v>
      </c>
      <c r="W8" s="18">
        <f t="shared" si="0"/>
        <v>6.1394404901084824E-2</v>
      </c>
      <c r="X8" s="7">
        <v>1.3446201E-2</v>
      </c>
      <c r="Y8" s="8">
        <v>2.0987365000000001E-2</v>
      </c>
      <c r="Z8" s="8">
        <v>2.1263483999999999E-2</v>
      </c>
      <c r="AA8" s="18">
        <f t="shared" si="1"/>
        <v>4.435750775970658E-3</v>
      </c>
      <c r="AB8" s="23"/>
      <c r="AC8" s="7">
        <v>-6.2420219999999998E-3</v>
      </c>
      <c r="AD8" s="8">
        <v>-3.3103680000000002E-3</v>
      </c>
      <c r="AE8" s="8">
        <v>-7.2591790000000002E-3</v>
      </c>
      <c r="AF8" s="18">
        <f t="shared" si="2"/>
        <v>2.0502972082150268E-3</v>
      </c>
      <c r="AG8" s="7">
        <v>-1.8751799999999999E-4</v>
      </c>
      <c r="AH8" s="8">
        <v>-1.7176100000000001E-4</v>
      </c>
      <c r="AI8" s="8">
        <v>-4.7280299999999999E-4</v>
      </c>
      <c r="AJ8" s="18">
        <f t="shared" si="3"/>
        <v>1.6944128778527781E-4</v>
      </c>
    </row>
    <row r="9" spans="1:36" x14ac:dyDescent="0.25">
      <c r="A9" s="3" t="s">
        <v>9</v>
      </c>
      <c r="B9" s="3" t="s">
        <v>10</v>
      </c>
      <c r="C9">
        <v>0.371450907</v>
      </c>
      <c r="D9">
        <v>0.81347068499999997</v>
      </c>
      <c r="F9">
        <v>1.927125E-3</v>
      </c>
      <c r="G9">
        <v>-2.906395E-3</v>
      </c>
      <c r="H9">
        <v>7.4064229999999997E-3</v>
      </c>
      <c r="J9" s="3" t="s">
        <v>10</v>
      </c>
      <c r="K9">
        <v>1.4363726E-2</v>
      </c>
      <c r="L9">
        <v>6.0198664999999998E-2</v>
      </c>
      <c r="N9" s="1">
        <v>4.7899999999999999E-5</v>
      </c>
      <c r="O9">
        <v>-1.12388E-4</v>
      </c>
      <c r="P9">
        <v>5.4809200000000002E-4</v>
      </c>
      <c r="S9" s="17" t="s">
        <v>21</v>
      </c>
      <c r="T9" s="7">
        <v>1.064681948</v>
      </c>
      <c r="U9" s="8">
        <v>0.260376147</v>
      </c>
      <c r="V9" s="8">
        <v>0.72706531100000005</v>
      </c>
      <c r="W9" s="18">
        <f t="shared" si="0"/>
        <v>0.40387530891280043</v>
      </c>
      <c r="X9" s="7">
        <v>2.4246042999999998E-2</v>
      </c>
      <c r="Y9" s="8">
        <v>6.3672700000000004E-3</v>
      </c>
      <c r="Z9" s="8">
        <v>5.2986947999999999E-2</v>
      </c>
      <c r="AA9" s="18">
        <f t="shared" si="1"/>
        <v>2.3519794929052984E-2</v>
      </c>
      <c r="AB9" s="23"/>
      <c r="AC9" s="7">
        <v>3.5766119999999998E-3</v>
      </c>
      <c r="AD9" s="8">
        <v>-2.360287E-3</v>
      </c>
      <c r="AE9" s="8">
        <v>6.0488690000000001E-3</v>
      </c>
      <c r="AF9" s="18">
        <f t="shared" si="2"/>
        <v>4.3218963631448098E-3</v>
      </c>
      <c r="AG9" s="15">
        <v>8.1500000000000002E-5</v>
      </c>
      <c r="AH9" s="16">
        <v>-5.77E-5</v>
      </c>
      <c r="AI9" s="8">
        <v>4.40829E-4</v>
      </c>
      <c r="AJ9" s="18">
        <f t="shared" si="3"/>
        <v>2.5723696406296925E-4</v>
      </c>
    </row>
    <row r="10" spans="1:36" x14ac:dyDescent="0.25">
      <c r="A10" s="4" t="s">
        <v>21</v>
      </c>
      <c r="B10">
        <v>1.064681948</v>
      </c>
      <c r="C10">
        <v>0.260376147</v>
      </c>
      <c r="D10">
        <v>0.72706531100000005</v>
      </c>
      <c r="F10">
        <v>3.5766119999999998E-3</v>
      </c>
      <c r="G10">
        <v>-2.360287E-3</v>
      </c>
      <c r="H10">
        <v>6.0488690000000001E-3</v>
      </c>
      <c r="J10">
        <v>2.4246042999999998E-2</v>
      </c>
      <c r="K10">
        <v>6.3672700000000004E-3</v>
      </c>
      <c r="L10">
        <v>5.2986947999999999E-2</v>
      </c>
      <c r="N10" s="1">
        <v>8.1500000000000002E-5</v>
      </c>
      <c r="O10" s="1">
        <v>-5.77E-5</v>
      </c>
      <c r="P10">
        <v>4.40829E-4</v>
      </c>
      <c r="S10" s="17" t="s">
        <v>22</v>
      </c>
      <c r="T10" s="7">
        <v>0.23639905999999999</v>
      </c>
      <c r="U10" s="8">
        <v>0.242250141</v>
      </c>
      <c r="V10" s="8">
        <v>1.0928580560000001</v>
      </c>
      <c r="W10" s="18">
        <f t="shared" si="0"/>
        <v>0.4927964542687045</v>
      </c>
      <c r="X10" s="7">
        <v>1.1992235E-2</v>
      </c>
      <c r="Y10" s="8">
        <v>1.6768794E-2</v>
      </c>
      <c r="Z10" s="8">
        <v>0.120555024</v>
      </c>
      <c r="AA10" s="18">
        <f t="shared" si="1"/>
        <v>6.134638838724453E-2</v>
      </c>
      <c r="AB10" s="23"/>
      <c r="AC10" s="7">
        <v>-2.8875120000000001E-3</v>
      </c>
      <c r="AD10" s="8">
        <v>1.213539E-3</v>
      </c>
      <c r="AE10" s="8">
        <v>1.749298E-3</v>
      </c>
      <c r="AF10" s="18">
        <f t="shared" si="2"/>
        <v>2.5365877337735301E-3</v>
      </c>
      <c r="AG10" s="7">
        <v>-1.4647999999999999E-4</v>
      </c>
      <c r="AH10" s="16">
        <v>8.3999999999999995E-5</v>
      </c>
      <c r="AI10" s="8">
        <v>1.9296800000000001E-4</v>
      </c>
      <c r="AJ10" s="18">
        <f t="shared" si="3"/>
        <v>1.733108960452285E-4</v>
      </c>
    </row>
    <row r="11" spans="1:36" x14ac:dyDescent="0.25">
      <c r="A11" s="3" t="s">
        <v>11</v>
      </c>
      <c r="B11">
        <v>0.38128311199999998</v>
      </c>
      <c r="C11">
        <v>0.25507627399999999</v>
      </c>
      <c r="D11">
        <v>0.33738739600000001</v>
      </c>
      <c r="F11">
        <v>-6.0546039999999999E-3</v>
      </c>
      <c r="G11">
        <v>-1.156743E-3</v>
      </c>
      <c r="H11">
        <v>9.0305300000000002E-4</v>
      </c>
      <c r="J11">
        <v>2.1885847E-2</v>
      </c>
      <c r="K11">
        <v>1.6124164999999999E-2</v>
      </c>
      <c r="L11">
        <v>3.4116988000000001E-2</v>
      </c>
      <c r="N11">
        <v>-3.4753699999999998E-4</v>
      </c>
      <c r="O11" s="1">
        <v>-7.3100000000000001E-5</v>
      </c>
      <c r="P11" s="1">
        <v>9.1299999999999997E-5</v>
      </c>
      <c r="S11" s="17" t="s">
        <v>12</v>
      </c>
      <c r="T11" s="12">
        <v>2.7894743044852399</v>
      </c>
      <c r="U11" s="8">
        <v>0.39874622433875101</v>
      </c>
      <c r="V11" s="8">
        <v>0.23821173122651501</v>
      </c>
      <c r="W11" s="20">
        <f t="shared" si="0"/>
        <v>1.4288860926371076</v>
      </c>
      <c r="X11" s="12">
        <v>0.105709792495932</v>
      </c>
      <c r="Y11" s="8">
        <v>2.1730719742519999E-2</v>
      </c>
      <c r="Z11" s="8">
        <v>2.1388987376707001E-2</v>
      </c>
      <c r="AA11" s="18">
        <f t="shared" si="1"/>
        <v>4.8584290357904507E-2</v>
      </c>
      <c r="AB11" s="23"/>
      <c r="AC11" s="7">
        <v>4.1358291884839501E-4</v>
      </c>
      <c r="AD11" s="8">
        <v>-9.0709496011072898E-4</v>
      </c>
      <c r="AE11" s="8">
        <v>-2.2155836660331099E-3</v>
      </c>
      <c r="AF11" s="18">
        <f t="shared" si="2"/>
        <v>1.3145880016539955E-3</v>
      </c>
      <c r="AG11" s="15">
        <v>1.5673119648755398E-5</v>
      </c>
      <c r="AH11" s="16">
        <v>-4.9434515375555303E-5</v>
      </c>
      <c r="AI11" s="8">
        <v>-1.9893684841137499E-4</v>
      </c>
      <c r="AJ11" s="18">
        <f t="shared" si="3"/>
        <v>1.1003589574345135E-4</v>
      </c>
    </row>
    <row r="12" spans="1:36" x14ac:dyDescent="0.25">
      <c r="A12" s="4" t="s">
        <v>22</v>
      </c>
      <c r="B12">
        <v>0.23639905999999999</v>
      </c>
      <c r="C12">
        <v>0.242250141</v>
      </c>
      <c r="D12">
        <v>1.0928580560000001</v>
      </c>
      <c r="F12">
        <v>-2.8875120000000001E-3</v>
      </c>
      <c r="G12">
        <v>1.213539E-3</v>
      </c>
      <c r="H12">
        <v>1.749298E-3</v>
      </c>
      <c r="J12">
        <v>1.1992235E-2</v>
      </c>
      <c r="K12">
        <v>1.6768794E-2</v>
      </c>
      <c r="L12">
        <v>0.120555024</v>
      </c>
      <c r="N12">
        <v>-1.4647999999999999E-4</v>
      </c>
      <c r="O12" s="1">
        <v>8.3999999999999995E-5</v>
      </c>
      <c r="P12">
        <v>1.9296800000000001E-4</v>
      </c>
      <c r="S12" s="17" t="s">
        <v>13</v>
      </c>
      <c r="T12" s="7">
        <v>0.333795703435605</v>
      </c>
      <c r="U12" s="8">
        <v>0.31629897106932398</v>
      </c>
      <c r="V12" s="8">
        <v>0.43796755705330798</v>
      </c>
      <c r="W12" s="18">
        <f t="shared" si="0"/>
        <v>6.5778866343970455E-2</v>
      </c>
      <c r="X12" s="7">
        <v>2.7855426630904099E-2</v>
      </c>
      <c r="Y12" s="8">
        <v>4.3239378529111999E-2</v>
      </c>
      <c r="Z12" s="8">
        <v>5.8281423003114598E-2</v>
      </c>
      <c r="AA12" s="18">
        <f t="shared" si="1"/>
        <v>1.5213318360382E-2</v>
      </c>
      <c r="AB12" s="23"/>
      <c r="AC12" s="7">
        <v>-8.5474635741583597E-3</v>
      </c>
      <c r="AD12" s="8">
        <v>-8.8404487310537409E-3</v>
      </c>
      <c r="AE12" s="8">
        <v>-8.2358997045965093E-3</v>
      </c>
      <c r="AF12" s="18">
        <f t="shared" si="2"/>
        <v>3.0232208883015021E-4</v>
      </c>
      <c r="AG12" s="7">
        <v>-7.1329032105479299E-4</v>
      </c>
      <c r="AH12" s="8">
        <v>-1.2085259327810399E-3</v>
      </c>
      <c r="AI12" s="8">
        <v>-1.0959714863911501E-3</v>
      </c>
      <c r="AJ12" s="18">
        <f t="shared" si="3"/>
        <v>2.5960601200896615E-4</v>
      </c>
    </row>
    <row r="13" spans="1:36" x14ac:dyDescent="0.25">
      <c r="A13" t="s">
        <v>12</v>
      </c>
      <c r="B13">
        <v>2.7894743044852399</v>
      </c>
      <c r="C13">
        <v>0.39874622433875101</v>
      </c>
      <c r="D13">
        <v>0.23821173122651501</v>
      </c>
      <c r="F13">
        <v>4.1358291884839501E-4</v>
      </c>
      <c r="G13">
        <v>-9.0709496011072898E-4</v>
      </c>
      <c r="H13">
        <v>-2.2155836660331099E-3</v>
      </c>
      <c r="J13">
        <v>0.105709792495932</v>
      </c>
      <c r="K13">
        <v>2.1730719742519999E-2</v>
      </c>
      <c r="L13">
        <v>2.1388987376707001E-2</v>
      </c>
      <c r="N13" s="1">
        <v>1.5673119648755398E-5</v>
      </c>
      <c r="O13" s="1">
        <v>-4.9434515375555303E-5</v>
      </c>
      <c r="P13">
        <v>-1.9893684841137499E-4</v>
      </c>
      <c r="S13" s="17" t="s">
        <v>14</v>
      </c>
      <c r="T13" s="7">
        <v>0.71068512035924902</v>
      </c>
      <c r="U13" s="8">
        <v>0.34034828364346398</v>
      </c>
      <c r="V13" s="8">
        <v>0.66982278154951602</v>
      </c>
      <c r="W13" s="18">
        <f t="shared" si="0"/>
        <v>0.20304865924703047</v>
      </c>
      <c r="X13" s="7">
        <v>3.92216606764434E-2</v>
      </c>
      <c r="Y13" s="8">
        <v>2.9089208650647898E-2</v>
      </c>
      <c r="Z13" s="8">
        <v>6.3757359264982993E-2</v>
      </c>
      <c r="AA13" s="18">
        <f t="shared" si="1"/>
        <v>1.7825766726384855E-2</v>
      </c>
      <c r="AB13" s="23"/>
      <c r="AC13" s="17">
        <v>1.35494712991955E-2</v>
      </c>
      <c r="AD13" s="8">
        <v>-9.65294181372163E-3</v>
      </c>
      <c r="AE13" s="8">
        <v>1.0371975300201499E-2</v>
      </c>
      <c r="AF13" s="20">
        <f t="shared" si="2"/>
        <v>1.2579386315884565E-2</v>
      </c>
      <c r="AG13" s="17">
        <v>7.4777528108878604E-4</v>
      </c>
      <c r="AH13" s="8">
        <v>-8.2502675055668503E-4</v>
      </c>
      <c r="AI13" s="8">
        <v>9.8726077063653311E-4</v>
      </c>
      <c r="AJ13" s="18">
        <f t="shared" si="3"/>
        <v>9.8450034619299021E-4</v>
      </c>
    </row>
    <row r="14" spans="1:36" x14ac:dyDescent="0.25">
      <c r="A14" t="s">
        <v>13</v>
      </c>
      <c r="B14">
        <v>0.333795703435605</v>
      </c>
      <c r="C14">
        <v>0.31629897106932398</v>
      </c>
      <c r="D14">
        <v>0.43796755705330798</v>
      </c>
      <c r="F14">
        <v>-8.5474635741583597E-3</v>
      </c>
      <c r="G14">
        <v>-8.8404487310537409E-3</v>
      </c>
      <c r="H14">
        <v>-8.2358997045965093E-3</v>
      </c>
      <c r="J14">
        <v>2.7855426630904099E-2</v>
      </c>
      <c r="K14">
        <v>4.3239378529111999E-2</v>
      </c>
      <c r="L14">
        <v>5.8281423003114598E-2</v>
      </c>
      <c r="N14">
        <v>-7.1329032105479299E-4</v>
      </c>
      <c r="O14">
        <v>-1.2085259327810399E-3</v>
      </c>
      <c r="P14">
        <v>-1.0959714863911501E-3</v>
      </c>
      <c r="S14" s="17" t="s">
        <v>15</v>
      </c>
      <c r="T14" s="7">
        <v>0.55618894091542204</v>
      </c>
      <c r="U14" s="8">
        <v>0.77190511718112098</v>
      </c>
      <c r="V14" s="8">
        <v>0.91461058071670098</v>
      </c>
      <c r="W14" s="18">
        <f t="shared" si="0"/>
        <v>0.18044592444988283</v>
      </c>
      <c r="X14" s="7">
        <v>5.0160520289933501E-2</v>
      </c>
      <c r="Y14" s="8">
        <v>4.8922926155993501E-2</v>
      </c>
      <c r="Z14" s="8">
        <v>9.2083315589768802E-2</v>
      </c>
      <c r="AA14" s="18">
        <f t="shared" si="1"/>
        <v>2.4569193519077909E-2</v>
      </c>
      <c r="AB14" s="23"/>
      <c r="AC14" s="7">
        <v>-5.7314262249794998E-3</v>
      </c>
      <c r="AD14" s="8">
        <v>-6.3379593229120797E-3</v>
      </c>
      <c r="AE14" s="8">
        <v>2.9753001910126E-3</v>
      </c>
      <c r="AF14" s="18">
        <f t="shared" si="2"/>
        <v>5.2107544248334928E-3</v>
      </c>
      <c r="AG14" s="7">
        <v>-5.1689506982135201E-4</v>
      </c>
      <c r="AH14" s="8">
        <v>-4.01696411946136E-4</v>
      </c>
      <c r="AI14" s="8">
        <v>2.9955427177391901E-4</v>
      </c>
      <c r="AJ14" s="18">
        <f t="shared" si="3"/>
        <v>4.4189229071977995E-4</v>
      </c>
    </row>
    <row r="15" spans="1:36" x14ac:dyDescent="0.25">
      <c r="A15" t="s">
        <v>14</v>
      </c>
      <c r="B15">
        <v>0.71068512035924902</v>
      </c>
      <c r="C15">
        <v>0.34034828364346398</v>
      </c>
      <c r="D15">
        <v>0.66982278154951602</v>
      </c>
      <c r="F15">
        <v>1.35494712991955E-2</v>
      </c>
      <c r="G15">
        <v>-9.65294181372163E-3</v>
      </c>
      <c r="H15">
        <v>1.0371975300201499E-2</v>
      </c>
      <c r="J15">
        <v>3.92216606764434E-2</v>
      </c>
      <c r="K15">
        <v>2.9089208650647898E-2</v>
      </c>
      <c r="L15">
        <v>6.3757359264982993E-2</v>
      </c>
      <c r="N15">
        <v>7.4777528108878604E-4</v>
      </c>
      <c r="O15">
        <v>-8.2502675055668503E-4</v>
      </c>
      <c r="P15">
        <v>9.8726077063653311E-4</v>
      </c>
      <c r="S15" s="17" t="s">
        <v>16</v>
      </c>
      <c r="T15" s="7">
        <v>0.22354830231150799</v>
      </c>
      <c r="U15" s="8">
        <v>0.36167858517761498</v>
      </c>
      <c r="V15" s="8">
        <v>0.95506281437256502</v>
      </c>
      <c r="W15" s="18">
        <f t="shared" si="0"/>
        <v>0.38865115031732556</v>
      </c>
      <c r="X15" s="7">
        <v>2.53014032030149E-2</v>
      </c>
      <c r="Y15" s="8">
        <v>4.47202003971547E-2</v>
      </c>
      <c r="Z15" s="8">
        <v>0.13821815914081101</v>
      </c>
      <c r="AA15" s="18">
        <f t="shared" si="1"/>
        <v>6.0372664544495906E-2</v>
      </c>
      <c r="AB15" s="23"/>
      <c r="AC15" s="7">
        <v>5.4617426155394297E-3</v>
      </c>
      <c r="AD15" s="8">
        <v>9.7561887627235205E-3</v>
      </c>
      <c r="AE15" s="8">
        <v>2.0041493242689501E-2</v>
      </c>
      <c r="AF15" s="18">
        <f t="shared" si="2"/>
        <v>7.4922057756328245E-3</v>
      </c>
      <c r="AG15" s="7">
        <v>6.1816507071607704E-4</v>
      </c>
      <c r="AH15" s="8">
        <v>1.20631614494732E-3</v>
      </c>
      <c r="AI15" s="21">
        <v>2.9004357208246901E-3</v>
      </c>
      <c r="AJ15" s="18">
        <f t="shared" si="3"/>
        <v>1.1849558461420604E-3</v>
      </c>
    </row>
    <row r="16" spans="1:36" x14ac:dyDescent="0.25">
      <c r="A16" t="s">
        <v>15</v>
      </c>
      <c r="B16">
        <v>0.55618894091542204</v>
      </c>
      <c r="C16">
        <v>0.77190511718112098</v>
      </c>
      <c r="D16">
        <v>0.91461058071670098</v>
      </c>
      <c r="F16">
        <v>-5.7314262249794998E-3</v>
      </c>
      <c r="G16">
        <v>-6.3379593229120797E-3</v>
      </c>
      <c r="H16">
        <v>2.9753001910126E-3</v>
      </c>
      <c r="J16">
        <v>5.0160520289933501E-2</v>
      </c>
      <c r="K16">
        <v>4.8922926155993501E-2</v>
      </c>
      <c r="L16">
        <v>9.2083315589768802E-2</v>
      </c>
      <c r="N16">
        <v>-5.1689506982135201E-4</v>
      </c>
      <c r="O16">
        <v>-4.01696411946136E-4</v>
      </c>
      <c r="P16">
        <v>2.9955427177391901E-4</v>
      </c>
      <c r="S16" s="17" t="s">
        <v>23</v>
      </c>
      <c r="T16" s="7">
        <v>0.76063097587950601</v>
      </c>
      <c r="U16" s="8">
        <v>0.40363512761930298</v>
      </c>
      <c r="V16" s="8">
        <v>0.80360879669549901</v>
      </c>
      <c r="W16" s="18">
        <f t="shared" si="0"/>
        <v>0.21957233611097574</v>
      </c>
      <c r="X16" s="7">
        <v>5.1634739078429297E-2</v>
      </c>
      <c r="Y16" s="8">
        <v>3.7580300490556301E-2</v>
      </c>
      <c r="Z16" s="8">
        <v>8.5048618079569802E-2</v>
      </c>
      <c r="AA16" s="18">
        <f t="shared" si="1"/>
        <v>2.4383244686514406E-2</v>
      </c>
      <c r="AB16" s="23"/>
      <c r="AC16" s="7">
        <v>7.00010702021296E-3</v>
      </c>
      <c r="AD16" s="8">
        <v>5.1625751602751803E-3</v>
      </c>
      <c r="AE16" s="8">
        <v>7.9361994337510296E-3</v>
      </c>
      <c r="AF16" s="18">
        <f t="shared" si="2"/>
        <v>1.4110152345849162E-3</v>
      </c>
      <c r="AG16" s="7">
        <v>4.7519587154840699E-4</v>
      </c>
      <c r="AH16" s="8">
        <v>4.8065966649763202E-4</v>
      </c>
      <c r="AI16" s="8">
        <v>8.3991464182558496E-4</v>
      </c>
      <c r="AJ16" s="18">
        <f t="shared" si="3"/>
        <v>2.090110729704817E-4</v>
      </c>
    </row>
    <row r="17" spans="1:36" x14ac:dyDescent="0.25">
      <c r="A17" t="s">
        <v>16</v>
      </c>
      <c r="B17">
        <v>0.22354830231150799</v>
      </c>
      <c r="C17">
        <v>0.36167858517761498</v>
      </c>
      <c r="D17">
        <v>0.95506281437256502</v>
      </c>
      <c r="F17">
        <v>5.4617426155394297E-3</v>
      </c>
      <c r="G17">
        <v>9.7561887627235205E-3</v>
      </c>
      <c r="H17">
        <v>2.0041493242689501E-2</v>
      </c>
      <c r="J17">
        <v>2.53014032030149E-2</v>
      </c>
      <c r="K17">
        <v>4.47202003971547E-2</v>
      </c>
      <c r="L17">
        <v>0.13821815914081101</v>
      </c>
      <c r="N17">
        <v>6.1816507071607704E-4</v>
      </c>
      <c r="O17">
        <v>1.20631614494732E-3</v>
      </c>
      <c r="P17">
        <v>2.9004357208246901E-3</v>
      </c>
      <c r="S17" s="17" t="s">
        <v>18</v>
      </c>
      <c r="T17" s="7">
        <v>0.55905543294397597</v>
      </c>
      <c r="U17" s="8">
        <v>0.42949586407968599</v>
      </c>
      <c r="V17" s="8">
        <v>0.453334597912807</v>
      </c>
      <c r="W17" s="18">
        <f t="shared" si="0"/>
        <v>6.8957549834124568E-2</v>
      </c>
      <c r="X17" s="7">
        <v>2.9682518505409001E-2</v>
      </c>
      <c r="Y17" s="8">
        <v>2.84391564361446E-2</v>
      </c>
      <c r="Z17" s="8">
        <v>3.1890283954920599E-2</v>
      </c>
      <c r="AA17" s="18">
        <f t="shared" si="1"/>
        <v>1.7478776971990725E-3</v>
      </c>
      <c r="AB17" s="23"/>
      <c r="AC17" s="7">
        <v>-1.3576325119713901E-3</v>
      </c>
      <c r="AD17" s="8">
        <v>-3.5458183488183098E-3</v>
      </c>
      <c r="AE17" s="8">
        <v>1.20751933154168E-3</v>
      </c>
      <c r="AF17" s="18">
        <f t="shared" si="2"/>
        <v>2.3791588268540784E-3</v>
      </c>
      <c r="AG17" s="15">
        <v>-7.2082211862118403E-5</v>
      </c>
      <c r="AH17" s="8">
        <v>-2.3478708679133299E-4</v>
      </c>
      <c r="AI17" s="16">
        <v>8.4944177085126597E-5</v>
      </c>
      <c r="AJ17" s="18">
        <f t="shared" si="3"/>
        <v>1.598740359635157E-4</v>
      </c>
    </row>
    <row r="18" spans="1:36" x14ac:dyDescent="0.25">
      <c r="A18" s="3" t="s">
        <v>17</v>
      </c>
      <c r="B18">
        <v>0.98552983453990095</v>
      </c>
      <c r="C18">
        <v>0.59868539492455297</v>
      </c>
      <c r="D18">
        <v>0.58265550456790205</v>
      </c>
      <c r="F18">
        <v>6.63477851623385E-3</v>
      </c>
      <c r="G18">
        <v>5.5641907767083202E-3</v>
      </c>
      <c r="H18">
        <v>8.0909180837439899E-3</v>
      </c>
      <c r="J18">
        <v>7.2186908469565894E-2</v>
      </c>
      <c r="K18">
        <v>5.4459037543921097E-2</v>
      </c>
      <c r="L18">
        <v>5.8527709401436E-2</v>
      </c>
      <c r="N18">
        <v>4.8597630703976801E-4</v>
      </c>
      <c r="O18">
        <v>5.0614308780404596E-4</v>
      </c>
      <c r="P18">
        <v>8.1273222115591599E-4</v>
      </c>
      <c r="S18" s="17" t="s">
        <v>19</v>
      </c>
      <c r="T18" s="7">
        <v>0.44360141219343102</v>
      </c>
      <c r="U18" s="8">
        <v>0.40717419692250301</v>
      </c>
      <c r="V18" s="8">
        <v>0.48564252331396801</v>
      </c>
      <c r="W18" s="18">
        <f t="shared" si="0"/>
        <v>3.9267618727821516E-2</v>
      </c>
      <c r="X18" s="7">
        <v>3.5941884160924101E-2</v>
      </c>
      <c r="Y18" s="8">
        <v>5.4124730611372802E-2</v>
      </c>
      <c r="Z18" s="8">
        <v>8.1203665825887894E-2</v>
      </c>
      <c r="AA18" s="18">
        <f t="shared" si="1"/>
        <v>2.2776133403482363E-2</v>
      </c>
      <c r="AB18" s="23"/>
      <c r="AC18" s="12">
        <v>-1.7605987156348799E-2</v>
      </c>
      <c r="AD18" s="11">
        <v>-2.3458185758958E-2</v>
      </c>
      <c r="AE18" s="11">
        <v>-3.8558705236276497E-2</v>
      </c>
      <c r="AF18" s="18">
        <f t="shared" si="2"/>
        <v>1.0811184886543701E-2</v>
      </c>
      <c r="AG18" s="12">
        <v>-1.42648858528944E-3</v>
      </c>
      <c r="AH18" s="11">
        <v>-3.1182427433553701E-3</v>
      </c>
      <c r="AI18" s="11">
        <v>-6.4473518367361799E-3</v>
      </c>
      <c r="AJ18" s="20">
        <f t="shared" si="3"/>
        <v>2.5545406396158092E-3</v>
      </c>
    </row>
    <row r="19" spans="1:36" x14ac:dyDescent="0.25">
      <c r="A19" s="4" t="s">
        <v>23</v>
      </c>
      <c r="B19">
        <v>0.76063097587950601</v>
      </c>
      <c r="C19">
        <v>0.40363512761930298</v>
      </c>
      <c r="D19">
        <v>0.80360879669549901</v>
      </c>
      <c r="F19">
        <v>7.00010702021296E-3</v>
      </c>
      <c r="G19">
        <v>5.1625751602751803E-3</v>
      </c>
      <c r="H19">
        <v>7.9361994337510296E-3</v>
      </c>
      <c r="J19">
        <v>5.1634739078429297E-2</v>
      </c>
      <c r="K19">
        <v>3.7580300490556301E-2</v>
      </c>
      <c r="L19">
        <v>8.5048618079569802E-2</v>
      </c>
      <c r="N19">
        <v>4.7519587154840699E-4</v>
      </c>
      <c r="O19">
        <v>4.8065966649763202E-4</v>
      </c>
      <c r="P19">
        <v>8.3991464182558496E-4</v>
      </c>
      <c r="S19" s="7"/>
      <c r="T19" s="7"/>
      <c r="U19" s="8"/>
      <c r="V19" s="8"/>
      <c r="W19" s="18"/>
      <c r="X19" s="7"/>
      <c r="Y19" s="8"/>
      <c r="Z19" s="8"/>
      <c r="AA19" s="18"/>
      <c r="AB19" s="23"/>
      <c r="AC19" s="7"/>
      <c r="AD19" s="8"/>
      <c r="AE19" s="8"/>
      <c r="AF19" s="18"/>
      <c r="AG19" s="7"/>
      <c r="AH19" s="8"/>
      <c r="AI19" s="8"/>
      <c r="AJ19" s="18"/>
    </row>
    <row r="20" spans="1:36" ht="15.75" thickBot="1" x14ac:dyDescent="0.3">
      <c r="A20" t="s">
        <v>18</v>
      </c>
      <c r="B20">
        <v>0.55905543294397597</v>
      </c>
      <c r="C20">
        <v>0.42949586407968599</v>
      </c>
      <c r="D20">
        <v>0.453334597912807</v>
      </c>
      <c r="F20">
        <v>-1.3576325119713901E-3</v>
      </c>
      <c r="G20">
        <v>-3.5458183488183098E-3</v>
      </c>
      <c r="H20">
        <v>1.20751933154168E-3</v>
      </c>
      <c r="J20">
        <v>2.9682518505409001E-2</v>
      </c>
      <c r="K20">
        <v>2.84391564361446E-2</v>
      </c>
      <c r="L20">
        <v>3.1890283954920599E-2</v>
      </c>
      <c r="N20" s="1">
        <v>-7.2082211862118403E-5</v>
      </c>
      <c r="O20">
        <v>-2.3478708679133299E-4</v>
      </c>
      <c r="P20" s="1">
        <v>8.4944177085126597E-5</v>
      </c>
      <c r="S20" s="13" t="s">
        <v>31</v>
      </c>
      <c r="T20" s="13">
        <f>MAX(T3:T18)</f>
        <v>2.7894743044852399</v>
      </c>
      <c r="U20" s="14">
        <f t="shared" ref="U20:W20" si="4">MAX(U3:U18)</f>
        <v>1.313169772</v>
      </c>
      <c r="V20" s="14">
        <f t="shared" si="4"/>
        <v>1.9678787149999999</v>
      </c>
      <c r="W20" s="19">
        <f t="shared" si="4"/>
        <v>1.4288860926371076</v>
      </c>
      <c r="X20" s="13">
        <f>MAX(X3:X18)</f>
        <v>0.105709792495932</v>
      </c>
      <c r="Y20" s="14">
        <f>MAX(Y3:Y18)</f>
        <v>0.13143905</v>
      </c>
      <c r="Z20" s="14">
        <f>MAX(Z3:Z18)</f>
        <v>0.21144687200000001</v>
      </c>
      <c r="AA20" s="19">
        <f>MAX(AA3:AA18)</f>
        <v>0.10063547770742909</v>
      </c>
      <c r="AB20" s="24"/>
      <c r="AC20" s="13" cm="1">
        <f t="array" ref="AC20">MAX(ABS(AC3:AC18))</f>
        <v>1.7605987156348799E-2</v>
      </c>
      <c r="AD20" s="13" cm="1">
        <f t="array" ref="AD20">MAX(ABS(AD3:AD18))</f>
        <v>2.3458185758958E-2</v>
      </c>
      <c r="AE20" s="13" cm="1">
        <f t="array" ref="AE20">MAX(ABS(AE3:AE18))</f>
        <v>3.8558705236276497E-2</v>
      </c>
      <c r="AF20" s="13" cm="1">
        <f t="array" ref="AF20">MAX(ABS(AF3:AF18))</f>
        <v>1.2579386315884565E-2</v>
      </c>
      <c r="AG20" s="13" cm="1">
        <f t="array" ref="AG20">MAX(ABS(AG3:AG18))</f>
        <v>1.42648858528944E-3</v>
      </c>
      <c r="AH20" s="13" cm="1">
        <f t="array" ref="AH20">MAX(ABS(AH3:AH18))</f>
        <v>3.1182427433553701E-3</v>
      </c>
      <c r="AI20" s="13" cm="1">
        <f t="array" ref="AI20">MAX(ABS(AI3:AI18))</f>
        <v>6.4473518367361799E-3</v>
      </c>
      <c r="AJ20" s="22" cm="1">
        <f t="array" ref="AJ20">MAX(ABS(AJ3:AJ18))</f>
        <v>2.5545406396158092E-3</v>
      </c>
    </row>
    <row r="21" spans="1:36" x14ac:dyDescent="0.25">
      <c r="A21" t="s">
        <v>19</v>
      </c>
      <c r="B21">
        <v>0.44360141219343102</v>
      </c>
      <c r="C21">
        <v>0.40717419692250301</v>
      </c>
      <c r="D21">
        <v>0.48564252331396801</v>
      </c>
      <c r="F21">
        <v>-1.7605987156348799E-2</v>
      </c>
      <c r="G21">
        <v>-2.3458185758958E-2</v>
      </c>
      <c r="H21">
        <v>-3.8558705236276497E-2</v>
      </c>
      <c r="J21">
        <v>3.5941884160924101E-2</v>
      </c>
      <c r="K21">
        <v>5.4124730611372802E-2</v>
      </c>
      <c r="L21">
        <v>8.1203665825887894E-2</v>
      </c>
      <c r="N21">
        <v>-1.42648858528944E-3</v>
      </c>
      <c r="O21">
        <v>-3.1182427433553701E-3</v>
      </c>
      <c r="P21">
        <v>-6.4473518367361799E-3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Ratios</vt:lpstr>
      <vt:lpstr>GCMData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Estrada</dc:creator>
  <cp:lastModifiedBy>Alex Estrada</cp:lastModifiedBy>
  <dcterms:created xsi:type="dcterms:W3CDTF">2022-09-26T05:12:37Z</dcterms:created>
  <dcterms:modified xsi:type="dcterms:W3CDTF">2022-09-26T23:19:23Z</dcterms:modified>
</cp:coreProperties>
</file>