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35" windowWidth="11715" windowHeight="648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G2" i="1"/>
  <c r="F3"/>
  <c r="G3" s="1"/>
  <c r="A14" s="1"/>
  <c r="D14" s="1"/>
  <c r="F4"/>
  <c r="G4" s="1"/>
  <c r="F5"/>
  <c r="G5" s="1"/>
  <c r="F6"/>
  <c r="G6" s="1"/>
  <c r="F2"/>
  <c r="A12" l="1"/>
  <c r="D12" s="1"/>
  <c r="A13"/>
  <c r="D13" s="1"/>
  <c r="F13" s="1"/>
  <c r="G13" s="1"/>
  <c r="G8"/>
  <c r="F14"/>
  <c r="G14" s="1"/>
  <c r="F12" l="1"/>
  <c r="G12" s="1"/>
  <c r="G15" s="1"/>
</calcChain>
</file>

<file path=xl/sharedStrings.xml><?xml version="1.0" encoding="utf-8"?>
<sst xmlns="http://schemas.openxmlformats.org/spreadsheetml/2006/main" count="24" uniqueCount="22">
  <si>
    <t>Descripción</t>
  </si>
  <si>
    <t xml:space="preserve">Uds. </t>
  </si>
  <si>
    <t>% IVA</t>
  </si>
  <si>
    <t>€/Ud</t>
  </si>
  <si>
    <t>% descuento</t>
  </si>
  <si>
    <t>Importe bruto</t>
  </si>
  <si>
    <t>Importe total</t>
  </si>
  <si>
    <t>Cuota</t>
  </si>
  <si>
    <t>Tipo</t>
  </si>
  <si>
    <t>Base imponible</t>
  </si>
  <si>
    <t>IVA</t>
  </si>
  <si>
    <t>Producto 1</t>
  </si>
  <si>
    <t>Producto 2</t>
  </si>
  <si>
    <t>Producto 3</t>
  </si>
  <si>
    <t>Producto 4</t>
  </si>
  <si>
    <t>Producto 5</t>
  </si>
  <si>
    <t>Gastos de envio</t>
  </si>
  <si>
    <t>€ descuento</t>
  </si>
  <si>
    <t>Total bruto</t>
  </si>
  <si>
    <t>Total factura</t>
  </si>
  <si>
    <t>RE</t>
  </si>
  <si>
    <t xml:space="preserve">  </t>
  </si>
</sst>
</file>

<file path=xl/styles.xml><?xml version="1.0" encoding="utf-8"?>
<styleSheet xmlns="http://schemas.openxmlformats.org/spreadsheetml/2006/main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0.0%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3" xfId="1" applyBorder="1" applyAlignment="1">
      <alignment horizontal="center" vertical="center"/>
    </xf>
    <xf numFmtId="9" fontId="0" fillId="0" borderId="3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0" fontId="0" fillId="0" borderId="3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165" fontId="0" fillId="0" borderId="3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2" fillId="4" borderId="3" xfId="3" applyBorder="1" applyAlignment="1">
      <alignment horizontal="right" vertical="center"/>
    </xf>
    <xf numFmtId="0" fontId="2" fillId="2" borderId="3" xfId="1" applyBorder="1" applyAlignment="1">
      <alignment horizontal="center" vertical="center"/>
    </xf>
    <xf numFmtId="164" fontId="0" fillId="0" borderId="3" xfId="0" applyNumberFormat="1" applyBorder="1" applyAlignment="1">
      <alignment horizontal="right" vertical="center"/>
    </xf>
    <xf numFmtId="1" fontId="0" fillId="5" borderId="3" xfId="0" applyNumberFormat="1" applyFill="1" applyBorder="1" applyAlignment="1">
      <alignment horizontal="right" vertical="center"/>
    </xf>
    <xf numFmtId="9" fontId="0" fillId="5" borderId="3" xfId="0" applyNumberFormat="1" applyFill="1" applyBorder="1" applyAlignment="1">
      <alignment horizontal="right" vertical="center"/>
    </xf>
    <xf numFmtId="164" fontId="0" fillId="5" borderId="3" xfId="0" applyNumberFormat="1" applyFill="1" applyBorder="1" applyAlignment="1">
      <alignment horizontal="right" vertical="center"/>
    </xf>
    <xf numFmtId="0" fontId="1" fillId="6" borderId="3" xfId="2" applyFill="1" applyBorder="1" applyAlignment="1">
      <alignment vertical="center"/>
    </xf>
    <xf numFmtId="0" fontId="1" fillId="6" borderId="3" xfId="2" applyFill="1" applyBorder="1" applyAlignment="1">
      <alignment vertical="center"/>
    </xf>
    <xf numFmtId="0" fontId="0" fillId="6" borderId="3" xfId="2" applyFont="1" applyFill="1" applyBorder="1" applyAlignment="1">
      <alignment vertical="center"/>
    </xf>
    <xf numFmtId="164" fontId="1" fillId="6" borderId="3" xfId="2" applyNumberFormat="1" applyFill="1" applyBorder="1" applyAlignment="1">
      <alignment horizontal="right" vertical="center"/>
    </xf>
    <xf numFmtId="164" fontId="0" fillId="0" borderId="0" xfId="4" applyNumberFormat="1" applyFont="1" applyBorder="1" applyAlignment="1">
      <alignment horizontal="right" vertical="center"/>
    </xf>
  </cellXfs>
  <cellStyles count="5">
    <cellStyle name="20% - Énfasis1" xfId="2" builtinId="30"/>
    <cellStyle name="60% - Énfasis1" xfId="3" builtinId="32"/>
    <cellStyle name="Énfasis1" xfId="1" builtinId="29"/>
    <cellStyle name="Moneda" xfId="4" builtinId="4"/>
    <cellStyle name="Normal" xfId="0" builtinId="0"/>
  </cellStyles>
  <dxfs count="0"/>
  <tableStyles count="0" defaultTableStyle="TableStyleMedium9" defaultPivotStyle="PivotStyleLight16"/>
  <colors>
    <mruColors>
      <color rgb="FF99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Brío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zoomScale="90" zoomScaleNormal="90" workbookViewId="0">
      <selection activeCell="H10" sqref="H10"/>
    </sheetView>
  </sheetViews>
  <sheetFormatPr baseColWidth="10" defaultRowHeight="15"/>
  <cols>
    <col min="1" max="1" width="15" style="13" bestFit="1" customWidth="1"/>
    <col min="2" max="2" width="5.28515625" style="7" bestFit="1" customWidth="1"/>
    <col min="3" max="3" width="6.140625" style="7" bestFit="1" customWidth="1"/>
    <col min="4" max="4" width="13.7109375" style="7" customWidth="1"/>
    <col min="5" max="5" width="12.28515625" style="7" bestFit="1" customWidth="1"/>
    <col min="6" max="6" width="11.7109375" style="7" bestFit="1" customWidth="1"/>
    <col min="7" max="7" width="16.28515625" style="7" bestFit="1" customWidth="1"/>
    <col min="8" max="16384" width="11.42578125" style="7"/>
  </cols>
  <sheetData>
    <row r="1" spans="1:9" s="12" customFormat="1">
      <c r="A1" s="8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9" t="s">
        <v>17</v>
      </c>
      <c r="G1" s="11" t="s">
        <v>5</v>
      </c>
    </row>
    <row r="2" spans="1:9">
      <c r="A2" s="21" t="s">
        <v>11</v>
      </c>
      <c r="B2" s="18">
        <v>10</v>
      </c>
      <c r="C2" s="19">
        <v>0.04</v>
      </c>
      <c r="D2" s="20">
        <v>5.4</v>
      </c>
      <c r="E2" s="19"/>
      <c r="F2" s="3">
        <f>B2*D2*E2</f>
        <v>0</v>
      </c>
      <c r="G2" s="3">
        <f>(B2*D2)-F2</f>
        <v>54</v>
      </c>
    </row>
    <row r="3" spans="1:9">
      <c r="A3" s="21" t="s">
        <v>12</v>
      </c>
      <c r="B3" s="18">
        <v>20</v>
      </c>
      <c r="C3" s="19">
        <v>0.1</v>
      </c>
      <c r="D3" s="20">
        <v>2.15</v>
      </c>
      <c r="E3" s="19">
        <v>0.1</v>
      </c>
      <c r="F3" s="3">
        <f>B3*D3*E3</f>
        <v>4.3</v>
      </c>
      <c r="G3" s="3">
        <f>(B3*D3)-F3</f>
        <v>38.700000000000003</v>
      </c>
    </row>
    <row r="4" spans="1:9">
      <c r="A4" s="21" t="s">
        <v>13</v>
      </c>
      <c r="B4" s="18">
        <v>15</v>
      </c>
      <c r="C4" s="19">
        <v>0.21</v>
      </c>
      <c r="D4" s="20">
        <v>4.3600000000000003</v>
      </c>
      <c r="E4" s="19">
        <v>0.21</v>
      </c>
      <c r="F4" s="3">
        <f t="shared" ref="F4:F6" si="0">B4*D4*E4</f>
        <v>13.734</v>
      </c>
      <c r="G4" s="3">
        <f>(B4*D4)-F4</f>
        <v>51.666000000000004</v>
      </c>
    </row>
    <row r="5" spans="1:9">
      <c r="A5" s="21" t="s">
        <v>14</v>
      </c>
      <c r="B5" s="18"/>
      <c r="C5" s="19"/>
      <c r="D5" s="20"/>
      <c r="E5" s="19"/>
      <c r="F5" s="3">
        <f t="shared" si="0"/>
        <v>0</v>
      </c>
      <c r="G5" s="3">
        <f>(B5*D5)-F5</f>
        <v>0</v>
      </c>
    </row>
    <row r="6" spans="1:9">
      <c r="A6" s="21" t="s">
        <v>15</v>
      </c>
      <c r="B6" s="18"/>
      <c r="C6" s="19"/>
      <c r="D6" s="20"/>
      <c r="E6" s="19"/>
      <c r="F6" s="3">
        <f t="shared" si="0"/>
        <v>0</v>
      </c>
      <c r="G6" s="3">
        <f>(B6*D6)-F6</f>
        <v>0</v>
      </c>
    </row>
    <row r="7" spans="1:9">
      <c r="A7" s="21" t="s">
        <v>16</v>
      </c>
      <c r="B7" s="5"/>
      <c r="C7" s="4"/>
      <c r="D7" s="3"/>
      <c r="E7" s="4"/>
      <c r="F7" s="4"/>
      <c r="G7" s="20"/>
    </row>
    <row r="8" spans="1:9">
      <c r="A8" s="15" t="s">
        <v>18</v>
      </c>
      <c r="B8" s="15"/>
      <c r="C8" s="15"/>
      <c r="D8" s="15"/>
      <c r="E8" s="15"/>
      <c r="F8" s="15"/>
      <c r="G8" s="24">
        <f>SUM(G2:G7)</f>
        <v>144.36600000000001</v>
      </c>
    </row>
    <row r="9" spans="1:9">
      <c r="A9" s="14"/>
      <c r="B9" s="14"/>
      <c r="C9" s="14"/>
      <c r="D9" s="14"/>
      <c r="E9" s="14"/>
      <c r="F9" s="14"/>
      <c r="G9" s="14"/>
    </row>
    <row r="10" spans="1:9">
      <c r="A10" s="16" t="s">
        <v>10</v>
      </c>
      <c r="B10" s="16"/>
      <c r="C10" s="16"/>
      <c r="D10" s="16"/>
      <c r="E10" s="16" t="s">
        <v>20</v>
      </c>
      <c r="F10" s="16"/>
      <c r="G10" s="1" t="s">
        <v>6</v>
      </c>
    </row>
    <row r="11" spans="1:9">
      <c r="A11" s="22" t="s">
        <v>9</v>
      </c>
      <c r="B11" s="22"/>
      <c r="C11" s="23" t="s">
        <v>8</v>
      </c>
      <c r="D11" s="21" t="s">
        <v>7</v>
      </c>
      <c r="E11" s="21" t="s">
        <v>8</v>
      </c>
      <c r="F11" s="21" t="s">
        <v>7</v>
      </c>
      <c r="G11" s="21"/>
    </row>
    <row r="12" spans="1:9">
      <c r="A12" s="17">
        <f>SUMIF($C$2:$C$6,C12,$G$2:$G$6)</f>
        <v>54</v>
      </c>
      <c r="B12" s="17"/>
      <c r="C12" s="2">
        <v>0.04</v>
      </c>
      <c r="D12" s="3">
        <f>A12*C12</f>
        <v>2.16</v>
      </c>
      <c r="E12" s="6">
        <v>5.0000000000000001E-3</v>
      </c>
      <c r="F12" s="3">
        <f>(A12+D12)*E12</f>
        <v>0.28079999999999999</v>
      </c>
      <c r="G12" s="3">
        <f>SUM(A12,D12,F12)</f>
        <v>56.440799999999996</v>
      </c>
      <c r="I12" s="25"/>
    </row>
    <row r="13" spans="1:9">
      <c r="A13" s="17">
        <f t="shared" ref="A13:A14" si="1">SUMIF($C$2:$C$6,C13,$G$2:$G$6)</f>
        <v>38.700000000000003</v>
      </c>
      <c r="B13" s="17"/>
      <c r="C13" s="2">
        <v>0.1</v>
      </c>
      <c r="D13" s="3">
        <f>A13*C13</f>
        <v>3.8700000000000006</v>
      </c>
      <c r="E13" s="6">
        <v>1.4E-2</v>
      </c>
      <c r="F13" s="3">
        <f>(A13+D13)*E13</f>
        <v>0.59598000000000007</v>
      </c>
      <c r="G13" s="3">
        <f>SUM(A13,D13,F13)</f>
        <v>43.165979999999998</v>
      </c>
    </row>
    <row r="14" spans="1:9">
      <c r="A14" s="17">
        <f t="shared" si="1"/>
        <v>51.666000000000004</v>
      </c>
      <c r="B14" s="17"/>
      <c r="C14" s="2">
        <v>0.21</v>
      </c>
      <c r="D14" s="3">
        <f>A14*C14</f>
        <v>10.84986</v>
      </c>
      <c r="E14" s="6">
        <v>5.1999999999999998E-2</v>
      </c>
      <c r="F14" s="3">
        <f>(A14+D14)*E14</f>
        <v>3.2508247200000002</v>
      </c>
      <c r="G14" s="3">
        <f>SUM(A14,D14,F14)</f>
        <v>65.766684720000001</v>
      </c>
    </row>
    <row r="15" spans="1:9">
      <c r="A15" s="15" t="s">
        <v>19</v>
      </c>
      <c r="B15" s="15"/>
      <c r="C15" s="15"/>
      <c r="D15" s="15"/>
      <c r="E15" s="15"/>
      <c r="F15" s="15"/>
      <c r="G15" s="24">
        <f>SUM(G12:G14)</f>
        <v>165.37346471999999</v>
      </c>
    </row>
    <row r="19" spans="5:5">
      <c r="E19" s="7" t="s">
        <v>21</v>
      </c>
    </row>
  </sheetData>
  <mergeCells count="9">
    <mergeCell ref="A9:G9"/>
    <mergeCell ref="A8:F8"/>
    <mergeCell ref="A15:F15"/>
    <mergeCell ref="A10:D10"/>
    <mergeCell ref="E10:F10"/>
    <mergeCell ref="A11:B11"/>
    <mergeCell ref="A12:B12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Parra Segovia</dc:creator>
  <cp:lastModifiedBy>Irene Parra Segovia</cp:lastModifiedBy>
  <dcterms:created xsi:type="dcterms:W3CDTF">2020-05-06T08:01:22Z</dcterms:created>
  <dcterms:modified xsi:type="dcterms:W3CDTF">2020-06-04T09:24:34Z</dcterms:modified>
</cp:coreProperties>
</file>