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elseriksen/thesis/"/>
    </mc:Choice>
  </mc:AlternateContent>
  <xr:revisionPtr revIDLastSave="0" documentId="13_ncr:1_{27D6130E-DDA9-344B-A6EC-69BF9E96FC3E}" xr6:coauthVersionLast="47" xr6:coauthVersionMax="47" xr10:uidLastSave="{00000000-0000-0000-0000-000000000000}"/>
  <bookViews>
    <workbookView xWindow="0" yWindow="460" windowWidth="28800" windowHeight="17540" xr2:uid="{A8EDBB6A-6142-D946-9CA0-DA1DF2D4F73D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9" i="1" l="1"/>
  <c r="E40" i="1"/>
  <c r="G28" i="1"/>
  <c r="F28" i="1"/>
  <c r="A2" i="1"/>
  <c r="B2" i="1" s="1"/>
  <c r="C2" i="1" s="1"/>
  <c r="A3" i="1"/>
  <c r="B3" i="1" s="1"/>
  <c r="C3" i="1" s="1"/>
  <c r="A4" i="1"/>
  <c r="B4" i="1" s="1"/>
  <c r="C4" i="1" s="1"/>
  <c r="A5" i="1"/>
  <c r="B5" i="1" s="1"/>
  <c r="C5" i="1" s="1"/>
  <c r="A6" i="1"/>
  <c r="B6" i="1" s="1"/>
  <c r="C6" i="1" s="1"/>
  <c r="A7" i="1"/>
  <c r="B7" i="1" s="1"/>
  <c r="C7" i="1" s="1"/>
  <c r="A8" i="1"/>
  <c r="B8" i="1" s="1"/>
  <c r="C8" i="1" s="1"/>
  <c r="A9" i="1"/>
  <c r="B9" i="1" s="1"/>
  <c r="C9" i="1" s="1"/>
  <c r="A10" i="1"/>
  <c r="B10" i="1" s="1"/>
  <c r="C10" i="1" s="1"/>
  <c r="A11" i="1"/>
  <c r="B11" i="1" s="1"/>
  <c r="C11" i="1" s="1"/>
  <c r="A12" i="1"/>
  <c r="B12" i="1" s="1"/>
  <c r="C12" i="1" s="1"/>
  <c r="A13" i="1"/>
  <c r="B13" i="1" s="1"/>
  <c r="C13" i="1" s="1"/>
  <c r="A14" i="1"/>
  <c r="B14" i="1" s="1"/>
  <c r="C14" i="1" s="1"/>
  <c r="A15" i="1"/>
  <c r="B15" i="1" s="1"/>
  <c r="C15" i="1" s="1"/>
  <c r="A16" i="1"/>
  <c r="B16" i="1" s="1"/>
  <c r="C16" i="1" s="1"/>
  <c r="A17" i="1"/>
  <c r="B17" i="1" s="1"/>
  <c r="C17" i="1" s="1"/>
  <c r="A18" i="1"/>
  <c r="B18" i="1" s="1"/>
  <c r="C18" i="1" s="1"/>
  <c r="A19" i="1"/>
  <c r="B19" i="1" s="1"/>
  <c r="C19" i="1" s="1"/>
  <c r="A20" i="1"/>
  <c r="B20" i="1" s="1"/>
  <c r="C20" i="1" s="1"/>
  <c r="A21" i="1"/>
  <c r="B21" i="1" s="1"/>
  <c r="C21" i="1" s="1"/>
  <c r="A22" i="1"/>
  <c r="B22" i="1" s="1"/>
  <c r="C22" i="1" s="1"/>
  <c r="A23" i="1"/>
  <c r="B23" i="1" s="1"/>
  <c r="C23" i="1" s="1"/>
  <c r="A24" i="1"/>
  <c r="B24" i="1" s="1"/>
  <c r="C24" i="1" s="1"/>
  <c r="A25" i="1"/>
  <c r="B25" i="1" s="1"/>
  <c r="C25" i="1" s="1"/>
  <c r="A26" i="1"/>
  <c r="B26" i="1" s="1"/>
  <c r="C26" i="1" s="1"/>
  <c r="A27" i="1"/>
  <c r="B27" i="1" s="1"/>
  <c r="C27" i="1" s="1"/>
  <c r="A28" i="1"/>
  <c r="B28" i="1" s="1"/>
  <c r="C28" i="1" s="1"/>
  <c r="A29" i="1"/>
  <c r="B29" i="1" s="1"/>
  <c r="C29" i="1" s="1"/>
  <c r="A30" i="1"/>
  <c r="B30" i="1" s="1"/>
  <c r="C30" i="1" s="1"/>
  <c r="A31" i="1"/>
  <c r="B31" i="1" s="1"/>
  <c r="C31" i="1" s="1"/>
  <c r="H2" i="1" l="1"/>
  <c r="E2" i="1" s="1" a="1"/>
  <c r="I4" i="1"/>
  <c r="E31" i="1" s="1"/>
  <c r="I3" i="1"/>
  <c r="E30" i="1" s="1"/>
  <c r="I2" i="1"/>
  <c r="E29" i="1" s="1"/>
  <c r="F4" i="1" l="1"/>
  <c r="G3" i="1"/>
  <c r="E4" i="1"/>
  <c r="E2" i="1"/>
  <c r="G4" i="1"/>
  <c r="F2" i="1"/>
  <c r="G2" i="1"/>
  <c r="E3" i="1"/>
  <c r="F3" i="1"/>
  <c r="E10" i="1" l="1" a="1"/>
  <c r="F10" i="1" s="1"/>
  <c r="G10" i="1" l="1"/>
  <c r="E10" i="1"/>
  <c r="F20" i="1" l="1" a="1"/>
  <c r="F20" i="1" s="1"/>
  <c r="E20" i="1" a="1"/>
  <c r="E20" i="1" s="1"/>
  <c r="L39" i="1" a="1"/>
  <c r="L39" i="1" s="1"/>
  <c r="G20" i="1" l="1"/>
  <c r="F29" i="1" s="1" a="1"/>
  <c r="F30" i="1" l="1"/>
  <c r="G30" i="1" s="1"/>
  <c r="F29" i="1"/>
  <c r="G29" i="1" s="1"/>
  <c r="F31" i="1"/>
  <c r="G31" i="1" s="1"/>
  <c r="F40" i="1" l="1" a="1"/>
  <c r="F42" i="1" l="1"/>
  <c r="G42" i="1" s="1"/>
  <c r="F40" i="1"/>
  <c r="G40" i="1" s="1"/>
  <c r="F41" i="1"/>
  <c r="G41" i="1" s="1"/>
  <c r="I40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<sst xmlns="http://schemas.openxmlformats.org/spreadsheetml/2006/main" count="18" uniqueCount="17">
  <si>
    <t>mu</t>
  </si>
  <si>
    <t>Asset 1</t>
  </si>
  <si>
    <t>Asset 2</t>
  </si>
  <si>
    <t>Asset 3</t>
  </si>
  <si>
    <t>Sigma^-1</t>
  </si>
  <si>
    <t>lambda</t>
  </si>
  <si>
    <t>1'</t>
  </si>
  <si>
    <t>1'Sigma^1</t>
  </si>
  <si>
    <t>Square brackets</t>
  </si>
  <si>
    <t>1. led</t>
  </si>
  <si>
    <t>2.led</t>
  </si>
  <si>
    <t>square brackets</t>
  </si>
  <si>
    <t>fjams</t>
  </si>
  <si>
    <t>Lambda *</t>
  </si>
  <si>
    <t>Vægte</t>
  </si>
  <si>
    <t>N</t>
  </si>
  <si>
    <t>Sammenligning med min 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</si>
</sst>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9" fontId="2" fillId="0" borderId="0" xfId="1" applyFont="1"/>
  </cellXfs>
  <cellStyles count="2">
    <cellStyle name="Normal" xfId="0" builtinId="0"/>
    <cellStyle name="Pro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215900</xdr:colOff>
      <xdr:row>31</xdr:row>
      <xdr:rowOff>101600</xdr:rowOff>
    </xdr:from>
    <xdr:to>
      <xdr:col>15</xdr:col>
      <xdr:colOff>241300</xdr:colOff>
      <xdr:row>35</xdr:row>
      <xdr:rowOff>160151</xdr:rowOff>
    </xdr:to>
    <xdr:pic>
      <xdr:nvPicPr>
        <xdr:cNvPr id="5" name="Billede 4">
          <a:extLst>
            <a:ext uri="{FF2B5EF4-FFF2-40B4-BE49-F238E27FC236}">
              <a16:creationId xmlns:a16="http://schemas.microsoft.com/office/drawing/2014/main" id="{F5CEB0C6-A499-1B44-B401-AD50693C62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21900" y="6400800"/>
          <a:ext cx="2501900" cy="871351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13</xdr:row>
      <xdr:rowOff>21068</xdr:rowOff>
    </xdr:from>
    <xdr:to>
      <xdr:col>7</xdr:col>
      <xdr:colOff>76200</xdr:colOff>
      <xdr:row>17</xdr:row>
      <xdr:rowOff>203199</xdr:rowOff>
    </xdr:to>
    <xdr:pic>
      <xdr:nvPicPr>
        <xdr:cNvPr id="6" name="Billede 5">
          <a:extLst>
            <a:ext uri="{FF2B5EF4-FFF2-40B4-BE49-F238E27FC236}">
              <a16:creationId xmlns:a16="http://schemas.microsoft.com/office/drawing/2014/main" id="{0776B850-20B6-214E-8AA4-4A2EDCCD50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14700" y="2662668"/>
          <a:ext cx="2540000" cy="994931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31</xdr:row>
      <xdr:rowOff>165100</xdr:rowOff>
    </xdr:from>
    <xdr:to>
      <xdr:col>9</xdr:col>
      <xdr:colOff>800100</xdr:colOff>
      <xdr:row>36</xdr:row>
      <xdr:rowOff>190500</xdr:rowOff>
    </xdr:to>
    <xdr:pic>
      <xdr:nvPicPr>
        <xdr:cNvPr id="7" name="Billede 6">
          <a:extLst>
            <a:ext uri="{FF2B5EF4-FFF2-40B4-BE49-F238E27FC236}">
              <a16:creationId xmlns:a16="http://schemas.microsoft.com/office/drawing/2014/main" id="{265075E2-CFDE-9E44-9F54-3590EE36EA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327400" y="6464300"/>
          <a:ext cx="4902200" cy="1041400"/>
        </a:xfrm>
        <a:prstGeom prst="rect">
          <a:avLst/>
        </a:prstGeom>
      </xdr:spPr>
    </xdr:pic>
    <xdr:clientData/>
  </xdr:twoCellAnchor>
  <xdr:twoCellAnchor editAs="oneCell">
    <xdr:from>
      <xdr:col>4</xdr:col>
      <xdr:colOff>165100</xdr:colOff>
      <xdr:row>21</xdr:row>
      <xdr:rowOff>12700</xdr:rowOff>
    </xdr:from>
    <xdr:to>
      <xdr:col>8</xdr:col>
      <xdr:colOff>304800</xdr:colOff>
      <xdr:row>25</xdr:row>
      <xdr:rowOff>165100</xdr:rowOff>
    </xdr:to>
    <xdr:pic>
      <xdr:nvPicPr>
        <xdr:cNvPr id="8" name="Billede 7">
          <a:extLst>
            <a:ext uri="{FF2B5EF4-FFF2-40B4-BE49-F238E27FC236}">
              <a16:creationId xmlns:a16="http://schemas.microsoft.com/office/drawing/2014/main" id="{1322588A-5779-2640-9BB0-9A4C09162B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467100" y="4279900"/>
          <a:ext cx="3441700" cy="965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EA3F5-5EA4-7F4E-9B13-888A1FFB9A78}">
  <dimension ref="A1:P42"/>
  <sheetViews>
    <sheetView tabSelected="1" workbookViewId="0">
      <selection activeCell="L9" sqref="L9"/>
    </sheetView>
  </sheetViews>
  <sheetFormatPr baseColWidth="10" defaultRowHeight="16" x14ac:dyDescent="0.2"/>
  <sheetData>
    <row r="1" spans="1:16" x14ac:dyDescent="0.2">
      <c r="A1" t="s">
        <v>1</v>
      </c>
      <c r="B1" t="s">
        <v>2</v>
      </c>
      <c r="C1" t="s">
        <v>3</v>
      </c>
      <c r="E1" t="s">
        <v>4</v>
      </c>
      <c r="H1" t="s">
        <v>15</v>
      </c>
      <c r="I1" t="s">
        <v>0</v>
      </c>
      <c r="K1" s="1">
        <v>1</v>
      </c>
      <c r="M1" s="1" t="s">
        <v>6</v>
      </c>
      <c r="N1">
        <v>1</v>
      </c>
      <c r="O1">
        <v>1</v>
      </c>
      <c r="P1">
        <v>1</v>
      </c>
    </row>
    <row r="2" spans="1:16" x14ac:dyDescent="0.2">
      <c r="A2">
        <f ca="1">_xlfn.NORM.S.INV(RAND())</f>
        <v>0.7450645246075881</v>
      </c>
      <c r="B2">
        <f ca="1">A2*0.3*(RAND()-0.5)+0.7*_xlfn.NORM.S.INV(RAND())</f>
        <v>-0.24613503437118087</v>
      </c>
      <c r="C2">
        <f ca="1">B2*-0.3*(RAND()-0.5)+1.3*_xlfn.NORM.S.INV(RAND())</f>
        <v>-1.6126948178908851</v>
      </c>
      <c r="E2">
        <f t="array" aca="1" ref="E2:G4" ca="1">MINVERSE(MMULT(TRANSPOSE(A2:C31),A2:C31))/H2</f>
        <v>1.7991354534700758E-3</v>
      </c>
      <c r="F2">
        <f ca="1"/>
        <v>-6.1894125721650766E-4</v>
      </c>
      <c r="G2">
        <f ca="1"/>
        <v>-3.5784240748535598E-4</v>
      </c>
      <c r="H2">
        <f ca="1">COUNTA(C2:C31)</f>
        <v>30</v>
      </c>
      <c r="I2">
        <f ca="1">AVERAGE(A2:A31)</f>
        <v>-0.10882839582114312</v>
      </c>
      <c r="K2">
        <v>1</v>
      </c>
    </row>
    <row r="3" spans="1:16" x14ac:dyDescent="0.2">
      <c r="A3">
        <f t="shared" ref="A3:A31" ca="1" si="0">_xlfn.NORM.S.INV(RAND())</f>
        <v>0.61756067277324422</v>
      </c>
      <c r="B3">
        <f t="shared" ref="B3:B31" ca="1" si="1">A3*0.3*(RAND()-0.5)+0.7*_xlfn.NORM.S.INV(RAND())</f>
        <v>2.375822765196434E-2</v>
      </c>
      <c r="C3">
        <f t="shared" ref="C3:C31" ca="1" si="2">B3*-0.3*(RAND()-0.5)+1.3*_xlfn.NORM.S.INV(RAND())</f>
        <v>-0.46181084260084487</v>
      </c>
      <c r="E3">
        <f ca="1"/>
        <v>-6.1894125721650766E-4</v>
      </c>
      <c r="F3">
        <f ca="1"/>
        <v>2.678319243770782E-3</v>
      </c>
      <c r="G3">
        <f ca="1"/>
        <v>3.3207838140754598E-4</v>
      </c>
      <c r="I3">
        <f ca="1">AVERAGE(B2:B31)</f>
        <v>-5.6891717285061656E-2</v>
      </c>
      <c r="K3">
        <v>1</v>
      </c>
    </row>
    <row r="4" spans="1:16" x14ac:dyDescent="0.2">
      <c r="A4">
        <f t="shared" ca="1" si="0"/>
        <v>0.7423192476435363</v>
      </c>
      <c r="B4">
        <f t="shared" ca="1" si="1"/>
        <v>-0.67023201791006881</v>
      </c>
      <c r="C4">
        <f t="shared" ca="1" si="2"/>
        <v>-0.17052653671566737</v>
      </c>
      <c r="E4">
        <f ca="1"/>
        <v>-3.5784240748535604E-4</v>
      </c>
      <c r="F4">
        <f ca="1"/>
        <v>3.3207838140754604E-4</v>
      </c>
      <c r="G4">
        <f ca="1"/>
        <v>6.3773855457105076E-4</v>
      </c>
      <c r="I4">
        <f ca="1">AVERAGE(C2:C31)</f>
        <v>1.0387280444683074E-2</v>
      </c>
      <c r="K4">
        <v>1</v>
      </c>
    </row>
    <row r="5" spans="1:16" x14ac:dyDescent="0.2">
      <c r="A5">
        <f t="shared" ca="1" si="0"/>
        <v>0.59820398588137857</v>
      </c>
      <c r="B5">
        <f t="shared" ca="1" si="1"/>
        <v>0.1980467432433701</v>
      </c>
      <c r="C5">
        <f t="shared" ca="1" si="2"/>
        <v>-2.5033423061748525</v>
      </c>
    </row>
    <row r="6" spans="1:16" x14ac:dyDescent="0.2">
      <c r="A6">
        <f t="shared" ca="1" si="0"/>
        <v>-3.485240037963587E-2</v>
      </c>
      <c r="B6">
        <f t="shared" ca="1" si="1"/>
        <v>-2.3648453574847267E-2</v>
      </c>
      <c r="C6">
        <f t="shared" ca="1" si="2"/>
        <v>-1.3982163168791006</v>
      </c>
    </row>
    <row r="7" spans="1:16" x14ac:dyDescent="0.2">
      <c r="A7">
        <f t="shared" ca="1" si="0"/>
        <v>-1.2846474919627471</v>
      </c>
      <c r="B7">
        <f t="shared" ca="1" si="1"/>
        <v>-0.8615310569736826</v>
      </c>
      <c r="C7">
        <f t="shared" ca="1" si="2"/>
        <v>-0.18158699248475685</v>
      </c>
    </row>
    <row r="8" spans="1:16" x14ac:dyDescent="0.2">
      <c r="A8">
        <f t="shared" ca="1" si="0"/>
        <v>-0.92096355068413094</v>
      </c>
      <c r="B8">
        <f t="shared" ca="1" si="1"/>
        <v>0.55134551605838367</v>
      </c>
      <c r="C8">
        <f t="shared" ca="1" si="2"/>
        <v>-6.4965607008417206E-2</v>
      </c>
    </row>
    <row r="9" spans="1:16" x14ac:dyDescent="0.2">
      <c r="A9">
        <f t="shared" ca="1" si="0"/>
        <v>1.560443606651543</v>
      </c>
      <c r="B9">
        <f t="shared" ca="1" si="1"/>
        <v>0.3572904662314379</v>
      </c>
      <c r="C9">
        <f t="shared" ca="1" si="2"/>
        <v>2.1788233602553544</v>
      </c>
      <c r="E9" s="1" t="s">
        <v>7</v>
      </c>
    </row>
    <row r="10" spans="1:16" x14ac:dyDescent="0.2">
      <c r="A10">
        <f t="shared" ca="1" si="0"/>
        <v>-0.89589036775445552</v>
      </c>
      <c r="B10">
        <f t="shared" ca="1" si="1"/>
        <v>-0.66932380141407244</v>
      </c>
      <c r="C10">
        <f t="shared" ca="1" si="2"/>
        <v>-0.99081043947444736</v>
      </c>
      <c r="E10">
        <f t="array" aca="1" ref="E10:G10" ca="1">MMULT(N1:P1,E2:G4)</f>
        <v>8.2235178876821212E-4</v>
      </c>
      <c r="F10">
        <f ca="1"/>
        <v>2.3914563679618204E-3</v>
      </c>
      <c r="G10">
        <f ca="1"/>
        <v>6.1197452849324075E-4</v>
      </c>
    </row>
    <row r="11" spans="1:16" x14ac:dyDescent="0.2">
      <c r="A11">
        <f t="shared" ca="1" si="0"/>
        <v>-0.91318266244748836</v>
      </c>
      <c r="B11">
        <f t="shared" ca="1" si="1"/>
        <v>-1.8580794266462655</v>
      </c>
      <c r="C11">
        <f t="shared" ca="1" si="2"/>
        <v>1.3817597253675475</v>
      </c>
    </row>
    <row r="12" spans="1:16" x14ac:dyDescent="0.2">
      <c r="A12">
        <f t="shared" ca="1" si="0"/>
        <v>-0.90834945550616564</v>
      </c>
      <c r="B12">
        <f t="shared" ca="1" si="1"/>
        <v>1.1909570525449256</v>
      </c>
      <c r="C12">
        <f t="shared" ca="1" si="2"/>
        <v>-0.3184681192486567</v>
      </c>
    </row>
    <row r="13" spans="1:16" x14ac:dyDescent="0.2">
      <c r="A13">
        <f t="shared" ca="1" si="0"/>
        <v>0.16255151628999878</v>
      </c>
      <c r="B13">
        <f t="shared" ca="1" si="1"/>
        <v>-0.41523714867512401</v>
      </c>
      <c r="C13">
        <f t="shared" ca="1" si="2"/>
        <v>1.2883789107059718</v>
      </c>
      <c r="E13" t="s">
        <v>8</v>
      </c>
    </row>
    <row r="14" spans="1:16" x14ac:dyDescent="0.2">
      <c r="A14">
        <f t="shared" ca="1" si="0"/>
        <v>-0.63307693576055912</v>
      </c>
      <c r="B14">
        <f t="shared" ca="1" si="1"/>
        <v>7.8044893641688651E-2</v>
      </c>
      <c r="C14">
        <f t="shared" ca="1" si="2"/>
        <v>0.2906555278048224</v>
      </c>
    </row>
    <row r="15" spans="1:16" x14ac:dyDescent="0.2">
      <c r="A15">
        <f t="shared" ca="1" si="0"/>
        <v>1.7323150353005334</v>
      </c>
      <c r="B15">
        <f t="shared" ca="1" si="1"/>
        <v>1.1120982504521069</v>
      </c>
      <c r="C15">
        <f t="shared" ca="1" si="2"/>
        <v>2.2172936529026717</v>
      </c>
    </row>
    <row r="16" spans="1:16" x14ac:dyDescent="0.2">
      <c r="A16">
        <f t="shared" ca="1" si="0"/>
        <v>1.0053086185530893</v>
      </c>
      <c r="B16">
        <f t="shared" ca="1" si="1"/>
        <v>0.46848650495249861</v>
      </c>
      <c r="C16">
        <f t="shared" ca="1" si="2"/>
        <v>1.6957928471925512</v>
      </c>
    </row>
    <row r="17" spans="1:12" x14ac:dyDescent="0.2">
      <c r="A17">
        <f t="shared" ca="1" si="0"/>
        <v>-1.7795320599418476</v>
      </c>
      <c r="B17">
        <f t="shared" ca="1" si="1"/>
        <v>2.2008696745572875E-2</v>
      </c>
      <c r="C17">
        <f t="shared" ca="1" si="2"/>
        <v>-0.33397305919420561</v>
      </c>
    </row>
    <row r="18" spans="1:12" x14ac:dyDescent="0.2">
      <c r="A18">
        <f ca="1">_xlfn.NORM.S.INV(RAND())</f>
        <v>5.5228119180897196E-3</v>
      </c>
      <c r="B18">
        <f t="shared" ca="1" si="1"/>
        <v>-0.17644475172619409</v>
      </c>
      <c r="C18">
        <f t="shared" ca="1" si="2"/>
        <v>-1.9182653350893903</v>
      </c>
    </row>
    <row r="19" spans="1:12" x14ac:dyDescent="0.2">
      <c r="A19">
        <f t="shared" ca="1" si="0"/>
        <v>0.27829108713041373</v>
      </c>
      <c r="B19">
        <f t="shared" ca="1" si="1"/>
        <v>-5.2049117249349207E-2</v>
      </c>
      <c r="C19">
        <f t="shared" ca="1" si="2"/>
        <v>0.65988613870892554</v>
      </c>
      <c r="E19" t="s">
        <v>9</v>
      </c>
      <c r="F19" t="s">
        <v>10</v>
      </c>
      <c r="G19" t="s">
        <v>11</v>
      </c>
    </row>
    <row r="20" spans="1:12" x14ac:dyDescent="0.2">
      <c r="A20">
        <f t="shared" ca="1" si="0"/>
        <v>0.58597126794740884</v>
      </c>
      <c r="B20">
        <f t="shared" ca="1" si="1"/>
        <v>0.48028868774520866</v>
      </c>
      <c r="C20">
        <f t="shared" ca="1" si="2"/>
        <v>-0.58730118062121006</v>
      </c>
      <c r="E20" cm="1">
        <f t="array" aca="1" ref="E20" ca="1">MMULT(E10:G10,I2:I4)/MMULT(E10:G10,K2:K4)</f>
        <v>-5.7293514174781783E-2</v>
      </c>
      <c r="F20" cm="1">
        <f t="array" aca="1" ref="F20" ca="1">(L33)*(1/(MMULT(E10:G10,K2:K4)))</f>
        <v>522.76884615658184</v>
      </c>
      <c r="G20">
        <f ca="1">E20-F20</f>
        <v>-522.82613967075667</v>
      </c>
    </row>
    <row r="21" spans="1:12" x14ac:dyDescent="0.2">
      <c r="A21">
        <f t="shared" ca="1" si="0"/>
        <v>-0.14281460990058922</v>
      </c>
      <c r="B21">
        <f t="shared" ca="1" si="1"/>
        <v>-0.26846531327750295</v>
      </c>
      <c r="C21">
        <f t="shared" ca="1" si="2"/>
        <v>-1.2989362259036825</v>
      </c>
    </row>
    <row r="22" spans="1:12" x14ac:dyDescent="0.2">
      <c r="A22">
        <f t="shared" ca="1" si="0"/>
        <v>-0.25994495099534548</v>
      </c>
      <c r="B22">
        <f t="shared" ca="1" si="1"/>
        <v>-0.20936139865671924</v>
      </c>
      <c r="C22">
        <f t="shared" ca="1" si="2"/>
        <v>0.6665022855686944</v>
      </c>
    </row>
    <row r="23" spans="1:12" x14ac:dyDescent="0.2">
      <c r="A23">
        <f t="shared" ca="1" si="0"/>
        <v>-1.2684903226298496</v>
      </c>
      <c r="B23">
        <f t="shared" ca="1" si="1"/>
        <v>-1.7190577444514771E-2</v>
      </c>
      <c r="C23">
        <f t="shared" ca="1" si="2"/>
        <v>1.094121678323057</v>
      </c>
    </row>
    <row r="24" spans="1:12" x14ac:dyDescent="0.2">
      <c r="A24">
        <f t="shared" ca="1" si="0"/>
        <v>-0.73442138619877284</v>
      </c>
      <c r="B24">
        <f t="shared" ca="1" si="1"/>
        <v>0.1527015814255604</v>
      </c>
      <c r="C24">
        <f t="shared" ca="1" si="2"/>
        <v>-3.4230949688616147E-2</v>
      </c>
    </row>
    <row r="25" spans="1:12" x14ac:dyDescent="0.2">
      <c r="A25">
        <f t="shared" ca="1" si="0"/>
        <v>-0.37437315518843878</v>
      </c>
      <c r="B25">
        <f t="shared" ca="1" si="1"/>
        <v>1.2698816447011527</v>
      </c>
      <c r="C25">
        <f t="shared" ca="1" si="2"/>
        <v>-2.2448919520998727</v>
      </c>
    </row>
    <row r="26" spans="1:12" x14ac:dyDescent="0.2">
      <c r="A26">
        <f t="shared" ca="1" si="0"/>
        <v>-2.3841982299820604E-3</v>
      </c>
      <c r="B26">
        <f t="shared" ca="1" si="1"/>
        <v>-0.88375462096956681</v>
      </c>
      <c r="C26">
        <f t="shared" ca="1" si="2"/>
        <v>0.68090752591525505</v>
      </c>
    </row>
    <row r="27" spans="1:12" x14ac:dyDescent="0.2">
      <c r="A27">
        <f t="shared" ca="1" si="0"/>
        <v>-0.45548681951007397</v>
      </c>
      <c r="B27">
        <f t="shared" ca="1" si="1"/>
        <v>-0.45160117049909532</v>
      </c>
      <c r="C27">
        <f t="shared" ca="1" si="2"/>
        <v>-1.0373597719733318</v>
      </c>
    </row>
    <row r="28" spans="1:12" x14ac:dyDescent="0.2">
      <c r="A28">
        <f t="shared" ca="1" si="0"/>
        <v>0.29590183056206593</v>
      </c>
      <c r="B28">
        <f t="shared" ca="1" si="1"/>
        <v>0.64997823797152732</v>
      </c>
      <c r="C28">
        <f t="shared" ca="1" si="2"/>
        <v>1.6216061282596741</v>
      </c>
      <c r="E28" t="s">
        <v>0</v>
      </c>
      <c r="F28" t="str">
        <f>"- fjams"</f>
        <v>- fjams</v>
      </c>
      <c r="G28" t="str">
        <f>"="</f>
        <v>=</v>
      </c>
    </row>
    <row r="29" spans="1:12" x14ac:dyDescent="0.2">
      <c r="A29">
        <f ca="1">_xlfn.NORM.S.INV(RAND())</f>
        <v>1.9592852911556928E-2</v>
      </c>
      <c r="B29">
        <f ca="1">A29*0.3*(RAND()-0.5)+0.7*_xlfn.NORM.S.INV(RAND())</f>
        <v>-1.2760794028608959</v>
      </c>
      <c r="C29">
        <f ca="1">B29*-0.3*(RAND()-0.5)+1.3*_xlfn.NORM.S.INV(RAND())</f>
        <v>3.1121085796619758</v>
      </c>
      <c r="E29">
        <f ca="1">I2</f>
        <v>-0.10882839582114312</v>
      </c>
      <c r="F29">
        <f t="array" aca="1" ref="F29:F31" ca="1">MMULT(K2:K4,G20)</f>
        <v>-522.82613967075667</v>
      </c>
      <c r="G29">
        <f ca="1">E29-F29</f>
        <v>522.71731127493558</v>
      </c>
    </row>
    <row r="30" spans="1:12" x14ac:dyDescent="0.2">
      <c r="A30">
        <f t="shared" ca="1" si="0"/>
        <v>0.34336402621197304</v>
      </c>
      <c r="B30">
        <f t="shared" ca="1" si="1"/>
        <v>-0.41503059956750477</v>
      </c>
      <c r="C30">
        <f t="shared" ca="1" si="2"/>
        <v>0.79931914876686627</v>
      </c>
      <c r="E30">
        <f t="shared" ref="E30:E31" ca="1" si="3">I3</f>
        <v>-5.6891717285061656E-2</v>
      </c>
      <c r="F30">
        <f ca="1"/>
        <v>-522.82613967075667</v>
      </c>
      <c r="G30">
        <f t="shared" ref="G30:G31" ca="1" si="4">E30-F30</f>
        <v>522.76924795347156</v>
      </c>
    </row>
    <row r="31" spans="1:12" x14ac:dyDescent="0.2">
      <c r="A31">
        <f t="shared" ca="1" si="0"/>
        <v>-1.3488525919266314</v>
      </c>
      <c r="B31">
        <f t="shared" ca="1" si="1"/>
        <v>0.23252586989933727</v>
      </c>
      <c r="C31">
        <f t="shared" ca="1" si="2"/>
        <v>-2.2181566430449373</v>
      </c>
      <c r="E31">
        <f t="shared" ca="1" si="3"/>
        <v>1.0387280444683074E-2</v>
      </c>
      <c r="F31">
        <f ca="1"/>
        <v>-522.82613967075667</v>
      </c>
      <c r="G31">
        <f t="shared" ca="1" si="4"/>
        <v>522.83652695120134</v>
      </c>
    </row>
    <row r="32" spans="1:12" x14ac:dyDescent="0.2">
      <c r="L32" t="s">
        <v>5</v>
      </c>
    </row>
    <row r="33" spans="5:12" x14ac:dyDescent="0.2">
      <c r="L33">
        <v>2</v>
      </c>
    </row>
    <row r="37" spans="5:12" x14ac:dyDescent="0.2">
      <c r="L37" t="s">
        <v>16</v>
      </c>
    </row>
    <row r="39" spans="5:12" x14ac:dyDescent="0.2">
      <c r="E39" t="s">
        <v>13</v>
      </c>
      <c r="F39" t="s">
        <v>12</v>
      </c>
      <c r="G39" t="str">
        <f>"= v_t"</f>
        <v>= v_t</v>
      </c>
      <c r="I39" t="s">
        <v>14</v>
      </c>
      <c r="L39" cm="1">
        <f t="array" aca="1" ref="L39:L41" ca="1">MMULT(E2:G4,K2:K4)/(MMULT(E10:G10,K2:K4))</f>
        <v>0.21494994787457972</v>
      </c>
    </row>
    <row r="40" spans="5:12" x14ac:dyDescent="0.2">
      <c r="E40">
        <f>L33</f>
        <v>2</v>
      </c>
      <c r="F40">
        <f t="array" aca="1" ref="F40:F42" ca="1">MMULT(E2:G4,G29:G31)</f>
        <v>0.42978270976933997</v>
      </c>
      <c r="G40">
        <f ca="1">(1/F40)*$E$40</f>
        <v>4.6535143330297766</v>
      </c>
      <c r="I40" s="2">
        <f ca="1">SUM(G40:G42)</f>
        <v>12.503547357385617</v>
      </c>
      <c r="L40">
        <f ca="1"/>
        <v>0.62508944305660541</v>
      </c>
    </row>
    <row r="41" spans="5:12" x14ac:dyDescent="0.2">
      <c r="F41">
        <f ca="1"/>
        <v>1.2502343346467188</v>
      </c>
      <c r="G41">
        <f t="shared" ref="G41:G42" ca="1" si="5">(1/F41)*$E$40</f>
        <v>1.5997001078722926</v>
      </c>
      <c r="L41">
        <f ca="1"/>
        <v>0.15996060906881485</v>
      </c>
    </row>
    <row r="42" spans="5:12" x14ac:dyDescent="0.2">
      <c r="F42">
        <f ca="1"/>
        <v>0.31998295558394108</v>
      </c>
      <c r="G42">
        <f t="shared" ca="1" si="5"/>
        <v>6.2503329164835479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Niels-DK Eriksen</dc:creator>
  <cp:lastModifiedBy>Niels-DK Eriksen</cp:lastModifiedBy>
  <dcterms:created xsi:type="dcterms:W3CDTF">2021-08-30T10:51:27Z</dcterms:created>
  <dcterms:modified xsi:type="dcterms:W3CDTF">2021-08-31T13:06:25Z</dcterms:modified>
</cp:coreProperties>
</file>