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empresas_ke_lc_eg_ro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8" authorId="0">
      <text>
        <r>
          <rPr>
            <sz val="10"/>
            <color rgb="FF000000"/>
            <rFont val="Arial"/>
            <family val="0"/>
            <charset val="1"/>
          </rPr>
          <t xml:space="preserve">A qualidade do ajuste é alta.
Significa também que as variáveis independentes são bastante explicativas do comportamento da dependente  y.
	-Neri Luiz von Holleben</t>
        </r>
      </text>
    </comment>
    <comment ref="D18" authorId="0">
      <text>
        <r>
          <rPr>
            <sz val="10"/>
            <color rgb="FF000000"/>
            <rFont val="Arial"/>
            <family val="0"/>
            <charset val="1"/>
          </rPr>
          <t xml:space="preserve">Não há multicolinearidade nos dados. Ou seja, não há uma relação entre as variáveis independentes.
	-Neri Luiz von Holleben</t>
        </r>
      </text>
    </comment>
    <comment ref="D29" authorId="0">
      <text>
        <r>
          <rPr>
            <sz val="10"/>
            <color rgb="FF000000"/>
            <rFont val="Arial"/>
            <family val="0"/>
            <charset val="1"/>
          </rPr>
          <t xml:space="preserve">Teste T
	-Neri Luiz von Holleben</t>
        </r>
      </text>
    </comment>
    <comment ref="E33" authorId="0">
      <text>
        <r>
          <rPr>
            <sz val="10"/>
            <color rgb="FF000000"/>
            <rFont val="Arial"/>
            <family val="0"/>
            <charset val="1"/>
          </rPr>
          <t xml:space="preserve">Os resultados acima se mostram bastante significativos pois resultam menores do que 0.01.
	-Neri Luiz von Holleben</t>
        </r>
      </text>
    </comment>
  </commentList>
</comments>
</file>

<file path=xl/sharedStrings.xml><?xml version="1.0" encoding="utf-8"?>
<sst xmlns="http://schemas.openxmlformats.org/spreadsheetml/2006/main" count="83" uniqueCount="48">
  <si>
    <t xml:space="preserve">TAREFA DE ENTREGA</t>
  </si>
  <si>
    <t xml:space="preserve">MILHAS PERCORRIDAS X1</t>
  </si>
  <si>
    <t xml:space="preserve">NÚMERO DE ENTREGAS X2</t>
  </si>
  <si>
    <t xml:space="preserve">TEMPO DE VIAGEM (HORAS) Y</t>
  </si>
  <si>
    <t xml:space="preserve">Y estimado</t>
  </si>
  <si>
    <t xml:space="preserve">SUMMARY OUTPUT</t>
  </si>
  <si>
    <t xml:space="preserve">Regression Statistics</t>
  </si>
  <si>
    <t xml:space="preserve">Multiple R</t>
  </si>
  <si>
    <t xml:space="preserve">Correlação entre X1 e X2</t>
  </si>
  <si>
    <t xml:space="preserve">R Square</t>
  </si>
  <si>
    <t xml:space="preserve">Adjusted R Square</t>
  </si>
  <si>
    <t xml:space="preserve">Standard Error</t>
  </si>
  <si>
    <t xml:space="preserve">Observations</t>
  </si>
  <si>
    <t xml:space="preserve">ANOVA</t>
  </si>
  <si>
    <t xml:space="preserve">df</t>
  </si>
  <si>
    <t xml:space="preserve">SS</t>
  </si>
  <si>
    <t xml:space="preserve">MS</t>
  </si>
  <si>
    <t xml:space="preserve">F</t>
  </si>
  <si>
    <t xml:space="preserve">Significance F</t>
  </si>
  <si>
    <t xml:space="preserve">Regression</t>
  </si>
  <si>
    <t xml:space="preserve">-&gt;Ok! Deve ser menor que 0.01</t>
  </si>
  <si>
    <t xml:space="preserve">Residual</t>
  </si>
  <si>
    <t xml:space="preserve">Total</t>
  </si>
  <si>
    <t xml:space="preserve">Coefficients</t>
  </si>
  <si>
    <t xml:space="preserve">t Stat</t>
  </si>
  <si>
    <t xml:space="preserve">P-value</t>
  </si>
  <si>
    <t xml:space="preserve">Lower 95%</t>
  </si>
  <si>
    <t xml:space="preserve">Upper 95%</t>
  </si>
  <si>
    <t xml:space="preserve">Intercept</t>
  </si>
  <si>
    <t xml:space="preserve">X Variable 1</t>
  </si>
  <si>
    <t xml:space="preserve">X Variable 2</t>
  </si>
  <si>
    <t xml:space="preserve">&lt;0.01</t>
  </si>
  <si>
    <t xml:space="preserve">Equação estimada</t>
  </si>
  <si>
    <r>
      <rPr>
        <sz val="10"/>
        <color rgb="FF000000"/>
        <rFont val="Arial"/>
        <family val="0"/>
        <charset val="1"/>
      </rPr>
      <t xml:space="preserve">y = </t>
    </r>
    <r>
      <rPr>
        <sz val="11"/>
        <color rgb="FFFF0000"/>
        <rFont val="Cambria"/>
        <family val="0"/>
        <charset val="1"/>
      </rPr>
      <t xml:space="preserve">-0.869</t>
    </r>
    <r>
      <rPr>
        <sz val="10"/>
        <color rgb="FF000000"/>
        <rFont val="Arial"/>
        <family val="0"/>
        <charset val="1"/>
      </rPr>
      <t xml:space="preserve"> + </t>
    </r>
    <r>
      <rPr>
        <sz val="11"/>
        <color rgb="FFFF0000"/>
        <rFont val="Cambria"/>
        <family val="0"/>
        <charset val="1"/>
      </rPr>
      <t xml:space="preserve">0.061</t>
    </r>
    <r>
      <rPr>
        <sz val="10"/>
        <color rgb="FF000000"/>
        <rFont val="Arial"/>
        <family val="0"/>
        <charset val="1"/>
      </rPr>
      <t xml:space="preserve">X1 + </t>
    </r>
    <r>
      <rPr>
        <sz val="11"/>
        <color rgb="FFFF0000"/>
        <rFont val="Cambria"/>
        <family val="0"/>
        <charset val="1"/>
      </rPr>
      <t xml:space="preserve">0,923</t>
    </r>
    <r>
      <rPr>
        <sz val="10"/>
        <color rgb="FF000000"/>
        <rFont val="Arial"/>
        <family val="0"/>
        <charset val="1"/>
      </rPr>
      <t xml:space="preserve">X2</t>
    </r>
  </si>
  <si>
    <t xml:space="preserve">EMPRESAS</t>
  </si>
  <si>
    <t xml:space="preserve">LC(X1)</t>
  </si>
  <si>
    <t xml:space="preserve">EG(X2)</t>
  </si>
  <si>
    <t xml:space="preserve">ROA(X3)</t>
  </si>
  <si>
    <t xml:space="preserve">KE(Y)</t>
  </si>
  <si>
    <t xml:space="preserve">Column 1</t>
  </si>
  <si>
    <t xml:space="preserve">Column 2</t>
  </si>
  <si>
    <t xml:space="preserve">Column 3</t>
  </si>
  <si>
    <t xml:space="preserve">Há multicolinearidade!</t>
  </si>
  <si>
    <t xml:space="preserve">Entre LC e EG há uma correlação negativa fraca</t>
  </si>
  <si>
    <t xml:space="preserve">-&gt; Indica um poder explicativo questionável por parte das variáveis tidas como independentes</t>
  </si>
  <si>
    <t xml:space="preserve">-&gt; Nada bom! Deveria ser menor que 0,01</t>
  </si>
  <si>
    <t xml:space="preserve">X Variable 3</t>
  </si>
  <si>
    <r>
      <rPr>
        <sz val="10"/>
        <color rgb="FF000000"/>
        <rFont val="Arial"/>
        <family val="0"/>
        <charset val="1"/>
      </rPr>
      <t xml:space="preserve">y = </t>
    </r>
    <r>
      <rPr>
        <sz val="11"/>
        <color rgb="FFFF0000"/>
        <rFont val="Cambria"/>
        <family val="0"/>
        <charset val="1"/>
      </rPr>
      <t xml:space="preserve">0,0368</t>
    </r>
    <r>
      <rPr>
        <sz val="10"/>
        <color rgb="FF000000"/>
        <rFont val="Arial"/>
        <family val="0"/>
        <charset val="1"/>
      </rPr>
      <t xml:space="preserve"> + </t>
    </r>
    <r>
      <rPr>
        <sz val="11"/>
        <color rgb="FFFF0000"/>
        <rFont val="Cambria"/>
        <family val="0"/>
        <charset val="1"/>
      </rPr>
      <t xml:space="preserve">0.0297</t>
    </r>
    <r>
      <rPr>
        <sz val="10"/>
        <color rgb="FF000000"/>
        <rFont val="Arial"/>
        <family val="0"/>
        <charset val="1"/>
      </rPr>
      <t xml:space="preserve">X1 </t>
    </r>
    <r>
      <rPr>
        <sz val="11"/>
        <color rgb="FFFF0000"/>
        <rFont val="Cambria"/>
        <family val="0"/>
        <charset val="1"/>
      </rPr>
      <t xml:space="preserve">- 0,0233</t>
    </r>
    <r>
      <rPr>
        <sz val="10"/>
        <color rgb="FF000000"/>
        <rFont val="Arial"/>
        <family val="0"/>
        <charset val="1"/>
      </rPr>
      <t xml:space="preserve">X2 +</t>
    </r>
    <r>
      <rPr>
        <sz val="11"/>
        <color rgb="FFFF0000"/>
        <rFont val="Cambria"/>
        <family val="0"/>
        <charset val="1"/>
      </rPr>
      <t xml:space="preserve">0,992</t>
    </r>
    <r>
      <rPr>
        <sz val="10"/>
        <color rgb="FF000000"/>
        <rFont val="Arial"/>
        <family val="0"/>
        <charset val="1"/>
      </rPr>
      <t xml:space="preserve">X3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</si>
</sst>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00"/>
    <numFmt numFmtId="167" formatCode="0.00%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mbria"/>
      <family val="0"/>
      <charset val="1"/>
    </font>
    <font>
      <sz val="11"/>
      <name val="Cambria"/>
      <family val="0"/>
      <charset val="1"/>
    </font>
    <font>
      <i val="true"/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FF0000"/>
      <name val="Cambria"/>
      <family val="0"/>
      <charset val="1"/>
    </font>
    <font>
      <b val="true"/>
      <sz val="1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969696"/>
      </patternFill>
    </fill>
    <fill>
      <patternFill patternType="solid">
        <fgColor rgb="FFB6D7A8"/>
        <bgColor rgb="FFCCCCFF"/>
      </patternFill>
    </fill>
    <fill>
      <patternFill patternType="solid">
        <fgColor rgb="FFF4CCCC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8" activeCellId="0" sqref="B18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16.29"/>
    <col collapsed="false" customWidth="true" hidden="false" outlineLevel="0" max="3" min="3" style="0" width="14.29"/>
    <col collapsed="false" customWidth="false" hidden="false" outlineLevel="0" max="5" min="4" style="0" width="11.57"/>
    <col collapsed="false" customWidth="true" hidden="false" outlineLevel="0" max="6" min="6" style="0" width="16"/>
    <col collapsed="false" customWidth="true" hidden="false" outlineLevel="0" max="26" min="7" style="0" width="9"/>
    <col collapsed="false" customWidth="true" hidden="false" outlineLevel="0" max="1025" min="27" style="0" width="14.43"/>
  </cols>
  <sheetData>
    <row r="1" customFormat="false" ht="35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2.75" hidden="false" customHeight="true" outlineLevel="0" collapsed="false">
      <c r="A2" s="4" t="n">
        <v>1</v>
      </c>
      <c r="B2" s="5" t="n">
        <v>100</v>
      </c>
      <c r="C2" s="5" t="n">
        <v>4</v>
      </c>
      <c r="D2" s="6" t="n">
        <v>9.3</v>
      </c>
      <c r="E2" s="7" t="n">
        <f aca="false">$B$30+$B$31*B2+$B$32*C2</f>
        <v>8.93845987920622</v>
      </c>
      <c r="F2" s="8"/>
      <c r="G2" s="8"/>
      <c r="H2" s="8"/>
    </row>
    <row r="3" customFormat="false" ht="12.75" hidden="false" customHeight="true" outlineLevel="0" collapsed="false">
      <c r="A3" s="4" t="n">
        <v>2</v>
      </c>
      <c r="B3" s="5" t="n">
        <v>50</v>
      </c>
      <c r="C3" s="5" t="n">
        <v>3</v>
      </c>
      <c r="D3" s="6" t="n">
        <v>4.8</v>
      </c>
      <c r="E3" s="7" t="n">
        <f aca="false">$B$30+$B$31*B3+$B$32*C3</f>
        <v>4.95830457290769</v>
      </c>
    </row>
    <row r="4" customFormat="false" ht="12.75" hidden="false" customHeight="true" outlineLevel="0" collapsed="false">
      <c r="A4" s="4" t="n">
        <v>3</v>
      </c>
      <c r="B4" s="5" t="n">
        <v>100</v>
      </c>
      <c r="C4" s="5" t="n">
        <v>4</v>
      </c>
      <c r="D4" s="6" t="n">
        <v>8.9</v>
      </c>
      <c r="E4" s="7" t="n">
        <f aca="false">$B$30+$B$31*B4+$B$32*C4</f>
        <v>8.93845987920622</v>
      </c>
    </row>
    <row r="5" customFormat="false" ht="12.75" hidden="false" customHeight="true" outlineLevel="0" collapsed="false">
      <c r="A5" s="4" t="n">
        <v>4</v>
      </c>
      <c r="B5" s="5" t="n">
        <v>100</v>
      </c>
      <c r="C5" s="5" t="n">
        <v>2</v>
      </c>
      <c r="D5" s="6" t="n">
        <v>6.5</v>
      </c>
      <c r="E5" s="7" t="n">
        <f aca="false">$B$30+$B$31*B5+$B$32*C5</f>
        <v>7.09160914581537</v>
      </c>
    </row>
    <row r="6" customFormat="false" ht="12.75" hidden="false" customHeight="true" outlineLevel="0" collapsed="false">
      <c r="A6" s="4" t="n">
        <v>5</v>
      </c>
      <c r="B6" s="5" t="n">
        <v>50</v>
      </c>
      <c r="C6" s="5" t="n">
        <v>2</v>
      </c>
      <c r="D6" s="6" t="n">
        <v>4.2</v>
      </c>
      <c r="E6" s="7" t="n">
        <f aca="false">$B$30+$B$31*B6+$B$32*C6</f>
        <v>4.03487920621227</v>
      </c>
    </row>
    <row r="7" customFormat="false" ht="12.75" hidden="false" customHeight="true" outlineLevel="0" collapsed="false">
      <c r="A7" s="4" t="n">
        <v>6</v>
      </c>
      <c r="B7" s="5" t="n">
        <v>80</v>
      </c>
      <c r="C7" s="5" t="n">
        <v>2</v>
      </c>
      <c r="D7" s="6" t="n">
        <v>6.2</v>
      </c>
      <c r="E7" s="7" t="n">
        <f aca="false">$B$30+$B$31*B7+$B$32*C7</f>
        <v>5.86891716997413</v>
      </c>
    </row>
    <row r="8" customFormat="false" ht="12.75" hidden="false" customHeight="true" outlineLevel="0" collapsed="false">
      <c r="A8" s="4" t="n">
        <v>7</v>
      </c>
      <c r="B8" s="5" t="n">
        <v>75</v>
      </c>
      <c r="C8" s="5" t="n">
        <v>3</v>
      </c>
      <c r="D8" s="6" t="n">
        <v>7.4</v>
      </c>
      <c r="E8" s="7" t="n">
        <f aca="false">$B$30+$B$31*B8+$B$32*C8</f>
        <v>6.48666954270924</v>
      </c>
    </row>
    <row r="9" customFormat="false" ht="12.75" hidden="false" customHeight="true" outlineLevel="0" collapsed="false">
      <c r="A9" s="4" t="n">
        <v>8</v>
      </c>
      <c r="B9" s="5" t="n">
        <v>65</v>
      </c>
      <c r="C9" s="5" t="n">
        <v>4</v>
      </c>
      <c r="D9" s="6" t="n">
        <v>6</v>
      </c>
      <c r="E9" s="7" t="n">
        <f aca="false">$B$30+$B$31*B9+$B$32*C9</f>
        <v>6.79874892148405</v>
      </c>
    </row>
    <row r="10" customFormat="false" ht="12.75" hidden="false" customHeight="true" outlineLevel="0" collapsed="false">
      <c r="A10" s="4" t="n">
        <v>9</v>
      </c>
      <c r="B10" s="5" t="n">
        <v>90</v>
      </c>
      <c r="C10" s="5" t="n">
        <v>3</v>
      </c>
      <c r="D10" s="6" t="n">
        <v>7.6</v>
      </c>
      <c r="E10" s="7" t="n">
        <f aca="false">$B$30+$B$31*B10+$B$32*C10</f>
        <v>7.40368852459017</v>
      </c>
    </row>
    <row r="11" customFormat="false" ht="12.75" hidden="false" customHeight="true" outlineLevel="0" collapsed="false">
      <c r="A11" s="4" t="n">
        <v>10</v>
      </c>
      <c r="B11" s="5" t="n">
        <v>90</v>
      </c>
      <c r="C11" s="5" t="n">
        <v>2</v>
      </c>
      <c r="D11" s="6" t="n">
        <v>6.1</v>
      </c>
      <c r="E11" s="7" t="n">
        <f aca="false">$B$30+$B$31*B11+$B$32*C11</f>
        <v>6.48026315789475</v>
      </c>
    </row>
    <row r="12" customFormat="false" ht="12.75" hidden="false" customHeight="true" outlineLevel="0" collapsed="false">
      <c r="A12" s="9"/>
      <c r="B12" s="9"/>
      <c r="C12" s="9"/>
      <c r="D12" s="9"/>
    </row>
    <row r="13" customFormat="false" ht="12.75" hidden="false" customHeight="true" outlineLevel="0" collapsed="false">
      <c r="A13" s="9"/>
      <c r="B13" s="9"/>
      <c r="C13" s="9"/>
      <c r="D13" s="9"/>
    </row>
    <row r="14" customFormat="false" ht="12.75" hidden="false" customHeight="true" outlineLevel="0" collapsed="false">
      <c r="A14" s="10" t="s">
        <v>5</v>
      </c>
      <c r="B14" s="9"/>
      <c r="C14" s="9"/>
      <c r="E14" s="11"/>
      <c r="F14" s="11"/>
    </row>
    <row r="15" customFormat="false" ht="12.75" hidden="false" customHeight="true" outlineLevel="0" collapsed="false">
      <c r="A15" s="9"/>
      <c r="B15" s="9"/>
      <c r="C15" s="9"/>
      <c r="D15" s="10"/>
      <c r="E15" s="12"/>
      <c r="F15" s="13"/>
    </row>
    <row r="16" customFormat="false" ht="12.75" hidden="false" customHeight="true" outlineLevel="0" collapsed="false">
      <c r="A16" s="14" t="s">
        <v>6</v>
      </c>
      <c r="B16" s="14"/>
      <c r="C16" s="9"/>
      <c r="D16" s="10"/>
      <c r="E16" s="12"/>
      <c r="F16" s="10"/>
    </row>
    <row r="17" customFormat="false" ht="12.75" hidden="false" customHeight="true" outlineLevel="0" collapsed="false">
      <c r="A17" s="10" t="s">
        <v>7</v>
      </c>
      <c r="B17" s="10" t="n">
        <v>0.950678166095689</v>
      </c>
      <c r="C17" s="15"/>
      <c r="D17" s="15" t="s">
        <v>8</v>
      </c>
      <c r="E17" s="16"/>
    </row>
    <row r="18" customFormat="false" ht="12.75" hidden="false" customHeight="true" outlineLevel="0" collapsed="false">
      <c r="A18" s="17" t="s">
        <v>9</v>
      </c>
      <c r="B18" s="17" t="n">
        <v>0.903788975491063</v>
      </c>
      <c r="C18" s="9"/>
      <c r="D18" s="18" t="n">
        <f aca="false">CORREL(B2:B11,C2:C11)</f>
        <v>0.1620339114</v>
      </c>
    </row>
    <row r="19" customFormat="false" ht="12.75" hidden="false" customHeight="true" outlineLevel="0" collapsed="false">
      <c r="A19" s="10" t="s">
        <v>10</v>
      </c>
      <c r="B19" s="10" t="n">
        <v>0.876300111345653</v>
      </c>
      <c r="C19" s="9"/>
      <c r="D19" s="9"/>
    </row>
    <row r="20" customFormat="false" ht="12.75" hidden="false" customHeight="true" outlineLevel="0" collapsed="false">
      <c r="A20" s="10" t="s">
        <v>11</v>
      </c>
      <c r="B20" s="10" t="n">
        <v>0.573142152120794</v>
      </c>
      <c r="C20" s="9"/>
      <c r="D20" s="9"/>
    </row>
    <row r="21" customFormat="false" ht="12.75" hidden="false" customHeight="true" outlineLevel="0" collapsed="false">
      <c r="A21" s="19" t="s">
        <v>12</v>
      </c>
      <c r="B21" s="19" t="n">
        <v>10</v>
      </c>
      <c r="C21" s="9"/>
      <c r="D21" s="9"/>
    </row>
    <row r="22" customFormat="false" ht="12.75" hidden="false" customHeight="true" outlineLevel="0" collapsed="false">
      <c r="A22" s="9"/>
      <c r="B22" s="9"/>
      <c r="C22" s="9"/>
      <c r="D22" s="9"/>
    </row>
    <row r="23" customFormat="false" ht="12.75" hidden="false" customHeight="true" outlineLevel="0" collapsed="false">
      <c r="A23" s="10" t="s">
        <v>13</v>
      </c>
      <c r="B23" s="9"/>
      <c r="C23" s="9"/>
      <c r="D23" s="9"/>
    </row>
    <row r="24" customFormat="false" ht="12.75" hidden="false" customHeight="true" outlineLevel="0" collapsed="false">
      <c r="A24" s="14"/>
      <c r="B24" s="14" t="s">
        <v>14</v>
      </c>
      <c r="C24" s="14" t="s">
        <v>15</v>
      </c>
      <c r="D24" s="14" t="s">
        <v>16</v>
      </c>
      <c r="E24" s="20" t="s">
        <v>17</v>
      </c>
      <c r="F24" s="20" t="s">
        <v>18</v>
      </c>
    </row>
    <row r="25" customFormat="false" ht="12.75" hidden="false" customHeight="true" outlineLevel="0" collapsed="false">
      <c r="A25" s="10" t="s">
        <v>19</v>
      </c>
      <c r="B25" s="10" t="n">
        <v>2</v>
      </c>
      <c r="C25" s="10" t="n">
        <v>21.6005565142364</v>
      </c>
      <c r="D25" s="10" t="n">
        <v>10.8002782571182</v>
      </c>
      <c r="E25" s="21" t="n">
        <v>32.878367425813</v>
      </c>
      <c r="F25" s="22" t="n">
        <v>0.000276240236713465</v>
      </c>
      <c r="G25" s="23" t="s">
        <v>20</v>
      </c>
    </row>
    <row r="26" customFormat="false" ht="12.75" hidden="false" customHeight="true" outlineLevel="0" collapsed="false">
      <c r="A26" s="10" t="s">
        <v>21</v>
      </c>
      <c r="B26" s="10" t="n">
        <v>7</v>
      </c>
      <c r="C26" s="10" t="n">
        <v>2.29944348576359</v>
      </c>
      <c r="D26" s="10" t="n">
        <v>0.328491926537656</v>
      </c>
    </row>
    <row r="27" customFormat="false" ht="12.75" hidden="false" customHeight="true" outlineLevel="0" collapsed="false">
      <c r="A27" s="19" t="s">
        <v>22</v>
      </c>
      <c r="B27" s="19" t="n">
        <v>9</v>
      </c>
      <c r="C27" s="19" t="n">
        <v>23.9</v>
      </c>
      <c r="D27" s="19"/>
      <c r="E27" s="24"/>
      <c r="F27" s="24"/>
    </row>
    <row r="28" customFormat="false" ht="12.75" hidden="false" customHeight="true" outlineLevel="0" collapsed="false">
      <c r="A28" s="9"/>
      <c r="B28" s="9"/>
      <c r="C28" s="9"/>
      <c r="D28" s="10"/>
    </row>
    <row r="29" customFormat="false" ht="12.75" hidden="false" customHeight="true" outlineLevel="0" collapsed="false">
      <c r="A29" s="14"/>
      <c r="B29" s="14" t="s">
        <v>23</v>
      </c>
      <c r="C29" s="14" t="s">
        <v>11</v>
      </c>
      <c r="D29" s="14" t="s">
        <v>24</v>
      </c>
      <c r="E29" s="20" t="s">
        <v>25</v>
      </c>
      <c r="F29" s="20" t="s">
        <v>26</v>
      </c>
      <c r="G29" s="20" t="s">
        <v>27</v>
      </c>
      <c r="H29" s="20" t="s">
        <v>26</v>
      </c>
      <c r="I29" s="20" t="s">
        <v>27</v>
      </c>
    </row>
    <row r="30" customFormat="false" ht="12.75" hidden="false" customHeight="true" outlineLevel="0" collapsed="false">
      <c r="A30" s="10" t="s">
        <v>28</v>
      </c>
      <c r="B30" s="17" t="n">
        <v>-0.868701466781687</v>
      </c>
      <c r="C30" s="10" t="n">
        <v>0.951547724665958</v>
      </c>
      <c r="D30" s="10" t="n">
        <v>-0.912935257227004</v>
      </c>
      <c r="E30" s="21" t="n">
        <v>0.391634304029017</v>
      </c>
      <c r="F30" s="21" t="n">
        <v>-3.11875427821512</v>
      </c>
      <c r="G30" s="21" t="n">
        <v>1.38135134465175</v>
      </c>
      <c r="H30" s="21" t="n">
        <v>-3.11875427821512</v>
      </c>
      <c r="I30" s="21" t="n">
        <v>1.38135134465175</v>
      </c>
    </row>
    <row r="31" customFormat="false" ht="12.75" hidden="false" customHeight="true" outlineLevel="0" collapsed="false">
      <c r="A31" s="10" t="s">
        <v>29</v>
      </c>
      <c r="B31" s="17" t="n">
        <v>0.061134598792062</v>
      </c>
      <c r="C31" s="10" t="n">
        <v>0.00988849457618133</v>
      </c>
      <c r="D31" s="10" t="n">
        <v>6.18239695851363</v>
      </c>
      <c r="E31" s="22" t="n">
        <v>0.000452960793212482</v>
      </c>
      <c r="F31" s="21" t="n">
        <v>0.0377520248599013</v>
      </c>
      <c r="G31" s="21" t="n">
        <v>0.0845171727242227</v>
      </c>
      <c r="H31" s="21" t="n">
        <v>0.0377520248599013</v>
      </c>
      <c r="I31" s="21" t="n">
        <v>0.0845171727242227</v>
      </c>
    </row>
    <row r="32" customFormat="false" ht="12.75" hidden="false" customHeight="true" outlineLevel="0" collapsed="false">
      <c r="A32" s="19" t="s">
        <v>30</v>
      </c>
      <c r="B32" s="25" t="n">
        <v>0.923425366695426</v>
      </c>
      <c r="C32" s="19" t="n">
        <v>0.221113460674794</v>
      </c>
      <c r="D32" s="19" t="n">
        <v>4.17625125072583</v>
      </c>
      <c r="E32" s="26" t="n">
        <v>0.00415662201147605</v>
      </c>
      <c r="F32" s="27" t="n">
        <v>0.400575118683167</v>
      </c>
      <c r="G32" s="27" t="n">
        <v>1.44627561470768</v>
      </c>
      <c r="H32" s="27" t="n">
        <v>0.400575118683167</v>
      </c>
      <c r="I32" s="27" t="n">
        <v>1.44627561470768</v>
      </c>
    </row>
    <row r="33" customFormat="false" ht="12.75" hidden="false" customHeight="true" outlineLevel="0" collapsed="false">
      <c r="A33" s="9"/>
      <c r="B33" s="9"/>
      <c r="C33" s="9"/>
      <c r="D33" s="9"/>
      <c r="E33" s="28" t="s">
        <v>31</v>
      </c>
    </row>
    <row r="34" customFormat="false" ht="12.75" hidden="false" customHeight="true" outlineLevel="0" collapsed="false">
      <c r="A34" s="10" t="s">
        <v>32</v>
      </c>
      <c r="B34" s="29" t="s">
        <v>33</v>
      </c>
      <c r="C34" s="29"/>
      <c r="D34" s="9"/>
    </row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1">
    <mergeCell ref="B34:C34"/>
  </mergeCells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 zeroHeight="false" outlineLevelRow="0" outlineLevelCol="0"/>
  <cols>
    <col collapsed="false" customWidth="true" hidden="false" outlineLevel="0" max="1" min="1" style="0" width="19.6"/>
    <col collapsed="false" customWidth="true" hidden="false" outlineLevel="0" max="2" min="2" style="0" width="14.43"/>
    <col collapsed="false" customWidth="true" hidden="false" outlineLevel="0" max="3" min="3" style="0" width="16.79"/>
    <col collapsed="false" customWidth="true" hidden="false" outlineLevel="0" max="5" min="4" style="0" width="14.43"/>
    <col collapsed="false" customWidth="true" hidden="false" outlineLevel="0" max="6" min="6" style="0" width="15.69"/>
    <col collapsed="false" customWidth="true" hidden="false" outlineLevel="0" max="1025" min="7" style="0" width="14.43"/>
  </cols>
  <sheetData>
    <row r="1" customFormat="false" ht="13.8" hidden="false" customHeight="false" outlineLevel="0" collapsed="false">
      <c r="A1" s="30" t="s">
        <v>34</v>
      </c>
      <c r="B1" s="31" t="s">
        <v>35</v>
      </c>
      <c r="C1" s="30" t="s">
        <v>36</v>
      </c>
      <c r="D1" s="30" t="s">
        <v>37</v>
      </c>
      <c r="E1" s="30" t="s">
        <v>38</v>
      </c>
      <c r="F1" s="32" t="s">
        <v>4</v>
      </c>
    </row>
    <row r="2" customFormat="false" ht="13.8" hidden="false" customHeight="false" outlineLevel="0" collapsed="false">
      <c r="A2" s="33" t="n">
        <v>1</v>
      </c>
      <c r="B2" s="34" t="n">
        <v>1.3</v>
      </c>
      <c r="C2" s="33" t="n">
        <v>0.6</v>
      </c>
      <c r="D2" s="35" t="n">
        <v>0.09</v>
      </c>
      <c r="E2" s="35" t="n">
        <v>0.162</v>
      </c>
      <c r="F2" s="36" t="n">
        <f aca="false">$B$34+$B$35*B2+$B$36*C2+$B$37*D2</f>
        <v>0.150687526433477</v>
      </c>
      <c r="G2" s="23"/>
    </row>
    <row r="3" customFormat="false" ht="13.8" hidden="false" customHeight="false" outlineLevel="0" collapsed="false">
      <c r="A3" s="37" t="n">
        <f aca="false">A2+1</f>
        <v>2</v>
      </c>
      <c r="B3" s="34" t="n">
        <v>2.1</v>
      </c>
      <c r="C3" s="33" t="n">
        <v>0.3</v>
      </c>
      <c r="D3" s="35" t="n">
        <v>0.06</v>
      </c>
      <c r="E3" s="35" t="n">
        <v>0.154</v>
      </c>
      <c r="F3" s="36" t="n">
        <f aca="false">$B$34+$B$35*B3+$B$36*C3+$B$37*D3</f>
        <v>0.151696362757503</v>
      </c>
    </row>
    <row r="4" customFormat="false" ht="13.8" hidden="false" customHeight="false" outlineLevel="0" collapsed="false">
      <c r="A4" s="37" t="n">
        <f aca="false">A3+1</f>
        <v>3</v>
      </c>
      <c r="B4" s="34" t="n">
        <v>0.9</v>
      </c>
      <c r="C4" s="33" t="n">
        <v>0.5</v>
      </c>
      <c r="D4" s="35" t="n">
        <v>0.03</v>
      </c>
      <c r="E4" s="35" t="n">
        <v>0.1</v>
      </c>
      <c r="F4" s="36" t="n">
        <f aca="false">$B$34+$B$35*B4+$B$36*C4+$B$37*D4</f>
        <v>0.0816395031519332</v>
      </c>
    </row>
    <row r="5" customFormat="false" ht="13.8" hidden="false" customHeight="false" outlineLevel="0" collapsed="false">
      <c r="A5" s="37" t="n">
        <f aca="false">A4+1</f>
        <v>4</v>
      </c>
      <c r="B5" s="34" t="n">
        <v>1.8</v>
      </c>
      <c r="C5" s="33" t="n">
        <v>0.3</v>
      </c>
      <c r="D5" s="35" t="n">
        <v>0.1</v>
      </c>
      <c r="E5" s="35" t="n">
        <v>0.198</v>
      </c>
      <c r="F5" s="36" t="n">
        <f aca="false">$B$34+$B$35*B5+$B$36*C5+$B$37*D5</f>
        <v>0.182451397700016</v>
      </c>
    </row>
    <row r="6" customFormat="false" ht="13.8" hidden="false" customHeight="false" outlineLevel="0" collapsed="false">
      <c r="A6" s="37" t="n">
        <f aca="false">A5+1</f>
        <v>5</v>
      </c>
      <c r="B6" s="34" t="n">
        <v>1</v>
      </c>
      <c r="C6" s="33" t="n">
        <v>0.5</v>
      </c>
      <c r="D6" s="35" t="n">
        <v>0.08</v>
      </c>
      <c r="E6" s="35" t="n">
        <v>0.185</v>
      </c>
      <c r="F6" s="36" t="n">
        <f aca="false">$B$34+$B$35*B6+$B$36*C6+$B$37*D6</f>
        <v>0.134192168650478</v>
      </c>
    </row>
    <row r="7" customFormat="false" ht="13.8" hidden="false" customHeight="false" outlineLevel="0" collapsed="false">
      <c r="A7" s="37" t="n">
        <f aca="false">A6+1</f>
        <v>6</v>
      </c>
      <c r="B7" s="34" t="n">
        <v>1.8</v>
      </c>
      <c r="C7" s="33" t="n">
        <v>0.5</v>
      </c>
      <c r="D7" s="35" t="n">
        <v>0.06</v>
      </c>
      <c r="E7" s="35" t="n">
        <v>0.11</v>
      </c>
      <c r="F7" s="36" t="n">
        <f aca="false">$B$34+$B$35*B7+$B$36*C7+$B$37*D7</f>
        <v>0.138121528407143</v>
      </c>
    </row>
    <row r="8" customFormat="false" ht="13.8" hidden="false" customHeight="false" outlineLevel="0" collapsed="false">
      <c r="A8" s="37" t="n">
        <f aca="false">A7+1</f>
        <v>7</v>
      </c>
      <c r="B8" s="34" t="n">
        <v>1.5</v>
      </c>
      <c r="C8" s="33" t="n">
        <v>0.4</v>
      </c>
      <c r="D8" s="35" t="n">
        <v>0.08</v>
      </c>
      <c r="E8" s="35" t="n">
        <v>0.126</v>
      </c>
      <c r="F8" s="36" t="n">
        <f aca="false">$B$34+$B$35*B8+$B$36*C8+$B$37*D8</f>
        <v>0.151375596640692</v>
      </c>
    </row>
    <row r="9" customFormat="false" ht="13.8" hidden="false" customHeight="false" outlineLevel="0" collapsed="false">
      <c r="A9" s="37" t="n">
        <f aca="false">A8+1</f>
        <v>8</v>
      </c>
      <c r="B9" s="34" t="n">
        <v>0.8</v>
      </c>
      <c r="C9" s="33" t="n">
        <v>0.4</v>
      </c>
      <c r="D9" s="35" t="n">
        <v>0.08</v>
      </c>
      <c r="E9" s="35" t="n">
        <v>0.085</v>
      </c>
      <c r="F9" s="36" t="n">
        <f aca="false">$B$34+$B$35*B9+$B$36*C9+$B$37*D9</f>
        <v>0.130583575010623</v>
      </c>
    </row>
    <row r="10" customFormat="false" ht="13.8" hidden="false" customHeight="false" outlineLevel="0" collapsed="false">
      <c r="A10" s="37" t="n">
        <f aca="false">A9+1</f>
        <v>9</v>
      </c>
      <c r="B10" s="34" t="n">
        <v>1.1</v>
      </c>
      <c r="C10" s="33" t="n">
        <v>0.6</v>
      </c>
      <c r="D10" s="35" t="n">
        <v>0.05</v>
      </c>
      <c r="E10" s="35" t="n">
        <v>0.094</v>
      </c>
      <c r="F10" s="36" t="n">
        <f aca="false">$B$34+$B$35*B10+$B$36*C10+$B$37*D10</f>
        <v>0.105081047469487</v>
      </c>
    </row>
    <row r="11" customFormat="false" ht="13.8" hidden="false" customHeight="false" outlineLevel="0" collapsed="false">
      <c r="A11" s="37" t="n">
        <f aca="false">A10+1</f>
        <v>10</v>
      </c>
      <c r="B11" s="34" t="n">
        <v>1.9</v>
      </c>
      <c r="C11" s="33" t="n">
        <v>0.2</v>
      </c>
      <c r="D11" s="35" t="n">
        <v>0.05</v>
      </c>
      <c r="E11" s="35" t="n">
        <v>0.15</v>
      </c>
      <c r="F11" s="36" t="n">
        <f aca="false">$B$34+$B$35*B11+$B$36*C11+$B$37*D11</f>
        <v>0.138171293778799</v>
      </c>
    </row>
    <row r="12" customFormat="false" ht="15" hidden="false" customHeight="false" outlineLevel="0" collapsed="false">
      <c r="A12" s="38"/>
      <c r="B12" s="39"/>
      <c r="C12" s="39"/>
      <c r="D12" s="39"/>
      <c r="E12" s="39"/>
    </row>
    <row r="13" customFormat="false" ht="15" hidden="false" customHeight="false" outlineLevel="0" collapsed="false">
      <c r="A13" s="40"/>
      <c r="B13" s="20" t="s">
        <v>39</v>
      </c>
      <c r="C13" s="20" t="s">
        <v>40</v>
      </c>
      <c r="D13" s="20" t="s">
        <v>41</v>
      </c>
      <c r="E13" s="41" t="s">
        <v>42</v>
      </c>
      <c r="F13" s="41"/>
    </row>
    <row r="14" customFormat="false" ht="15" hidden="false" customHeight="false" outlineLevel="0" collapsed="false">
      <c r="A14" s="42" t="s">
        <v>39</v>
      </c>
      <c r="B14" s="42" t="n">
        <v>1</v>
      </c>
      <c r="C14" s="39"/>
      <c r="D14" s="39"/>
      <c r="E14" s="41" t="s">
        <v>43</v>
      </c>
      <c r="F14" s="41"/>
      <c r="G14" s="41"/>
    </row>
    <row r="15" customFormat="false" ht="15" hidden="false" customHeight="false" outlineLevel="0" collapsed="false">
      <c r="A15" s="42" t="s">
        <v>40</v>
      </c>
      <c r="B15" s="43" t="n">
        <v>-0.619741364906202</v>
      </c>
      <c r="C15" s="42" t="n">
        <v>1</v>
      </c>
      <c r="D15" s="39"/>
      <c r="E15" s="39"/>
    </row>
    <row r="16" customFormat="false" ht="15" hidden="false" customHeight="false" outlineLevel="0" collapsed="false">
      <c r="A16" s="44" t="s">
        <v>41</v>
      </c>
      <c r="B16" s="44" t="n">
        <v>0.0713149582320669</v>
      </c>
      <c r="C16" s="44" t="n">
        <v>-0.0540964084268289</v>
      </c>
      <c r="D16" s="44" t="n">
        <v>1</v>
      </c>
      <c r="E16" s="39"/>
    </row>
    <row r="17" customFormat="false" ht="15" hidden="false" customHeight="false" outlineLevel="0" collapsed="false">
      <c r="A17" s="39"/>
      <c r="B17" s="39"/>
      <c r="C17" s="39"/>
      <c r="D17" s="39"/>
      <c r="E17" s="39"/>
    </row>
    <row r="18" customFormat="false" ht="13.8" hidden="false" customHeight="false" outlineLevel="0" collapsed="false">
      <c r="A18" s="45" t="s">
        <v>5</v>
      </c>
      <c r="B18" s="45"/>
      <c r="C18" s="39"/>
      <c r="D18" s="39"/>
      <c r="E18" s="39"/>
    </row>
    <row r="19" customFormat="false" ht="15" hidden="false" customHeight="false" outlineLevel="0" collapsed="false">
      <c r="A19" s="39"/>
      <c r="B19" s="39"/>
      <c r="C19" s="39"/>
      <c r="D19" s="39"/>
      <c r="E19" s="39"/>
    </row>
    <row r="20" customFormat="false" ht="13.8" hidden="false" customHeight="false" outlineLevel="0" collapsed="false">
      <c r="A20" s="46" t="s">
        <v>6</v>
      </c>
      <c r="B20" s="46"/>
      <c r="C20" s="39"/>
      <c r="D20" s="39"/>
      <c r="E20" s="39"/>
    </row>
    <row r="21" customFormat="false" ht="15" hidden="false" customHeight="false" outlineLevel="0" collapsed="false">
      <c r="A21" s="42" t="s">
        <v>7</v>
      </c>
      <c r="B21" s="42" t="n">
        <v>0.700415336194141</v>
      </c>
      <c r="C21" s="39"/>
      <c r="D21" s="39"/>
      <c r="E21" s="39"/>
    </row>
    <row r="22" customFormat="false" ht="15" hidden="false" customHeight="false" outlineLevel="0" collapsed="false">
      <c r="A22" s="42" t="s">
        <v>9</v>
      </c>
      <c r="B22" s="43" t="n">
        <v>0.490581643175951</v>
      </c>
      <c r="C22" s="41" t="s">
        <v>44</v>
      </c>
      <c r="D22" s="41"/>
      <c r="E22" s="41"/>
      <c r="F22" s="41"/>
      <c r="G22" s="41"/>
      <c r="H22" s="41"/>
    </row>
    <row r="23" customFormat="false" ht="15" hidden="false" customHeight="false" outlineLevel="0" collapsed="false">
      <c r="A23" s="42" t="s">
        <v>10</v>
      </c>
      <c r="B23" s="42" t="n">
        <v>0.235872464763926</v>
      </c>
      <c r="C23" s="39"/>
      <c r="D23" s="39"/>
      <c r="E23" s="39"/>
    </row>
    <row r="24" customFormat="false" ht="15" hidden="false" customHeight="false" outlineLevel="0" collapsed="false">
      <c r="A24" s="42" t="s">
        <v>11</v>
      </c>
      <c r="B24" s="42" t="n">
        <v>0.0343241724508964</v>
      </c>
      <c r="C24" s="39"/>
      <c r="D24" s="39"/>
      <c r="E24" s="39"/>
    </row>
    <row r="25" customFormat="false" ht="15" hidden="false" customHeight="false" outlineLevel="0" collapsed="false">
      <c r="A25" s="44" t="s">
        <v>12</v>
      </c>
      <c r="B25" s="44" t="n">
        <v>10</v>
      </c>
      <c r="C25" s="39"/>
      <c r="D25" s="39"/>
      <c r="E25" s="39"/>
    </row>
    <row r="26" customFormat="false" ht="15" hidden="false" customHeight="false" outlineLevel="0" collapsed="false">
      <c r="A26" s="39"/>
      <c r="B26" s="39"/>
      <c r="C26" s="39"/>
      <c r="D26" s="39"/>
      <c r="E26" s="39"/>
    </row>
    <row r="27" customFormat="false" ht="15" hidden="false" customHeight="false" outlineLevel="0" collapsed="false">
      <c r="A27" s="42" t="s">
        <v>13</v>
      </c>
      <c r="B27" s="39"/>
      <c r="C27" s="39"/>
      <c r="D27" s="39"/>
      <c r="E27" s="39"/>
    </row>
    <row r="28" customFormat="false" ht="15" hidden="false" customHeight="false" outlineLevel="0" collapsed="false">
      <c r="A28" s="20"/>
      <c r="B28" s="20" t="s">
        <v>14</v>
      </c>
      <c r="C28" s="20" t="s">
        <v>15</v>
      </c>
      <c r="D28" s="20" t="s">
        <v>16</v>
      </c>
      <c r="E28" s="20" t="s">
        <v>17</v>
      </c>
      <c r="F28" s="20" t="s">
        <v>18</v>
      </c>
    </row>
    <row r="29" customFormat="false" ht="15" hidden="false" customHeight="false" outlineLevel="0" collapsed="false">
      <c r="A29" s="42" t="s">
        <v>19</v>
      </c>
      <c r="B29" s="42" t="n">
        <v>3</v>
      </c>
      <c r="C29" s="42" t="n">
        <v>0.00680750711336677</v>
      </c>
      <c r="D29" s="42" t="n">
        <v>0.00226916903778892</v>
      </c>
      <c r="E29" s="42" t="n">
        <v>1.92604619211002</v>
      </c>
      <c r="F29" s="22" t="n">
        <v>0.226633807416519</v>
      </c>
      <c r="G29" s="28" t="s">
        <v>45</v>
      </c>
    </row>
    <row r="30" customFormat="false" ht="15" hidden="false" customHeight="false" outlineLevel="0" collapsed="false">
      <c r="A30" s="42" t="s">
        <v>21</v>
      </c>
      <c r="B30" s="42" t="n">
        <v>6</v>
      </c>
      <c r="C30" s="42" t="n">
        <v>0.00706889288663324</v>
      </c>
      <c r="D30" s="42" t="n">
        <v>0.00117814881443887</v>
      </c>
      <c r="E30" s="39"/>
    </row>
    <row r="31" customFormat="false" ht="15" hidden="false" customHeight="false" outlineLevel="0" collapsed="false">
      <c r="A31" s="44" t="s">
        <v>22</v>
      </c>
      <c r="B31" s="44" t="n">
        <v>9</v>
      </c>
      <c r="C31" s="44" t="n">
        <v>0.0138764</v>
      </c>
      <c r="D31" s="44"/>
      <c r="E31" s="44"/>
      <c r="F31" s="47"/>
    </row>
    <row r="32" customFormat="false" ht="15" hidden="false" customHeight="false" outlineLevel="0" collapsed="false">
      <c r="A32" s="39"/>
      <c r="B32" s="39"/>
      <c r="C32" s="39"/>
      <c r="D32" s="39"/>
      <c r="E32" s="39"/>
    </row>
    <row r="33" customFormat="false" ht="15" hidden="false" customHeight="false" outlineLevel="0" collapsed="false">
      <c r="A33" s="20"/>
      <c r="B33" s="20" t="s">
        <v>23</v>
      </c>
      <c r="C33" s="20" t="s">
        <v>11</v>
      </c>
      <c r="D33" s="20" t="s">
        <v>24</v>
      </c>
      <c r="E33" s="20" t="s">
        <v>25</v>
      </c>
      <c r="F33" s="20" t="s">
        <v>26</v>
      </c>
      <c r="G33" s="20" t="s">
        <v>27</v>
      </c>
      <c r="H33" s="20" t="s">
        <v>26</v>
      </c>
      <c r="I33" s="20" t="s">
        <v>27</v>
      </c>
    </row>
    <row r="34" customFormat="false" ht="15" hidden="false" customHeight="false" outlineLevel="0" collapsed="false">
      <c r="A34" s="42" t="s">
        <v>28</v>
      </c>
      <c r="B34" s="43" t="n">
        <v>0.0368173977404072</v>
      </c>
      <c r="C34" s="42" t="n">
        <v>0.0900301735135197</v>
      </c>
      <c r="D34" s="42" t="n">
        <v>0.408945093667717</v>
      </c>
      <c r="E34" s="42" t="n">
        <v>0.696776358641822</v>
      </c>
      <c r="F34" s="48" t="n">
        <v>-0.18347850037143</v>
      </c>
      <c r="G34" s="48" t="n">
        <v>0.257113295852245</v>
      </c>
      <c r="H34" s="48" t="n">
        <v>-0.18347850037143</v>
      </c>
      <c r="I34" s="48" t="n">
        <v>0.257113295852245</v>
      </c>
    </row>
    <row r="35" customFormat="false" ht="15" hidden="false" customHeight="false" outlineLevel="0" collapsed="false">
      <c r="A35" s="42" t="s">
        <v>29</v>
      </c>
      <c r="B35" s="43" t="n">
        <v>0.0297028880429562</v>
      </c>
      <c r="C35" s="42" t="n">
        <v>0.031469550859746</v>
      </c>
      <c r="D35" s="42" t="n">
        <v>0.94386120015937</v>
      </c>
      <c r="E35" s="43" t="n">
        <v>0.381678223339087</v>
      </c>
      <c r="F35" s="48" t="n">
        <v>-0.0473003287594954</v>
      </c>
      <c r="G35" s="48" t="n">
        <v>0.106706104845408</v>
      </c>
      <c r="H35" s="48" t="n">
        <v>-0.0473003287594954</v>
      </c>
      <c r="I35" s="48" t="n">
        <v>0.106706104845408</v>
      </c>
    </row>
    <row r="36" customFormat="false" ht="15" hidden="false" customHeight="false" outlineLevel="0" collapsed="false">
      <c r="A36" s="42" t="s">
        <v>30</v>
      </c>
      <c r="B36" s="43" t="n">
        <v>-0.0233198396873676</v>
      </c>
      <c r="C36" s="42" t="n">
        <v>0.109008280389436</v>
      </c>
      <c r="D36" s="42" t="n">
        <v>-0.213927231986933</v>
      </c>
      <c r="E36" s="43" t="n">
        <v>0.837688419170561</v>
      </c>
      <c r="F36" s="48" t="n">
        <v>-0.290053492337851</v>
      </c>
      <c r="G36" s="48" t="n">
        <v>0.243413812963116</v>
      </c>
      <c r="H36" s="48" t="n">
        <v>-0.290053492337851</v>
      </c>
      <c r="I36" s="48" t="n">
        <v>0.243413812963116</v>
      </c>
    </row>
    <row r="37" customFormat="false" ht="15" hidden="false" customHeight="false" outlineLevel="0" collapsed="false">
      <c r="A37" s="44" t="s">
        <v>46</v>
      </c>
      <c r="B37" s="49" t="n">
        <v>0.991647533884976</v>
      </c>
      <c r="C37" s="44" t="n">
        <v>0.533574825379962</v>
      </c>
      <c r="D37" s="44" t="n">
        <v>1.85849760280354</v>
      </c>
      <c r="E37" s="49" t="n">
        <v>0.112457719505839</v>
      </c>
      <c r="F37" s="27" t="n">
        <v>-0.313963027326417</v>
      </c>
      <c r="G37" s="27" t="n">
        <v>2.29725809509637</v>
      </c>
      <c r="H37" s="27" t="n">
        <v>-0.313963027326417</v>
      </c>
      <c r="I37" s="27" t="n">
        <v>2.29725809509637</v>
      </c>
    </row>
    <row r="38" customFormat="false" ht="15" hidden="false" customHeight="false" outlineLevel="0" collapsed="false">
      <c r="A38" s="39"/>
      <c r="B38" s="39"/>
      <c r="C38" s="39"/>
      <c r="D38" s="39"/>
      <c r="E38" s="39"/>
    </row>
    <row r="39" customFormat="false" ht="15" hidden="false" customHeight="false" outlineLevel="0" collapsed="false">
      <c r="A39" s="10" t="s">
        <v>32</v>
      </c>
      <c r="B39" s="29" t="s">
        <v>47</v>
      </c>
      <c r="C39" s="29"/>
      <c r="D39" s="29"/>
      <c r="E39" s="39"/>
    </row>
    <row r="1048576" customFormat="false" ht="15" hidden="false" customHeight="true" outlineLevel="0" collapsed="false"/>
  </sheetData>
  <mergeCells count="6">
    <mergeCell ref="E13:F13"/>
    <mergeCell ref="E14:G14"/>
    <mergeCell ref="A18:B18"/>
    <mergeCell ref="A20:B20"/>
    <mergeCell ref="C22:H22"/>
    <mergeCell ref="B39:D3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2019-11-01T09:23:44Z</dcterms:modified>
  <cp:revision>5</cp:revision>
  <dc:subject/>
  <dc:title/>
</cp:coreProperties>
</file>