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Рабочий стол\учеба\информатика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17" i="1"/>
  <c r="D16" i="1"/>
  <c r="E16" i="1"/>
  <c r="F16" i="1"/>
  <c r="D15" i="1"/>
  <c r="E15" i="1"/>
  <c r="F15" i="1"/>
  <c r="D14" i="1"/>
  <c r="E14" i="1"/>
  <c r="F14" i="1"/>
  <c r="C16" i="1"/>
  <c r="C15" i="1"/>
  <c r="C14" i="1"/>
  <c r="D13" i="1"/>
  <c r="E13" i="1"/>
  <c r="F13" i="1"/>
  <c r="C13" i="1"/>
  <c r="H5" i="1"/>
  <c r="I5" i="1"/>
  <c r="J5" i="1"/>
  <c r="H9" i="1"/>
  <c r="I9" i="1"/>
  <c r="J9" i="1"/>
  <c r="H7" i="1"/>
  <c r="I7" i="1"/>
  <c r="J7" i="1"/>
  <c r="H6" i="1"/>
  <c r="I6" i="1"/>
  <c r="J6" i="1"/>
  <c r="H10" i="1"/>
  <c r="I10" i="1"/>
  <c r="J10" i="1"/>
  <c r="H12" i="1"/>
  <c r="I12" i="1"/>
  <c r="J12" i="1"/>
  <c r="H8" i="1"/>
  <c r="I8" i="1"/>
  <c r="J8" i="1"/>
  <c r="H11" i="1"/>
  <c r="I11" i="1"/>
  <c r="J11" i="1"/>
  <c r="J4" i="1"/>
  <c r="I4" i="1"/>
  <c r="H4" i="1"/>
  <c r="G5" i="1"/>
  <c r="G9" i="1"/>
  <c r="G7" i="1"/>
  <c r="G6" i="1"/>
  <c r="G10" i="1"/>
  <c r="G12" i="1"/>
  <c r="G8" i="1"/>
  <c r="G11" i="1"/>
  <c r="G4" i="1"/>
  <c r="G13" i="1" l="1"/>
  <c r="G14" i="1"/>
  <c r="G15" i="1"/>
  <c r="G16" i="1"/>
</calcChain>
</file>

<file path=xl/sharedStrings.xml><?xml version="1.0" encoding="utf-8"?>
<sst xmlns="http://schemas.openxmlformats.org/spreadsheetml/2006/main" count="24" uniqueCount="21">
  <si>
    <t>Сведения о заработной плате сотрудников</t>
  </si>
  <si>
    <t>Ф.И.О.</t>
  </si>
  <si>
    <t>январь</t>
  </si>
  <si>
    <t>февраль</t>
  </si>
  <si>
    <t>март</t>
  </si>
  <si>
    <t>апрель</t>
  </si>
  <si>
    <t>Итого:</t>
  </si>
  <si>
    <t>Сидоров А. Г.</t>
  </si>
  <si>
    <t>Иванов П. П.</t>
  </si>
  <si>
    <t>Емельянов Е. О.</t>
  </si>
  <si>
    <t>Семенова А .А.</t>
  </si>
  <si>
    <t>Белоконь П. Н.</t>
  </si>
  <si>
    <t>Иванов И. И.</t>
  </si>
  <si>
    <t>Рыбин С. В.</t>
  </si>
  <si>
    <t>Петров В. Н.</t>
  </si>
  <si>
    <t>Кетков В. Н.</t>
  </si>
  <si>
    <t>Табельный номер</t>
  </si>
  <si>
    <t>Мин. зарплата:</t>
  </si>
  <si>
    <t>Макс. зарплата:</t>
  </si>
  <si>
    <t>Средн. зарплата: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</si>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</sst>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5" xfId="0" applyBorder="1"/>
    <xf numFmtId="0" fontId="1" fillId="0" borderId="5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изменения</a:t>
            </a:r>
            <a:r>
              <a:rPr lang="ru-RU" baseline="0"/>
              <a:t> зарплаты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зарплата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Лист1!$C$3:$F$3</c:f>
              <c:strCache>
                <c:ptCount val="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</c:strCache>
            </c:strRef>
          </c:cat>
          <c:val>
            <c:numRef>
              <c:f>Лист1!$C$13:$F$13</c:f>
              <c:numCache>
                <c:formatCode>General</c:formatCode>
                <c:ptCount val="4"/>
                <c:pt idx="0">
                  <c:v>3190</c:v>
                </c:pt>
                <c:pt idx="1">
                  <c:v>3600</c:v>
                </c:pt>
                <c:pt idx="2">
                  <c:v>3580</c:v>
                </c:pt>
                <c:pt idx="3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6-4B68-8B29-60404CAA1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010960"/>
        <c:axId val="284008880"/>
      </c:barChart>
      <c:catAx>
        <c:axId val="28401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месяцы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008880"/>
        <c:crosses val="autoZero"/>
        <c:auto val="1"/>
        <c:lblAlgn val="ctr"/>
        <c:lblOffset val="100"/>
        <c:noMultiLvlLbl val="0"/>
      </c:catAx>
      <c:valAx>
        <c:axId val="2840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зарплата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0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</a:t>
            </a:r>
            <a:r>
              <a:rPr lang="ru-RU" b="1" baseline="0"/>
              <a:t> изменения зарплат по сотрудникам за январь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зп за янв.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Лист1!$B$4:$B$12</c15:sqref>
                  </c15:fullRef>
                </c:ext>
              </c:extLst>
              <c:f>(Лист1!$B$4:$B$5,Лист1!$B$7:$B$12)</c:f>
              <c:strCache>
                <c:ptCount val="8"/>
                <c:pt idx="0">
                  <c:v>Сидоров А. Г.</c:v>
                </c:pt>
                <c:pt idx="1">
                  <c:v>Иванов П. П.</c:v>
                </c:pt>
                <c:pt idx="2">
                  <c:v>Семенова А .А.</c:v>
                </c:pt>
                <c:pt idx="3">
                  <c:v>Петров В. Н.</c:v>
                </c:pt>
                <c:pt idx="4">
                  <c:v>Емельянов Е. О.</c:v>
                </c:pt>
                <c:pt idx="5">
                  <c:v>Иванов И. И.</c:v>
                </c:pt>
                <c:pt idx="6">
                  <c:v>Кетков В. Н.</c:v>
                </c:pt>
                <c:pt idx="7">
                  <c:v>Рыбин С. 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Лист1!$C$4:$C$12</c15:sqref>
                  </c15:fullRef>
                </c:ext>
              </c:extLst>
              <c:f>(Лист1!$C$4:$C$5,Лист1!$C$7:$C$12)</c:f>
              <c:numCache>
                <c:formatCode>General</c:formatCode>
                <c:ptCount val="8"/>
                <c:pt idx="0">
                  <c:v>320</c:v>
                </c:pt>
                <c:pt idx="1">
                  <c:v>300</c:v>
                </c:pt>
                <c:pt idx="2">
                  <c:v>360</c:v>
                </c:pt>
                <c:pt idx="3">
                  <c:v>300</c:v>
                </c:pt>
                <c:pt idx="4">
                  <c:v>340</c:v>
                </c:pt>
                <c:pt idx="5">
                  <c:v>420</c:v>
                </c:pt>
                <c:pt idx="6">
                  <c:v>370</c:v>
                </c:pt>
                <c:pt idx="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D-479F-BB6E-58654317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0507824"/>
        <c:axId val="270520304"/>
      </c:barChart>
      <c:lineChart>
        <c:grouping val="standard"/>
        <c:varyColors val="0"/>
        <c:ser>
          <c:idx val="0"/>
          <c:order val="0"/>
          <c:tx>
            <c:v>Процент янв. от итоговой зп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Лист1!$B$4:$B$12</c15:sqref>
                  </c15:fullRef>
                </c:ext>
              </c:extLst>
              <c:f>(Лист1!$B$4:$B$5,Лист1!$B$7:$B$12)</c:f>
              <c:strCache>
                <c:ptCount val="8"/>
                <c:pt idx="0">
                  <c:v>Сидоров А. Г.</c:v>
                </c:pt>
                <c:pt idx="1">
                  <c:v>Иванов П. П.</c:v>
                </c:pt>
                <c:pt idx="2">
                  <c:v>Семенова А .А.</c:v>
                </c:pt>
                <c:pt idx="3">
                  <c:v>Петров В. Н.</c:v>
                </c:pt>
                <c:pt idx="4">
                  <c:v>Емельянов Е. О.</c:v>
                </c:pt>
                <c:pt idx="5">
                  <c:v>Иванов И. И.</c:v>
                </c:pt>
                <c:pt idx="6">
                  <c:v>Кетков В. Н.</c:v>
                </c:pt>
                <c:pt idx="7">
                  <c:v>Рыбин С. 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Лист1!$A$17:$A$25</c15:sqref>
                  </c15:fullRef>
                </c:ext>
              </c:extLst>
              <c:f>(Лист1!$A$17:$A$18,Лист1!$A$20:$A$25)</c:f>
              <c:numCache>
                <c:formatCode>0.0</c:formatCode>
                <c:ptCount val="8"/>
                <c:pt idx="0">
                  <c:v>21.768707482993197</c:v>
                </c:pt>
                <c:pt idx="1">
                  <c:v>19.108280254777071</c:v>
                </c:pt>
                <c:pt idx="2">
                  <c:v>22.929936305732486</c:v>
                </c:pt>
                <c:pt idx="3">
                  <c:v>20</c:v>
                </c:pt>
                <c:pt idx="4">
                  <c:v>20.359281437125748</c:v>
                </c:pt>
                <c:pt idx="5">
                  <c:v>25.609756097560975</c:v>
                </c:pt>
                <c:pt idx="6">
                  <c:v>22.699386503067483</c:v>
                </c:pt>
                <c:pt idx="7">
                  <c:v>23.333333333333332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D-479F-BB6E-58654317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07824"/>
        <c:axId val="270520304"/>
      </c:lineChart>
      <c:catAx>
        <c:axId val="27050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Сотрудники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520304"/>
        <c:crosses val="autoZero"/>
        <c:auto val="1"/>
        <c:lblAlgn val="ctr"/>
        <c:lblOffset val="100"/>
        <c:noMultiLvlLbl val="0"/>
      </c:catAx>
      <c:valAx>
        <c:axId val="2705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Зарплата за январь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5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</a:t>
            </a:r>
            <a:r>
              <a:rPr lang="ru-RU" b="1" baseline="0"/>
              <a:t> изменения зарплаты по сотрудникам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зп за янв.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Лист1!$B$4:$B$12</c:f>
              <c:strCache>
                <c:ptCount val="9"/>
                <c:pt idx="0">
                  <c:v>Сидоров А. Г.</c:v>
                </c:pt>
                <c:pt idx="1">
                  <c:v>Иванов П. П.</c:v>
                </c:pt>
                <c:pt idx="2">
                  <c:v>Белоконь П. Н.</c:v>
                </c:pt>
                <c:pt idx="3">
                  <c:v>Семенова А .А.</c:v>
                </c:pt>
                <c:pt idx="4">
                  <c:v>Петров В. Н.</c:v>
                </c:pt>
                <c:pt idx="5">
                  <c:v>Емельянов Е. О.</c:v>
                </c:pt>
                <c:pt idx="6">
                  <c:v>Иванов И. И.</c:v>
                </c:pt>
                <c:pt idx="7">
                  <c:v>Кетков В. Н.</c:v>
                </c:pt>
                <c:pt idx="8">
                  <c:v>Рыбин С. В.</c:v>
                </c:pt>
              </c:strCache>
            </c:strRef>
          </c:cat>
          <c:val>
            <c:numRef>
              <c:f>Лист1!$C$4:$C$12</c:f>
              <c:numCache>
                <c:formatCode>General</c:formatCode>
                <c:ptCount val="9"/>
                <c:pt idx="0">
                  <c:v>320</c:v>
                </c:pt>
                <c:pt idx="1">
                  <c:v>300</c:v>
                </c:pt>
                <c:pt idx="2">
                  <c:v>430</c:v>
                </c:pt>
                <c:pt idx="3">
                  <c:v>360</c:v>
                </c:pt>
                <c:pt idx="4">
                  <c:v>300</c:v>
                </c:pt>
                <c:pt idx="5">
                  <c:v>340</c:v>
                </c:pt>
                <c:pt idx="6">
                  <c:v>420</c:v>
                </c:pt>
                <c:pt idx="7">
                  <c:v>370</c:v>
                </c:pt>
                <c:pt idx="8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D-45F4-B5DB-051899F0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17808"/>
        <c:axId val="270519056"/>
      </c:lineChart>
      <c:lineChart>
        <c:grouping val="standard"/>
        <c:varyColors val="0"/>
        <c:ser>
          <c:idx val="1"/>
          <c:order val="1"/>
          <c:tx>
            <c:v>итоговая зп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Лист1!$G$4:$G$12</c:f>
              <c:numCache>
                <c:formatCode>General</c:formatCode>
                <c:ptCount val="9"/>
                <c:pt idx="0">
                  <c:v>1470</c:v>
                </c:pt>
                <c:pt idx="1">
                  <c:v>1570</c:v>
                </c:pt>
                <c:pt idx="2">
                  <c:v>1620</c:v>
                </c:pt>
                <c:pt idx="3">
                  <c:v>1570</c:v>
                </c:pt>
                <c:pt idx="4">
                  <c:v>1500</c:v>
                </c:pt>
                <c:pt idx="5">
                  <c:v>1670</c:v>
                </c:pt>
                <c:pt idx="6">
                  <c:v>1640</c:v>
                </c:pt>
                <c:pt idx="7">
                  <c:v>1630</c:v>
                </c:pt>
                <c:pt idx="8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1D-45F4-B5DB-051899F0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17392"/>
        <c:axId val="270515312"/>
      </c:lineChart>
      <c:catAx>
        <c:axId val="27051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Сотрудники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519056"/>
        <c:crosses val="autoZero"/>
        <c:auto val="1"/>
        <c:lblAlgn val="ctr"/>
        <c:lblOffset val="100"/>
        <c:noMultiLvlLbl val="0"/>
      </c:catAx>
      <c:valAx>
        <c:axId val="2705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Зарплата</a:t>
                </a:r>
                <a:r>
                  <a:rPr lang="ru-RU" b="1" baseline="0"/>
                  <a:t> за янв.</a:t>
                </a:r>
                <a:endParaRPr lang="ru-R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517808"/>
        <c:crosses val="autoZero"/>
        <c:crossBetween val="between"/>
      </c:valAx>
      <c:valAx>
        <c:axId val="270515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Итоговая</a:t>
                </a:r>
                <a:r>
                  <a:rPr lang="ru-RU" b="1" baseline="0"/>
                  <a:t> зп</a:t>
                </a:r>
                <a:endParaRPr lang="ru-R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517392"/>
        <c:crosses val="max"/>
        <c:crossBetween val="between"/>
      </c:valAx>
      <c:catAx>
        <c:axId val="27051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70515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28575</xdr:rowOff>
    </xdr:from>
    <xdr:to>
      <xdr:col>17</xdr:col>
      <xdr:colOff>390525</xdr:colOff>
      <xdr:row>16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172329</xdr:colOff>
      <xdr:row>16</xdr:row>
      <xdr:rowOff>174971</xdr:rowOff>
    </xdr:from>
    <xdr:to>
      <xdr:col>17</xdr:col>
      <xdr:colOff>506345</xdr:colOff>
      <xdr:row>31</xdr:row>
      <xdr:rowOff>71477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493059</xdr:colOff>
      <xdr:row>17</xdr:row>
      <xdr:rowOff>73959</xdr:rowOff>
    </xdr:from>
    <xdr:to>
      <xdr:col>9</xdr:col>
      <xdr:colOff>862853</xdr:colOff>
      <xdr:row>31</xdr:row>
      <xdr:rowOff>150159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topLeftCell="B4" zoomScaleNormal="100" workbookViewId="0">
      <selection activeCell="G7" sqref="G7"/>
    </sheetView>
  </sheetViews>
  <sheetFormatPr defaultRowHeight="15" x14ac:dyDescent="0.25"/>
  <cols>
    <col min="1" max="1" width="17.85546875" bestFit="1" customWidth="1"/>
    <col min="2" max="2" width="17.140625" customWidth="1"/>
    <col min="3" max="3" width="7.5703125" bestFit="1" customWidth="1"/>
    <col min="4" max="4" width="8.85546875" bestFit="1" customWidth="1"/>
    <col min="5" max="5" width="7.5703125" bestFit="1" customWidth="1"/>
    <col min="6" max="6" width="7.7109375" bestFit="1" customWidth="1"/>
    <col min="7" max="7" width="8.5703125" bestFit="1" customWidth="1"/>
    <col min="8" max="8" width="14.85546875" bestFit="1" customWidth="1"/>
    <col min="9" max="9" width="15.42578125" bestFit="1" customWidth="1"/>
    <col min="10" max="10" width="16.5703125" bestFit="1" customWidth="1"/>
  </cols>
  <sheetData>
    <row r="2" spans="1:10" ht="16.5" thickBot="1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spans="1:10" ht="16.5" thickTop="1" thickBot="1" x14ac:dyDescent="0.3">
      <c r="A3" s="21" t="s">
        <v>16</v>
      </c>
      <c r="B3" s="13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20</v>
      </c>
      <c r="H3" s="22" t="s">
        <v>17</v>
      </c>
      <c r="I3" s="22" t="s">
        <v>18</v>
      </c>
      <c r="J3" s="22" t="s">
        <v>19</v>
      </c>
    </row>
    <row r="4" spans="1:10" ht="15.75" thickTop="1" x14ac:dyDescent="0.25">
      <c r="A4" s="12">
        <v>1</v>
      </c>
      <c r="B4" s="11" t="s">
        <v>7</v>
      </c>
      <c r="C4" s="17">
        <v>320</v>
      </c>
      <c r="D4" s="17">
        <v>350</v>
      </c>
      <c r="E4" s="17">
        <v>400</v>
      </c>
      <c r="F4" s="17">
        <v>400</v>
      </c>
      <c r="G4" s="17">
        <f>SUM(C4:F4)</f>
        <v>1470</v>
      </c>
      <c r="H4" s="17">
        <f>MIN(C4:F4)</f>
        <v>320</v>
      </c>
      <c r="I4" s="17">
        <f>MAX(C4:F4)</f>
        <v>400</v>
      </c>
      <c r="J4" s="20">
        <f>AVERAGE(C4:F4)</f>
        <v>367.5</v>
      </c>
    </row>
    <row r="5" spans="1:10" x14ac:dyDescent="0.25">
      <c r="A5" s="6">
        <v>2</v>
      </c>
      <c r="B5" s="7" t="s">
        <v>8</v>
      </c>
      <c r="C5" s="15">
        <v>300</v>
      </c>
      <c r="D5" s="15">
        <v>450</v>
      </c>
      <c r="E5" s="15">
        <v>400</v>
      </c>
      <c r="F5" s="15">
        <v>420</v>
      </c>
      <c r="G5" s="15">
        <f>SUM(C5:F5)</f>
        <v>1570</v>
      </c>
      <c r="H5" s="15">
        <f>MIN(C5:F5)</f>
        <v>300</v>
      </c>
      <c r="I5" s="15">
        <f>MAX(C5:F5)</f>
        <v>450</v>
      </c>
      <c r="J5" s="18">
        <f>AVERAGE(C5:F5)</f>
        <v>392.5</v>
      </c>
    </row>
    <row r="6" spans="1:10" x14ac:dyDescent="0.25">
      <c r="A6" s="6">
        <v>3</v>
      </c>
      <c r="B6" s="7" t="s">
        <v>11</v>
      </c>
      <c r="C6" s="15">
        <v>430</v>
      </c>
      <c r="D6" s="15">
        <v>390</v>
      </c>
      <c r="E6" s="15">
        <v>390</v>
      </c>
      <c r="F6" s="15">
        <v>410</v>
      </c>
      <c r="G6" s="15">
        <f>SUM(C6:F6)</f>
        <v>1620</v>
      </c>
      <c r="H6" s="15">
        <f>MIN(C6:F6)</f>
        <v>390</v>
      </c>
      <c r="I6" s="15">
        <f>MAX(C6:F6)</f>
        <v>430</v>
      </c>
      <c r="J6" s="18">
        <f>AVERAGE(C6:F6)</f>
        <v>405</v>
      </c>
    </row>
    <row r="7" spans="1:10" x14ac:dyDescent="0.25">
      <c r="A7" s="6">
        <v>4</v>
      </c>
      <c r="B7" s="7" t="s">
        <v>10</v>
      </c>
      <c r="C7" s="15">
        <v>360</v>
      </c>
      <c r="D7" s="15">
        <v>370</v>
      </c>
      <c r="E7" s="15">
        <v>410</v>
      </c>
      <c r="F7" s="15">
        <v>430</v>
      </c>
      <c r="G7" s="15">
        <f>SUM(C7:F7)</f>
        <v>1570</v>
      </c>
      <c r="H7" s="15">
        <f>MIN(C7:F7)</f>
        <v>360</v>
      </c>
      <c r="I7" s="15">
        <f>MAX(C7:F7)</f>
        <v>430</v>
      </c>
      <c r="J7" s="18">
        <f>AVERAGE(C7:F7)</f>
        <v>392.5</v>
      </c>
    </row>
    <row r="8" spans="1:10" x14ac:dyDescent="0.25">
      <c r="A8" s="6">
        <v>5</v>
      </c>
      <c r="B8" s="7" t="s">
        <v>14</v>
      </c>
      <c r="C8" s="15">
        <v>300</v>
      </c>
      <c r="D8" s="15">
        <v>400</v>
      </c>
      <c r="E8" s="15">
        <v>390</v>
      </c>
      <c r="F8" s="15">
        <v>410</v>
      </c>
      <c r="G8" s="15">
        <f>SUM(C8:F8)</f>
        <v>1500</v>
      </c>
      <c r="H8" s="15">
        <f>MIN(C8:F8)</f>
        <v>300</v>
      </c>
      <c r="I8" s="15">
        <f>MAX(C8:F8)</f>
        <v>410</v>
      </c>
      <c r="J8" s="18">
        <f>AVERAGE(C8:F8)</f>
        <v>375</v>
      </c>
    </row>
    <row r="9" spans="1:10" x14ac:dyDescent="0.25">
      <c r="A9" s="6">
        <v>6</v>
      </c>
      <c r="B9" s="7" t="s">
        <v>9</v>
      </c>
      <c r="C9" s="15">
        <v>340</v>
      </c>
      <c r="D9" s="15">
        <v>430</v>
      </c>
      <c r="E9" s="15">
        <v>420</v>
      </c>
      <c r="F9" s="15">
        <v>480</v>
      </c>
      <c r="G9" s="15">
        <f>SUM(C9:F9)</f>
        <v>1670</v>
      </c>
      <c r="H9" s="15">
        <f>MIN(C9:F9)</f>
        <v>340</v>
      </c>
      <c r="I9" s="15">
        <f>MAX(C9:F9)</f>
        <v>480</v>
      </c>
      <c r="J9" s="18">
        <f>AVERAGE(C9:F9)</f>
        <v>417.5</v>
      </c>
    </row>
    <row r="10" spans="1:10" x14ac:dyDescent="0.25">
      <c r="A10" s="6">
        <v>7</v>
      </c>
      <c r="B10" s="7" t="s">
        <v>12</v>
      </c>
      <c r="C10" s="15">
        <v>420</v>
      </c>
      <c r="D10" s="15">
        <v>420</v>
      </c>
      <c r="E10" s="15">
        <v>400</v>
      </c>
      <c r="F10" s="15">
        <v>400</v>
      </c>
      <c r="G10" s="15">
        <f>SUM(C10:F10)</f>
        <v>1640</v>
      </c>
      <c r="H10" s="15">
        <f>MIN(C10:F10)</f>
        <v>400</v>
      </c>
      <c r="I10" s="15">
        <f>MAX(C10:F10)</f>
        <v>420</v>
      </c>
      <c r="J10" s="18">
        <f>AVERAGE(C10:F10)</f>
        <v>410</v>
      </c>
    </row>
    <row r="11" spans="1:10" x14ac:dyDescent="0.25">
      <c r="A11" s="6">
        <v>8</v>
      </c>
      <c r="B11" s="7" t="s">
        <v>15</v>
      </c>
      <c r="C11" s="15">
        <v>370</v>
      </c>
      <c r="D11" s="15">
        <v>410</v>
      </c>
      <c r="E11" s="15">
        <v>400</v>
      </c>
      <c r="F11" s="15">
        <v>450</v>
      </c>
      <c r="G11" s="15">
        <f>SUM(C11:F11)</f>
        <v>1630</v>
      </c>
      <c r="H11" s="15">
        <f>MIN(C11:F11)</f>
        <v>370</v>
      </c>
      <c r="I11" s="15">
        <f>MAX(C11:F11)</f>
        <v>450</v>
      </c>
      <c r="J11" s="18">
        <f>AVERAGE(C11:F11)</f>
        <v>407.5</v>
      </c>
    </row>
    <row r="12" spans="1:10" ht="15.75" thickBot="1" x14ac:dyDescent="0.3">
      <c r="A12" s="8">
        <v>9</v>
      </c>
      <c r="B12" s="9" t="s">
        <v>13</v>
      </c>
      <c r="C12" s="16">
        <v>350</v>
      </c>
      <c r="D12" s="16">
        <v>380</v>
      </c>
      <c r="E12" s="16">
        <v>370</v>
      </c>
      <c r="F12" s="16">
        <v>400</v>
      </c>
      <c r="G12" s="16">
        <f>SUM(C12:F12)</f>
        <v>1500</v>
      </c>
      <c r="H12" s="16">
        <f>MIN(C12:F12)</f>
        <v>350</v>
      </c>
      <c r="I12" s="16">
        <f>MAX(C12:F12)</f>
        <v>400</v>
      </c>
      <c r="J12" s="19">
        <f>AVERAGE(C12:F12)</f>
        <v>375</v>
      </c>
    </row>
    <row r="13" spans="1:10" ht="17.25" thickTop="1" thickBot="1" x14ac:dyDescent="0.3">
      <c r="A13" s="13"/>
      <c r="B13" s="14" t="s">
        <v>6</v>
      </c>
      <c r="C13" s="23">
        <f>SUM(C4:C12)</f>
        <v>3190</v>
      </c>
      <c r="D13" s="23">
        <f t="shared" ref="D13:G13" si="0">SUM(D4:D12)</f>
        <v>3600</v>
      </c>
      <c r="E13" s="23">
        <f t="shared" si="0"/>
        <v>3580</v>
      </c>
      <c r="F13" s="23">
        <f t="shared" si="0"/>
        <v>3800</v>
      </c>
      <c r="G13" s="23">
        <f t="shared" si="0"/>
        <v>14170</v>
      </c>
      <c r="H13" s="13"/>
      <c r="I13" s="13"/>
      <c r="J13" s="13"/>
    </row>
    <row r="14" spans="1:10" ht="15.75" thickTop="1" x14ac:dyDescent="0.25">
      <c r="A14" s="10"/>
      <c r="B14" s="11" t="s">
        <v>17</v>
      </c>
      <c r="C14" s="17">
        <f>MIN(C4:C12)</f>
        <v>300</v>
      </c>
      <c r="D14" s="17">
        <f t="shared" ref="D14:G14" si="1">MIN(D4:D12)</f>
        <v>350</v>
      </c>
      <c r="E14" s="17">
        <f t="shared" si="1"/>
        <v>370</v>
      </c>
      <c r="F14" s="17">
        <f t="shared" si="1"/>
        <v>400</v>
      </c>
      <c r="G14" s="17">
        <f t="shared" si="1"/>
        <v>1470</v>
      </c>
      <c r="H14" s="10"/>
      <c r="I14" s="10"/>
      <c r="J14" s="10"/>
    </row>
    <row r="15" spans="1:10" x14ac:dyDescent="0.25">
      <c r="A15" s="5"/>
      <c r="B15" s="7" t="s">
        <v>18</v>
      </c>
      <c r="C15" s="15">
        <f>MAX(C4:C12)</f>
        <v>430</v>
      </c>
      <c r="D15" s="15">
        <f t="shared" ref="D15:G15" si="2">MAX(D4:D12)</f>
        <v>450</v>
      </c>
      <c r="E15" s="15">
        <f t="shared" si="2"/>
        <v>420</v>
      </c>
      <c r="F15" s="15">
        <f t="shared" si="2"/>
        <v>480</v>
      </c>
      <c r="G15" s="15">
        <f t="shared" si="2"/>
        <v>1670</v>
      </c>
      <c r="H15" s="5"/>
      <c r="I15" s="5"/>
      <c r="J15" s="5"/>
    </row>
    <row r="16" spans="1:10" x14ac:dyDescent="0.25">
      <c r="A16" s="5"/>
      <c r="B16" s="7" t="s">
        <v>19</v>
      </c>
      <c r="C16" s="18">
        <f>AVERAGE(C4:C12)</f>
        <v>354.44444444444446</v>
      </c>
      <c r="D16" s="18">
        <f t="shared" ref="D16:G16" si="3">AVERAGE(D4:D12)</f>
        <v>400</v>
      </c>
      <c r="E16" s="18">
        <f t="shared" si="3"/>
        <v>397.77777777777777</v>
      </c>
      <c r="F16" s="18">
        <f t="shared" si="3"/>
        <v>422.22222222222223</v>
      </c>
      <c r="G16" s="18">
        <f t="shared" si="3"/>
        <v>1574.4444444444443</v>
      </c>
      <c r="H16" s="5"/>
      <c r="I16" s="5"/>
      <c r="J16" s="5"/>
    </row>
    <row r="17" spans="1:1" x14ac:dyDescent="0.25">
      <c r="A17" s="1">
        <f>C4/G4*100</f>
        <v>21.768707482993197</v>
      </c>
    </row>
    <row r="18" spans="1:1" x14ac:dyDescent="0.25">
      <c r="A18" s="1">
        <f t="shared" ref="A18:A28" si="4">C5/G5*100</f>
        <v>19.108280254777071</v>
      </c>
    </row>
    <row r="19" spans="1:1" x14ac:dyDescent="0.25">
      <c r="A19" s="1">
        <f t="shared" si="4"/>
        <v>26.543209876543212</v>
      </c>
    </row>
    <row r="20" spans="1:1" x14ac:dyDescent="0.25">
      <c r="A20" s="1">
        <f t="shared" si="4"/>
        <v>22.929936305732486</v>
      </c>
    </row>
    <row r="21" spans="1:1" x14ac:dyDescent="0.25">
      <c r="A21" s="1">
        <f t="shared" si="4"/>
        <v>20</v>
      </c>
    </row>
    <row r="22" spans="1:1" x14ac:dyDescent="0.25">
      <c r="A22" s="1">
        <f t="shared" si="4"/>
        <v>20.359281437125748</v>
      </c>
    </row>
    <row r="23" spans="1:1" x14ac:dyDescent="0.25">
      <c r="A23" s="1">
        <f t="shared" si="4"/>
        <v>25.609756097560975</v>
      </c>
    </row>
    <row r="24" spans="1:1" x14ac:dyDescent="0.25">
      <c r="A24" s="1">
        <f t="shared" si="4"/>
        <v>22.699386503067483</v>
      </c>
    </row>
    <row r="25" spans="1:1" x14ac:dyDescent="0.25">
      <c r="A25" s="1">
        <f t="shared" si="4"/>
        <v>23.333333333333332</v>
      </c>
    </row>
  </sheetData>
  <sortState ref="A4:J12">
    <sortCondition ref="A4"/>
  </sortState>
  <mergeCells count="1">
    <mergeCell ref="A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Нерлих</dc:creator>
  <cp:lastModifiedBy>Максим Нерлих</cp:lastModifiedBy>
  <dcterms:created xsi:type="dcterms:W3CDTF">2020-09-12T05:17:03Z</dcterms:created>
  <dcterms:modified xsi:type="dcterms:W3CDTF">2020-09-12T06:42:23Z</dcterms:modified>
</cp:coreProperties>
</file>