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n">Лист1!$A$2</definedName>
    <definedName name="p">Лист1!$C$2</definedName>
    <definedName name="q">Лист1!$D$2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J101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  <c r="B4" i="1"/>
  <c r="D2" i="1"/>
  <c r="E2" i="1" s="1"/>
  <c r="G83" i="1" s="1"/>
  <c r="H83" i="1" s="1"/>
  <c r="C2" i="1"/>
  <c r="G38" i="1" l="1"/>
  <c r="H38" i="1" s="1"/>
  <c r="G62" i="1"/>
  <c r="H62" i="1" s="1"/>
  <c r="G50" i="1"/>
  <c r="H50" i="1" s="1"/>
  <c r="G101" i="1"/>
  <c r="H101" i="1" s="1"/>
  <c r="G26" i="1"/>
  <c r="H26" i="1" s="1"/>
  <c r="G77" i="1"/>
  <c r="H77" i="1" s="1"/>
  <c r="G95" i="1"/>
  <c r="H95" i="1" s="1"/>
  <c r="G76" i="1"/>
  <c r="H76" i="1" s="1"/>
  <c r="G99" i="1"/>
  <c r="H99" i="1" s="1"/>
  <c r="G87" i="1"/>
  <c r="H87" i="1" s="1"/>
  <c r="G75" i="1"/>
  <c r="H75" i="1" s="1"/>
  <c r="G74" i="1"/>
  <c r="H74" i="1" s="1"/>
  <c r="G88" i="1"/>
  <c r="H88" i="1" s="1"/>
  <c r="G98" i="1"/>
  <c r="H98" i="1" s="1"/>
  <c r="G73" i="1"/>
  <c r="H73" i="1" s="1"/>
  <c r="G78" i="1"/>
  <c r="H78" i="1" s="1"/>
  <c r="G89" i="1"/>
  <c r="H89" i="1" s="1"/>
  <c r="G97" i="1"/>
  <c r="H97" i="1" s="1"/>
  <c r="G72" i="1"/>
  <c r="H72" i="1" s="1"/>
  <c r="G71" i="1"/>
  <c r="H71" i="1" s="1"/>
  <c r="G96" i="1"/>
  <c r="H96" i="1" s="1"/>
  <c r="G90" i="1"/>
  <c r="H90" i="1" s="1"/>
  <c r="G100" i="1"/>
  <c r="H100" i="1" s="1"/>
  <c r="G86" i="1"/>
  <c r="H86" i="1" s="1"/>
  <c r="G94" i="1"/>
  <c r="H94" i="1" s="1"/>
  <c r="G82" i="1"/>
  <c r="H82" i="1" s="1"/>
  <c r="G85" i="1"/>
  <c r="H85" i="1" s="1"/>
  <c r="G84" i="1"/>
  <c r="H84" i="1" s="1"/>
  <c r="G93" i="1"/>
  <c r="H93" i="1" s="1"/>
  <c r="G81" i="1"/>
  <c r="H81" i="1" s="1"/>
  <c r="G6" i="1"/>
  <c r="H6" i="1" s="1"/>
  <c r="G92" i="1"/>
  <c r="H92" i="1" s="1"/>
  <c r="G80" i="1"/>
  <c r="H80" i="1" s="1"/>
  <c r="G91" i="1"/>
  <c r="H91" i="1" s="1"/>
  <c r="G79" i="1"/>
  <c r="H79" i="1" s="1"/>
  <c r="G14" i="1"/>
  <c r="H14" i="1" s="1"/>
  <c r="G12" i="1"/>
  <c r="H12" i="1" s="1"/>
  <c r="G48" i="1"/>
  <c r="H48" i="1" s="1"/>
  <c r="G24" i="1"/>
  <c r="H24" i="1" s="1"/>
  <c r="G33" i="1"/>
  <c r="H33" i="1" s="1"/>
  <c r="G21" i="1"/>
  <c r="H21" i="1" s="1"/>
  <c r="G9" i="1"/>
  <c r="H9" i="1" s="1"/>
  <c r="G37" i="1"/>
  <c r="H37" i="1" s="1"/>
  <c r="G45" i="1"/>
  <c r="H45" i="1" s="1"/>
  <c r="G20" i="1"/>
  <c r="H20" i="1" s="1"/>
  <c r="G8" i="1"/>
  <c r="H8" i="1" s="1"/>
  <c r="G61" i="1"/>
  <c r="H61" i="1" s="1"/>
  <c r="G60" i="1"/>
  <c r="H60" i="1" s="1"/>
  <c r="G56" i="1"/>
  <c r="H56" i="1" s="1"/>
  <c r="G55" i="1"/>
  <c r="H55" i="1" s="1"/>
  <c r="G31" i="1"/>
  <c r="H31" i="1" s="1"/>
  <c r="G7" i="1"/>
  <c r="H7" i="1" s="1"/>
  <c r="G25" i="1"/>
  <c r="H25" i="1" s="1"/>
  <c r="G69" i="1"/>
  <c r="H69" i="1" s="1"/>
  <c r="G68" i="1"/>
  <c r="H68" i="1" s="1"/>
  <c r="G67" i="1"/>
  <c r="H67" i="1" s="1"/>
  <c r="G19" i="1"/>
  <c r="H19" i="1" s="1"/>
  <c r="G13" i="1"/>
  <c r="H13" i="1" s="1"/>
  <c r="G57" i="1"/>
  <c r="H57" i="1" s="1"/>
  <c r="G32" i="1"/>
  <c r="H32" i="1" s="1"/>
  <c r="G65" i="1"/>
  <c r="H65" i="1" s="1"/>
  <c r="G53" i="1"/>
  <c r="H53" i="1" s="1"/>
  <c r="G41" i="1"/>
  <c r="H41" i="1" s="1"/>
  <c r="G29" i="1"/>
  <c r="H29" i="1" s="1"/>
  <c r="G17" i="1"/>
  <c r="H17" i="1" s="1"/>
  <c r="G5" i="1"/>
  <c r="H5" i="1" s="1"/>
  <c r="G49" i="1"/>
  <c r="H49" i="1" s="1"/>
  <c r="G36" i="1"/>
  <c r="H36" i="1" s="1"/>
  <c r="G44" i="1"/>
  <c r="H44" i="1" s="1"/>
  <c r="G43" i="1"/>
  <c r="H43" i="1" s="1"/>
  <c r="G64" i="1"/>
  <c r="H64" i="1" s="1"/>
  <c r="G52" i="1"/>
  <c r="H52" i="1" s="1"/>
  <c r="G40" i="1"/>
  <c r="H40" i="1" s="1"/>
  <c r="G28" i="1"/>
  <c r="H28" i="1" s="1"/>
  <c r="G16" i="1"/>
  <c r="H16" i="1" s="1"/>
  <c r="G4" i="1"/>
  <c r="H4" i="1" s="1"/>
  <c r="G63" i="1"/>
  <c r="H63" i="1" s="1"/>
  <c r="G51" i="1"/>
  <c r="H51" i="1" s="1"/>
  <c r="G39" i="1"/>
  <c r="H39" i="1" s="1"/>
  <c r="G27" i="1"/>
  <c r="H27" i="1" s="1"/>
  <c r="G15" i="1"/>
  <c r="H15" i="1" s="1"/>
  <c r="G3" i="1"/>
  <c r="H3" i="1" s="1"/>
  <c r="G2" i="1"/>
  <c r="H2" i="1" s="1"/>
  <c r="G59" i="1"/>
  <c r="H59" i="1" s="1"/>
  <c r="G47" i="1"/>
  <c r="H47" i="1" s="1"/>
  <c r="G35" i="1"/>
  <c r="H35" i="1" s="1"/>
  <c r="G23" i="1"/>
  <c r="H23" i="1" s="1"/>
  <c r="G11" i="1"/>
  <c r="H11" i="1" s="1"/>
  <c r="G70" i="1"/>
  <c r="H70" i="1" s="1"/>
  <c r="G46" i="1"/>
  <c r="H46" i="1" s="1"/>
  <c r="G22" i="1"/>
  <c r="H22" i="1" s="1"/>
  <c r="G58" i="1"/>
  <c r="H58" i="1" s="1"/>
  <c r="G34" i="1"/>
  <c r="H34" i="1" s="1"/>
  <c r="G10" i="1"/>
  <c r="H10" i="1" s="1"/>
  <c r="G30" i="1"/>
  <c r="H30" i="1" s="1"/>
  <c r="G66" i="1"/>
  <c r="H66" i="1" s="1"/>
  <c r="G54" i="1"/>
  <c r="H54" i="1" s="1"/>
  <c r="G42" i="1"/>
  <c r="H42" i="1" s="1"/>
  <c r="G18" i="1"/>
  <c r="H18" i="1" s="1"/>
  <c r="L2" i="1"/>
</calcChain>
</file>

<file path=xl/sharedStrings.xml><?xml version="1.0" encoding="utf-8"?>
<sst xmlns="http://schemas.openxmlformats.org/spreadsheetml/2006/main" count="13" uniqueCount="13">
  <si>
    <t>N</t>
  </si>
  <si>
    <t>p</t>
  </si>
  <si>
    <t>q</t>
  </si>
  <si>
    <t>dt</t>
  </si>
  <si>
    <t>номер ф-ции:</t>
  </si>
  <si>
    <t>f(arg)</t>
  </si>
  <si>
    <t>arg</t>
  </si>
  <si>
    <t>iterator</t>
  </si>
  <si>
    <t>mult</t>
  </si>
  <si>
    <t>integral(f(t)dt, p, q)</t>
  </si>
  <si>
    <t>2&lt;=n&lt;=100</t>
  </si>
  <si>
    <t>t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</si>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</sst>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Лист1!$N$2:$N$11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Лист1!$O$2:$O$11</c:f>
              <c:numCache>
                <c:formatCode>General</c:formatCode>
                <c:ptCount val="10"/>
                <c:pt idx="0">
                  <c:v>1.098901098901099E-2</c:v>
                </c:pt>
                <c:pt idx="1">
                  <c:v>9.0090090090090089E-3</c:v>
                </c:pt>
                <c:pt idx="2">
                  <c:v>7.5187969924812026E-3</c:v>
                </c:pt>
                <c:pt idx="3">
                  <c:v>6.369426751592357E-3</c:v>
                </c:pt>
                <c:pt idx="4">
                  <c:v>5.4644808743169399E-3</c:v>
                </c:pt>
                <c:pt idx="5">
                  <c:v>4.7393364928909956E-3</c:v>
                </c:pt>
                <c:pt idx="6">
                  <c:v>4.1493775933609959E-3</c:v>
                </c:pt>
                <c:pt idx="7">
                  <c:v>3.663003663003663E-3</c:v>
                </c:pt>
                <c:pt idx="8">
                  <c:v>3.2573289902280132E-3</c:v>
                </c:pt>
                <c:pt idx="9">
                  <c:v>2.9154518950437317E-3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93432"/>
        <c:axId val="391993824"/>
      </c:lineChart>
      <c:catAx>
        <c:axId val="3919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93824"/>
        <c:crosses val="autoZero"/>
        <c:auto val="1"/>
        <c:lblAlgn val="ctr"/>
        <c:lblOffset val="100"/>
        <c:noMultiLvlLbl val="0"/>
      </c:catAx>
      <c:valAx>
        <c:axId val="3919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9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13</xdr:row>
      <xdr:rowOff>109537</xdr:rowOff>
    </xdr:from>
    <xdr:to>
      <xdr:col>17</xdr:col>
      <xdr:colOff>314325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Normal="100" workbookViewId="0">
      <selection activeCell="L7" sqref="L7:L8"/>
    </sheetView>
  </sheetViews>
  <sheetFormatPr defaultRowHeight="15" x14ac:dyDescent="0.25"/>
  <cols>
    <col min="1" max="1" width="13.5703125" style="1" bestFit="1" customWidth="1"/>
    <col min="2" max="4" width="9.140625" style="1"/>
    <col min="5" max="5" width="12" style="1" bestFit="1" customWidth="1"/>
    <col min="6" max="11" width="9.140625" style="1"/>
    <col min="12" max="12" width="18.5703125" style="1" bestFit="1" customWidth="1"/>
    <col min="13" max="16384" width="9.140625" style="1"/>
  </cols>
  <sheetData>
    <row r="1" spans="1:1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6</v>
      </c>
      <c r="H1" s="1" t="s">
        <v>5</v>
      </c>
      <c r="J1" s="1" t="s">
        <v>8</v>
      </c>
      <c r="L1" s="1" t="s">
        <v>9</v>
      </c>
      <c r="N1" s="1" t="s">
        <v>11</v>
      </c>
      <c r="O1" s="1" t="s">
        <v>12</v>
      </c>
    </row>
    <row r="2" spans="1:15" x14ac:dyDescent="0.25">
      <c r="A2" s="1">
        <v>69</v>
      </c>
      <c r="B2" s="1">
        <v>18</v>
      </c>
      <c r="C2" s="1">
        <f>B2/2</f>
        <v>9</v>
      </c>
      <c r="D2" s="1">
        <f>B2</f>
        <v>18</v>
      </c>
      <c r="E2" s="1">
        <f>(q-p)/(n-1)</f>
        <v>0.13235294117647059</v>
      </c>
      <c r="F2" s="1">
        <v>0</v>
      </c>
      <c r="G2" s="1">
        <f>$J2*(p+$F2*$E$2)</f>
        <v>4.5</v>
      </c>
      <c r="H2" s="1">
        <f>1/($G2*$G2+$G2+1)</f>
        <v>3.8834951456310676E-2</v>
      </c>
      <c r="J2" s="1">
        <f>IF(OR($F2=0,$F2=n-1),0.5,1)</f>
        <v>0.5</v>
      </c>
      <c r="L2" s="1">
        <f ca="1">$E$2*SUM(H2:INDIRECT(ADDRESS(n-1,8)))</f>
        <v>5.4789618598776256E-2</v>
      </c>
      <c r="N2" s="1">
        <v>9</v>
      </c>
      <c r="O2" s="1">
        <f>1/($N2*$N2+$N2+1)</f>
        <v>1.098901098901099E-2</v>
      </c>
    </row>
    <row r="3" spans="1:15" x14ac:dyDescent="0.25">
      <c r="F3" s="1">
        <v>1</v>
      </c>
      <c r="G3" s="1">
        <f>$J3*(p+$F3*$E$2)</f>
        <v>9.132352941176471</v>
      </c>
      <c r="H3" s="1">
        <f t="shared" ref="H3:H66" si="0">1/($G3*$G3+$G3+1)</f>
        <v>1.0691502521428092E-2</v>
      </c>
      <c r="J3" s="1">
        <f>IF(OR($F3=0,$F3=n-1),0.5,1)</f>
        <v>1</v>
      </c>
      <c r="N3" s="1">
        <v>10</v>
      </c>
      <c r="O3" s="1">
        <f t="shared" ref="O3:O11" si="1">1/($N3*$N3+$N3+1)</f>
        <v>9.0090090090090089E-3</v>
      </c>
    </row>
    <row r="4" spans="1:15" x14ac:dyDescent="0.25">
      <c r="A4" s="1" t="s">
        <v>4</v>
      </c>
      <c r="B4" s="1">
        <f>B2-6*TRUNC((B2-1)/6)</f>
        <v>6</v>
      </c>
      <c r="F4" s="1">
        <v>2</v>
      </c>
      <c r="G4" s="1">
        <f>$J4*(p+$F4*$E$2)</f>
        <v>9.264705882352942</v>
      </c>
      <c r="H4" s="1">
        <f t="shared" si="0"/>
        <v>1.0405883464907147E-2</v>
      </c>
      <c r="J4" s="1">
        <f>IF(OR($F4=0,$F4=n-1),0.5,1)</f>
        <v>1</v>
      </c>
      <c r="N4" s="1">
        <v>11</v>
      </c>
      <c r="O4" s="1">
        <f t="shared" si="1"/>
        <v>7.5187969924812026E-3</v>
      </c>
    </row>
    <row r="5" spans="1:15" x14ac:dyDescent="0.25">
      <c r="F5" s="1">
        <v>3</v>
      </c>
      <c r="G5" s="1">
        <f>$J5*(p+$F5*$E$2)</f>
        <v>9.3970588235294112</v>
      </c>
      <c r="H5" s="1">
        <f t="shared" si="0"/>
        <v>1.0131530224782373E-2</v>
      </c>
      <c r="J5" s="1">
        <f>IF(OR($F5=0,$F5=n-1),0.5,1)</f>
        <v>1</v>
      </c>
      <c r="N5" s="1">
        <v>12</v>
      </c>
      <c r="O5" s="1">
        <f t="shared" si="1"/>
        <v>6.369426751592357E-3</v>
      </c>
    </row>
    <row r="6" spans="1:15" x14ac:dyDescent="0.25">
      <c r="F6" s="1">
        <v>4</v>
      </c>
      <c r="G6" s="1">
        <f>$J6*(p+$F6*$E$2)</f>
        <v>9.5294117647058822</v>
      </c>
      <c r="H6" s="1">
        <f t="shared" si="0"/>
        <v>9.8678594598285933E-3</v>
      </c>
      <c r="J6" s="1">
        <f>IF(OR($F6=0,$F6=n-1),0.5,1)</f>
        <v>1</v>
      </c>
      <c r="N6" s="1">
        <v>13</v>
      </c>
      <c r="O6" s="1">
        <f t="shared" si="1"/>
        <v>5.4644808743169399E-3</v>
      </c>
    </row>
    <row r="7" spans="1:15" x14ac:dyDescent="0.25">
      <c r="F7" s="1">
        <v>5</v>
      </c>
      <c r="G7" s="1">
        <f>$J7*(p+$F7*$E$2)</f>
        <v>9.6617647058823533</v>
      </c>
      <c r="H7" s="1">
        <f t="shared" si="0"/>
        <v>9.6143250115916651E-3</v>
      </c>
      <c r="J7" s="1">
        <f>IF(OR($F7=0,$F7=n-1),0.5,1)</f>
        <v>1</v>
      </c>
      <c r="N7" s="1">
        <v>14</v>
      </c>
      <c r="O7" s="1">
        <f t="shared" si="1"/>
        <v>4.7393364928909956E-3</v>
      </c>
    </row>
    <row r="8" spans="1:15" x14ac:dyDescent="0.25">
      <c r="F8" s="1">
        <v>6</v>
      </c>
      <c r="G8" s="1">
        <f>$J8*(p+$F8*$E$2)</f>
        <v>9.7941176470588243</v>
      </c>
      <c r="H8" s="1">
        <f t="shared" si="0"/>
        <v>9.3704151029043413E-3</v>
      </c>
      <c r="J8" s="1">
        <f>IF(OR($F8=0,$F8=n-1),0.5,1)</f>
        <v>1</v>
      </c>
      <c r="N8" s="1">
        <v>15</v>
      </c>
      <c r="O8" s="1">
        <f t="shared" si="1"/>
        <v>4.1493775933609959E-3</v>
      </c>
    </row>
    <row r="9" spans="1:15" x14ac:dyDescent="0.25">
      <c r="F9" s="1">
        <v>7</v>
      </c>
      <c r="G9" s="1">
        <f>$J9*(p+$F9*$E$2)</f>
        <v>9.9264705882352935</v>
      </c>
      <c r="H9" s="1">
        <f t="shared" si="0"/>
        <v>9.1356497790176412E-3</v>
      </c>
      <c r="J9" s="1">
        <f>IF(OR($F9=0,$F9=n-1),0.5,1)</f>
        <v>1</v>
      </c>
      <c r="N9" s="1">
        <v>16</v>
      </c>
      <c r="O9" s="1">
        <f t="shared" si="1"/>
        <v>3.663003663003663E-3</v>
      </c>
    </row>
    <row r="10" spans="1:15" x14ac:dyDescent="0.25">
      <c r="F10" s="1">
        <v>8</v>
      </c>
      <c r="G10" s="1">
        <f>$J10*(p+$F10*$E$2)</f>
        <v>10.058823529411764</v>
      </c>
      <c r="H10" s="1">
        <f t="shared" si="0"/>
        <v>8.9095785676850513E-3</v>
      </c>
      <c r="J10" s="1">
        <f>IF(OR($F10=0,$F10=n-1),0.5,1)</f>
        <v>1</v>
      </c>
      <c r="N10" s="1">
        <v>17</v>
      </c>
      <c r="O10" s="1">
        <f t="shared" si="1"/>
        <v>3.2573289902280132E-3</v>
      </c>
    </row>
    <row r="11" spans="1:15" x14ac:dyDescent="0.25">
      <c r="F11" s="1">
        <v>9</v>
      </c>
      <c r="G11" s="1">
        <f>$J11*(p+$F11*$E$2)</f>
        <v>10.191176470588236</v>
      </c>
      <c r="H11" s="1">
        <f t="shared" si="0"/>
        <v>8.6917783370958849E-3</v>
      </c>
      <c r="J11" s="1">
        <f>IF(OR($F11=0,$F11=n-1),0.5,1)</f>
        <v>1</v>
      </c>
      <c r="N11" s="1">
        <v>18</v>
      </c>
      <c r="O11" s="1">
        <f t="shared" si="1"/>
        <v>2.9154518950437317E-3</v>
      </c>
    </row>
    <row r="12" spans="1:15" x14ac:dyDescent="0.25">
      <c r="F12" s="1">
        <v>10</v>
      </c>
      <c r="G12" s="1">
        <f>$J12*(p+$F12*$E$2)</f>
        <v>10.323529411764707</v>
      </c>
      <c r="H12" s="1">
        <f t="shared" si="0"/>
        <v>8.4818513328099414E-3</v>
      </c>
      <c r="J12" s="1">
        <f>IF(OR($F12=0,$F12=n-1),0.5,1)</f>
        <v>1</v>
      </c>
    </row>
    <row r="13" spans="1:15" x14ac:dyDescent="0.25">
      <c r="F13" s="1">
        <v>11</v>
      </c>
      <c r="G13" s="1">
        <f>$J13*(p+$F13*$E$2)</f>
        <v>10.455882352941176</v>
      </c>
      <c r="H13" s="1">
        <f t="shared" si="0"/>
        <v>8.2794233768373107E-3</v>
      </c>
      <c r="J13" s="1">
        <f>IF(OR($F13=0,$F13=n-1),0.5,1)</f>
        <v>1</v>
      </c>
    </row>
    <row r="14" spans="1:15" x14ac:dyDescent="0.25">
      <c r="F14" s="1">
        <v>12</v>
      </c>
      <c r="G14" s="1">
        <f>$J14*(p+$F14*$E$2)</f>
        <v>10.588235294117647</v>
      </c>
      <c r="H14" s="1">
        <f t="shared" si="0"/>
        <v>8.0841422137682174E-3</v>
      </c>
      <c r="J14" s="1">
        <f>IF(OR($F14=0,$F14=n-1),0.5,1)</f>
        <v>1</v>
      </c>
    </row>
    <row r="15" spans="1:15" x14ac:dyDescent="0.25">
      <c r="F15" s="1">
        <v>13</v>
      </c>
      <c r="G15" s="1">
        <f>$J15*(p+$F15*$E$2)</f>
        <v>10.720588235294118</v>
      </c>
      <c r="H15" s="1">
        <f t="shared" si="0"/>
        <v>7.8956759904172721E-3</v>
      </c>
      <c r="J15" s="1">
        <f>IF(OR($F15=0,$F15=n-1),0.5,1)</f>
        <v>1</v>
      </c>
    </row>
    <row r="16" spans="1:15" x14ac:dyDescent="0.25">
      <c r="F16" s="1">
        <v>14</v>
      </c>
      <c r="G16" s="1">
        <f>$J16*(p+$F16*$E$2)</f>
        <v>10.852941176470589</v>
      </c>
      <c r="H16" s="1">
        <f t="shared" si="0"/>
        <v>7.7137118568292367E-3</v>
      </c>
      <c r="J16" s="1">
        <f>IF(OR($F16=0,$F16=n-1),0.5,1)</f>
        <v>1</v>
      </c>
    </row>
    <row r="17" spans="6:10" x14ac:dyDescent="0.25">
      <c r="F17" s="1">
        <v>15</v>
      </c>
      <c r="G17" s="1">
        <f>$J17*(p+$F17*$E$2)</f>
        <v>10.985294117647058</v>
      </c>
      <c r="H17" s="1">
        <f t="shared" si="0"/>
        <v>7.5379546777214644E-3</v>
      </c>
      <c r="J17" s="1">
        <f>IF(OR($F17=0,$F17=n-1),0.5,1)</f>
        <v>1</v>
      </c>
    </row>
    <row r="18" spans="6:10" x14ac:dyDescent="0.25">
      <c r="F18" s="1">
        <v>16</v>
      </c>
      <c r="G18" s="1">
        <f>$J18*(p+$F18*$E$2)</f>
        <v>11.117647058823529</v>
      </c>
      <c r="H18" s="1">
        <f t="shared" si="0"/>
        <v>7.368125844529996E-3</v>
      </c>
      <c r="J18" s="1">
        <f>IF(OR($F18=0,$F18=n-1),0.5,1)</f>
        <v>1</v>
      </c>
    </row>
    <row r="19" spans="6:10" x14ac:dyDescent="0.25">
      <c r="F19" s="1">
        <v>17</v>
      </c>
      <c r="G19" s="1">
        <f>$J19*(p+$F19*$E$2)</f>
        <v>11.25</v>
      </c>
      <c r="H19" s="1">
        <f t="shared" si="0"/>
        <v>7.2039621791985592E-3</v>
      </c>
      <c r="J19" s="1">
        <f>IF(OR($F19=0,$F19=n-1),0.5,1)</f>
        <v>1</v>
      </c>
    </row>
    <row r="20" spans="6:10" x14ac:dyDescent="0.25">
      <c r="F20" s="1">
        <v>18</v>
      </c>
      <c r="G20" s="1">
        <f>$J20*(p+$F20*$E$2)</f>
        <v>11.382352941176471</v>
      </c>
      <c r="H20" s="1">
        <f t="shared" si="0"/>
        <v>7.0452149217164481E-3</v>
      </c>
      <c r="J20" s="1">
        <f>IF(OR($F20=0,$F20=n-1),0.5,1)</f>
        <v>1</v>
      </c>
    </row>
    <row r="21" spans="6:10" x14ac:dyDescent="0.25">
      <c r="F21" s="1">
        <v>19</v>
      </c>
      <c r="G21" s="1">
        <f>$J21*(p+$F21*$E$2)</f>
        <v>11.514705882352942</v>
      </c>
      <c r="H21" s="1">
        <f t="shared" si="0"/>
        <v>6.8916487941850227E-3</v>
      </c>
      <c r="J21" s="1">
        <f>IF(OR($F21=0,$F21=n-1),0.5,1)</f>
        <v>1</v>
      </c>
    </row>
    <row r="22" spans="6:10" x14ac:dyDescent="0.25">
      <c r="F22" s="1">
        <v>20</v>
      </c>
      <c r="G22" s="1">
        <f>$J22*(p+$F22*$E$2)</f>
        <v>11.647058823529411</v>
      </c>
      <c r="H22" s="1">
        <f t="shared" si="0"/>
        <v>6.743041134884155E-3</v>
      </c>
      <c r="J22" s="1">
        <f>IF(OR($F22=0,$F22=n-1),0.5,1)</f>
        <v>1</v>
      </c>
    </row>
    <row r="23" spans="6:10" x14ac:dyDescent="0.25">
      <c r="F23" s="1">
        <v>21</v>
      </c>
      <c r="G23" s="1">
        <f>$J23*(p+$F23*$E$2)</f>
        <v>11.779411764705882</v>
      </c>
      <c r="H23" s="1">
        <f t="shared" si="0"/>
        <v>6.5991810964288215E-3</v>
      </c>
      <c r="J23" s="1">
        <f>IF(OR($F23=0,$F23=n-1),0.5,1)</f>
        <v>1</v>
      </c>
    </row>
    <row r="24" spans="6:10" x14ac:dyDescent="0.25">
      <c r="F24" s="1">
        <v>22</v>
      </c>
      <c r="G24" s="1">
        <f>$J24*(p+$F24*$E$2)</f>
        <v>11.911764705882353</v>
      </c>
      <c r="H24" s="1">
        <f t="shared" si="0"/>
        <v>6.4598689026605051E-3</v>
      </c>
      <c r="J24" s="1">
        <f>IF(OR($F24=0,$F24=n-1),0.5,1)</f>
        <v>1</v>
      </c>
    </row>
    <row r="25" spans="6:10" x14ac:dyDescent="0.25">
      <c r="F25" s="1">
        <v>23</v>
      </c>
      <c r="G25" s="1">
        <f>$J25*(p+$F25*$E$2)</f>
        <v>12.044117647058822</v>
      </c>
      <c r="H25" s="1">
        <f t="shared" si="0"/>
        <v>6.3249151594154942E-3</v>
      </c>
      <c r="J25" s="1">
        <f>IF(OR($F25=0,$F25=n-1),0.5,1)</f>
        <v>1</v>
      </c>
    </row>
    <row r="26" spans="6:10" x14ac:dyDescent="0.25">
      <c r="F26" s="1">
        <v>24</v>
      </c>
      <c r="G26" s="1">
        <f>$J26*(p+$F26*$E$2)</f>
        <v>12.176470588235293</v>
      </c>
      <c r="H26" s="1">
        <f t="shared" si="0"/>
        <v>6.1941402147587714E-3</v>
      </c>
      <c r="J26" s="1">
        <f>IF(OR($F26=0,$F26=n-1),0.5,1)</f>
        <v>1</v>
      </c>
    </row>
    <row r="27" spans="6:10" x14ac:dyDescent="0.25">
      <c r="F27" s="1">
        <v>25</v>
      </c>
      <c r="G27" s="1">
        <f>$J27*(p+$F27*$E$2)</f>
        <v>12.308823529411764</v>
      </c>
      <c r="H27" s="1">
        <f t="shared" si="0"/>
        <v>6.0673735646738199E-3</v>
      </c>
      <c r="J27" s="1">
        <f>IF(OR($F27=0,$F27=n-1),0.5,1)</f>
        <v>1</v>
      </c>
    </row>
    <row r="28" spans="6:10" x14ac:dyDescent="0.25">
      <c r="F28" s="1">
        <v>26</v>
      </c>
      <c r="G28" s="1">
        <f>$J28*(p+$F28*$E$2)</f>
        <v>12.441176470588236</v>
      </c>
      <c r="H28" s="1">
        <f t="shared" si="0"/>
        <v>5.9444533005599924E-3</v>
      </c>
      <c r="J28" s="1">
        <f>IF(OR($F28=0,$F28=n-1),0.5,1)</f>
        <v>1</v>
      </c>
    </row>
    <row r="29" spans="6:10" x14ac:dyDescent="0.25">
      <c r="F29" s="1">
        <v>27</v>
      </c>
      <c r="G29" s="1">
        <f>$J29*(p+$F29*$E$2)</f>
        <v>12.573529411764707</v>
      </c>
      <c r="H29" s="1">
        <f t="shared" si="0"/>
        <v>5.8252255952148495E-3</v>
      </c>
      <c r="J29" s="1">
        <f>IF(OR($F29=0,$F29=n-1),0.5,1)</f>
        <v>1</v>
      </c>
    </row>
    <row r="30" spans="6:10" x14ac:dyDescent="0.25">
      <c r="F30" s="1">
        <v>28</v>
      </c>
      <c r="G30" s="1">
        <f>$J30*(p+$F30*$E$2)</f>
        <v>12.705882352941178</v>
      </c>
      <c r="H30" s="1">
        <f t="shared" si="0"/>
        <v>5.7095442242724769E-3</v>
      </c>
      <c r="J30" s="1">
        <f>IF(OR($F30=0,$F30=n-1),0.5,1)</f>
        <v>1</v>
      </c>
    </row>
    <row r="31" spans="6:10" x14ac:dyDescent="0.25">
      <c r="F31" s="1">
        <v>29</v>
      </c>
      <c r="G31" s="1">
        <f>$J31*(p+$F31*$E$2)</f>
        <v>12.838235294117647</v>
      </c>
      <c r="H31" s="1">
        <f t="shared" si="0"/>
        <v>5.5972701203340445E-3</v>
      </c>
      <c r="J31" s="1">
        <f>IF(OR($F31=0,$F31=n-1),0.5,1)</f>
        <v>1</v>
      </c>
    </row>
    <row r="32" spans="6:10" x14ac:dyDescent="0.25">
      <c r="F32" s="1">
        <v>30</v>
      </c>
      <c r="G32" s="1">
        <f>$J32*(p+$F32*$E$2)</f>
        <v>12.970588235294118</v>
      </c>
      <c r="H32" s="1">
        <f t="shared" si="0"/>
        <v>5.4882709572664995E-3</v>
      </c>
      <c r="J32" s="1">
        <f>IF(OR($F32=0,$F32=n-1),0.5,1)</f>
        <v>1</v>
      </c>
    </row>
    <row r="33" spans="6:10" x14ac:dyDescent="0.25">
      <c r="F33" s="1">
        <v>31</v>
      </c>
      <c r="G33" s="1">
        <f>$J33*(p+$F33*$E$2)</f>
        <v>13.102941176470587</v>
      </c>
      <c r="H33" s="1">
        <f t="shared" si="0"/>
        <v>5.3824207623621671E-3</v>
      </c>
      <c r="J33" s="1">
        <f>IF(OR($F33=0,$F33=n-1),0.5,1)</f>
        <v>1</v>
      </c>
    </row>
    <row r="34" spans="6:10" x14ac:dyDescent="0.25">
      <c r="F34" s="1">
        <v>32</v>
      </c>
      <c r="G34" s="1">
        <f>$J34*(p+$F34*$E$2)</f>
        <v>13.235294117647058</v>
      </c>
      <c r="H34" s="1">
        <f t="shared" si="0"/>
        <v>5.2795995542483419E-3</v>
      </c>
      <c r="J34" s="1">
        <f>IF(OR($F34=0,$F34=n-1),0.5,1)</f>
        <v>1</v>
      </c>
    </row>
    <row r="35" spans="6:10" x14ac:dyDescent="0.25">
      <c r="F35" s="1">
        <v>33</v>
      </c>
      <c r="G35" s="1">
        <f>$J35*(p+$F35*$E$2)</f>
        <v>13.367647058823529</v>
      </c>
      <c r="H35" s="1">
        <f t="shared" si="0"/>
        <v>5.1796930046140036E-3</v>
      </c>
      <c r="J35" s="1">
        <f>IF(OR($F35=0,$F35=n-1),0.5,1)</f>
        <v>1</v>
      </c>
    </row>
    <row r="36" spans="6:10" x14ac:dyDescent="0.25">
      <c r="F36" s="1">
        <v>34</v>
      </c>
      <c r="G36" s="1">
        <f>$J36*(p+$F36*$E$2)</f>
        <v>13.5</v>
      </c>
      <c r="H36" s="1">
        <f t="shared" si="0"/>
        <v>5.0825921219822112E-3</v>
      </c>
      <c r="J36" s="1">
        <f>IF(OR($F36=0,$F36=n-1),0.5,1)</f>
        <v>1</v>
      </c>
    </row>
    <row r="37" spans="6:10" x14ac:dyDescent="0.25">
      <c r="F37" s="1">
        <v>35</v>
      </c>
      <c r="G37" s="1">
        <f>$J37*(p+$F37*$E$2)</f>
        <v>13.632352941176471</v>
      </c>
      <c r="H37" s="1">
        <f t="shared" si="0"/>
        <v>4.9881929559034682E-3</v>
      </c>
      <c r="J37" s="1">
        <f>IF(OR($F37=0,$F37=n-1),0.5,1)</f>
        <v>1</v>
      </c>
    </row>
    <row r="38" spans="6:10" x14ac:dyDescent="0.25">
      <c r="F38" s="1">
        <v>36</v>
      </c>
      <c r="G38" s="1">
        <f>$J38*(p+$F38*$E$2)</f>
        <v>13.764705882352942</v>
      </c>
      <c r="H38" s="1">
        <f t="shared" si="0"/>
        <v>4.896396320078612E-3</v>
      </c>
      <c r="J38" s="1">
        <f>IF(OR($F38=0,$F38=n-1),0.5,1)</f>
        <v>1</v>
      </c>
    </row>
    <row r="39" spans="6:10" x14ac:dyDescent="0.25">
      <c r="F39" s="1">
        <v>37</v>
      </c>
      <c r="G39" s="1">
        <f>$J39*(p+$F39*$E$2)</f>
        <v>13.897058823529413</v>
      </c>
      <c r="H39" s="1">
        <f t="shared" si="0"/>
        <v>4.8071075330410658E-3</v>
      </c>
      <c r="J39" s="1">
        <f>IF(OR($F39=0,$F39=n-1),0.5,1)</f>
        <v>1</v>
      </c>
    </row>
    <row r="40" spans="6:10" x14ac:dyDescent="0.25">
      <c r="F40" s="1">
        <v>38</v>
      </c>
      <c r="G40" s="1">
        <f>$J40*(p+$F40*$E$2)</f>
        <v>14.029411764705882</v>
      </c>
      <c r="H40" s="1">
        <f t="shared" si="0"/>
        <v>4.7202361751387282E-3</v>
      </c>
      <c r="J40" s="1">
        <f>IF(OR($F40=0,$F40=n-1),0.5,1)</f>
        <v>1</v>
      </c>
    </row>
    <row r="41" spans="6:10" x14ac:dyDescent="0.25">
      <c r="F41" s="1">
        <v>39</v>
      </c>
      <c r="G41" s="1">
        <f>$J41*(p+$F41*$E$2)</f>
        <v>14.161764705882353</v>
      </c>
      <c r="H41" s="1">
        <f t="shared" si="0"/>
        <v>4.6356958606564363E-3</v>
      </c>
      <c r="J41" s="1">
        <f>IF(OR($F41=0,$F41=n-1),0.5,1)</f>
        <v>1</v>
      </c>
    </row>
    <row r="42" spans="6:10" x14ac:dyDescent="0.25">
      <c r="F42" s="1">
        <v>40</v>
      </c>
      <c r="G42" s="1">
        <f>$J42*(p+$F42*$E$2)</f>
        <v>14.294117647058822</v>
      </c>
      <c r="H42" s="1">
        <f t="shared" si="0"/>
        <v>4.5534040240117228E-3</v>
      </c>
      <c r="J42" s="1">
        <f>IF(OR($F42=0,$F42=n-1),0.5,1)</f>
        <v>1</v>
      </c>
    </row>
    <row r="43" spans="6:10" x14ac:dyDescent="0.25">
      <c r="F43" s="1">
        <v>41</v>
      </c>
      <c r="G43" s="1">
        <f>$J43*(p+$F43*$E$2)</f>
        <v>14.426470588235293</v>
      </c>
      <c r="H43" s="1">
        <f t="shared" si="0"/>
        <v>4.4732817190403732E-3</v>
      </c>
      <c r="J43" s="1">
        <f>IF(OR($F43=0,$F43=n-1),0.5,1)</f>
        <v>1</v>
      </c>
    </row>
    <row r="44" spans="6:10" x14ac:dyDescent="0.25">
      <c r="F44" s="1">
        <v>42</v>
      </c>
      <c r="G44" s="1">
        <f>$J44*(p+$F44*$E$2)</f>
        <v>14.558823529411764</v>
      </c>
      <c r="H44" s="1">
        <f t="shared" si="0"/>
        <v>4.3952534304648851E-3</v>
      </c>
      <c r="J44" s="1">
        <f>IF(OR($F44=0,$F44=n-1),0.5,1)</f>
        <v>1</v>
      </c>
    </row>
    <row r="45" spans="6:10" x14ac:dyDescent="0.25">
      <c r="F45" s="1">
        <v>43</v>
      </c>
      <c r="G45" s="1">
        <f>$J45*(p+$F45*$E$2)</f>
        <v>14.691176470588236</v>
      </c>
      <c r="H45" s="1">
        <f t="shared" si="0"/>
        <v>4.3192468967089091E-3</v>
      </c>
      <c r="J45" s="1">
        <f>IF(OR($F45=0,$F45=n-1),0.5,1)</f>
        <v>1</v>
      </c>
    </row>
    <row r="46" spans="6:10" x14ac:dyDescent="0.25">
      <c r="F46" s="1">
        <v>44</v>
      </c>
      <c r="G46" s="1">
        <f>$J46*(p+$F46*$E$2)</f>
        <v>14.823529411764707</v>
      </c>
      <c r="H46" s="1">
        <f t="shared" si="0"/>
        <v>4.2451929432848097E-3</v>
      </c>
      <c r="J46" s="1">
        <f>IF(OR($F46=0,$F46=n-1),0.5,1)</f>
        <v>1</v>
      </c>
    </row>
    <row r="47" spans="6:10" x14ac:dyDescent="0.25">
      <c r="F47" s="1">
        <v>45</v>
      </c>
      <c r="G47" s="1">
        <f>$J47*(p+$F47*$E$2)</f>
        <v>14.955882352941178</v>
      </c>
      <c r="H47" s="1">
        <f t="shared" si="0"/>
        <v>4.1730253260401648E-3</v>
      </c>
      <c r="J47" s="1">
        <f>IF(OR($F47=0,$F47=n-1),0.5,1)</f>
        <v>1</v>
      </c>
    </row>
    <row r="48" spans="6:10" x14ac:dyDescent="0.25">
      <c r="F48" s="1">
        <v>46</v>
      </c>
      <c r="G48" s="1">
        <f>$J48*(p+$F48*$E$2)</f>
        <v>15.088235294117647</v>
      </c>
      <c r="H48" s="1">
        <f t="shared" si="0"/>
        <v>4.1026805836027642E-3</v>
      </c>
      <c r="J48" s="1">
        <f>IF(OR($F48=0,$F48=n-1),0.5,1)</f>
        <v>1</v>
      </c>
    </row>
    <row r="49" spans="6:10" x14ac:dyDescent="0.25">
      <c r="F49" s="1">
        <v>47</v>
      </c>
      <c r="G49" s="1">
        <f>$J49*(p+$F49*$E$2)</f>
        <v>15.220588235294118</v>
      </c>
      <c r="H49" s="1">
        <f t="shared" si="0"/>
        <v>4.0340978984129694E-3</v>
      </c>
      <c r="J49" s="1">
        <f>IF(OR($F49=0,$F49=n-1),0.5,1)</f>
        <v>1</v>
      </c>
    </row>
    <row r="50" spans="6:10" x14ac:dyDescent="0.25">
      <c r="F50" s="1">
        <v>48</v>
      </c>
      <c r="G50" s="1">
        <f>$J50*(p+$F50*$E$2)</f>
        <v>15.352941176470589</v>
      </c>
      <c r="H50" s="1">
        <f t="shared" si="0"/>
        <v>3.9672189657775888E-3</v>
      </c>
      <c r="J50" s="1">
        <f>IF(OR($F50=0,$F50=n-1),0.5,1)</f>
        <v>1</v>
      </c>
    </row>
    <row r="51" spans="6:10" x14ac:dyDescent="0.25">
      <c r="F51" s="1">
        <v>49</v>
      </c>
      <c r="G51" s="1">
        <f>$J51*(p+$F51*$E$2)</f>
        <v>15.485294117647058</v>
      </c>
      <c r="H51" s="1">
        <f t="shared" si="0"/>
        <v>3.9019878704209241E-3</v>
      </c>
      <c r="J51" s="1">
        <f>IF(OR($F51=0,$F51=n-1),0.5,1)</f>
        <v>1</v>
      </c>
    </row>
    <row r="52" spans="6:10" x14ac:dyDescent="0.25">
      <c r="F52" s="1">
        <v>50</v>
      </c>
      <c r="G52" s="1">
        <f>$J52*(p+$F52*$E$2)</f>
        <v>15.617647058823529</v>
      </c>
      <c r="H52" s="1">
        <f t="shared" si="0"/>
        <v>3.8383509700469177E-3</v>
      </c>
      <c r="J52" s="1">
        <f>IF(OR($F52=0,$F52=n-1),0.5,1)</f>
        <v>1</v>
      </c>
    </row>
    <row r="53" spans="6:10" x14ac:dyDescent="0.25">
      <c r="F53" s="1">
        <v>51</v>
      </c>
      <c r="G53" s="1">
        <f>$J53*(p+$F53*$E$2)</f>
        <v>15.75</v>
      </c>
      <c r="H53" s="1">
        <f t="shared" si="0"/>
        <v>3.7762567854614112E-3</v>
      </c>
      <c r="J53" s="1">
        <f>IF(OR($F53=0,$F53=n-1),0.5,1)</f>
        <v>1</v>
      </c>
    </row>
    <row r="54" spans="6:10" x14ac:dyDescent="0.25">
      <c r="F54" s="1">
        <v>52</v>
      </c>
      <c r="G54" s="1">
        <f>$J54*(p+$F54*$E$2)</f>
        <v>15.882352941176471</v>
      </c>
      <c r="H54" s="1">
        <f t="shared" si="0"/>
        <v>3.7156558968359063E-3</v>
      </c>
      <c r="J54" s="1">
        <f>IF(OR($F54=0,$F54=n-1),0.5,1)</f>
        <v>1</v>
      </c>
    </row>
    <row r="55" spans="6:10" x14ac:dyDescent="0.25">
      <c r="F55" s="1">
        <v>53</v>
      </c>
      <c r="G55" s="1">
        <f>$J55*(p+$F55*$E$2)</f>
        <v>16.014705882352942</v>
      </c>
      <c r="H55" s="1">
        <f t="shared" si="0"/>
        <v>3.656500845723974E-3</v>
      </c>
      <c r="J55" s="1">
        <f>IF(OR($F55=0,$F55=n-1),0.5,1)</f>
        <v>1</v>
      </c>
    </row>
    <row r="56" spans="6:10" x14ac:dyDescent="0.25">
      <c r="F56" s="1">
        <v>54</v>
      </c>
      <c r="G56" s="1">
        <f>$J56*(p+$F56*$E$2)</f>
        <v>16.147058823529413</v>
      </c>
      <c r="H56" s="1">
        <f t="shared" si="0"/>
        <v>3.5987460424689384E-3</v>
      </c>
      <c r="J56" s="1">
        <f>IF(OR($F56=0,$F56=n-1),0.5,1)</f>
        <v>1</v>
      </c>
    </row>
    <row r="57" spans="6:10" x14ac:dyDescent="0.25">
      <c r="F57" s="1">
        <v>55</v>
      </c>
      <c r="G57" s="1">
        <f>$J57*(p+$F57*$E$2)</f>
        <v>16.279411764705884</v>
      </c>
      <c r="H57" s="1">
        <f t="shared" si="0"/>
        <v>3.5423476786667777E-3</v>
      </c>
      <c r="J57" s="1">
        <f>IF(OR($F57=0,$F57=n-1),0.5,1)</f>
        <v>1</v>
      </c>
    </row>
    <row r="58" spans="6:10" x14ac:dyDescent="0.25">
      <c r="F58" s="1">
        <v>56</v>
      </c>
      <c r="G58" s="1">
        <f>$J58*(p+$F58*$E$2)</f>
        <v>16.411764705882355</v>
      </c>
      <c r="H58" s="1">
        <f t="shared" si="0"/>
        <v>3.4872636443715067E-3</v>
      </c>
      <c r="J58" s="1">
        <f>IF(OR($F58=0,$F58=n-1),0.5,1)</f>
        <v>1</v>
      </c>
    </row>
    <row r="59" spans="6:10" x14ac:dyDescent="0.25">
      <c r="F59" s="1">
        <v>57</v>
      </c>
      <c r="G59" s="1">
        <f>$J59*(p+$F59*$E$2)</f>
        <v>16.544117647058822</v>
      </c>
      <c r="H59" s="1">
        <f t="shared" si="0"/>
        <v>3.4334534497519587E-3</v>
      </c>
      <c r="J59" s="1">
        <f>IF(OR($F59=0,$F59=n-1),0.5,1)</f>
        <v>1</v>
      </c>
    </row>
    <row r="60" spans="6:10" x14ac:dyDescent="0.25">
      <c r="F60" s="1">
        <v>58</v>
      </c>
      <c r="G60" s="1">
        <f>$J60*(p+$F60*$E$2)</f>
        <v>16.676470588235293</v>
      </c>
      <c r="H60" s="1">
        <f t="shared" si="0"/>
        <v>3.3808781509287178E-3</v>
      </c>
      <c r="J60" s="1">
        <f>IF(OR($F60=0,$F60=n-1),0.5,1)</f>
        <v>1</v>
      </c>
    </row>
    <row r="61" spans="6:10" x14ac:dyDescent="0.25">
      <c r="F61" s="1">
        <v>59</v>
      </c>
      <c r="G61" s="1">
        <f>$J61*(p+$F61*$E$2)</f>
        <v>16.808823529411764</v>
      </c>
      <c r="H61" s="1">
        <f t="shared" si="0"/>
        <v>3.3295002797385075E-3</v>
      </c>
      <c r="J61" s="1">
        <f>IF(OR($F61=0,$F61=n-1),0.5,1)</f>
        <v>1</v>
      </c>
    </row>
    <row r="62" spans="6:10" x14ac:dyDescent="0.25">
      <c r="F62" s="1">
        <v>60</v>
      </c>
      <c r="G62" s="1">
        <f>$J62*(p+$F62*$E$2)</f>
        <v>16.941176470588236</v>
      </c>
      <c r="H62" s="1">
        <f t="shared" si="0"/>
        <v>3.2792837771902549E-3</v>
      </c>
      <c r="J62" s="1">
        <f>IF(OR($F62=0,$F62=n-1),0.5,1)</f>
        <v>1</v>
      </c>
    </row>
    <row r="63" spans="6:10" x14ac:dyDescent="0.25">
      <c r="F63" s="1">
        <v>61</v>
      </c>
      <c r="G63" s="1">
        <f>$J63*(p+$F63*$E$2)</f>
        <v>17.073529411764707</v>
      </c>
      <c r="H63" s="1">
        <f t="shared" si="0"/>
        <v>3.2301939303929529E-3</v>
      </c>
      <c r="J63" s="1">
        <f>IF(OR($F63=0,$F63=n-1),0.5,1)</f>
        <v>1</v>
      </c>
    </row>
    <row r="64" spans="6:10" x14ac:dyDescent="0.25">
      <c r="F64" s="1">
        <v>62</v>
      </c>
      <c r="G64" s="1">
        <f>$J64*(p+$F64*$E$2)</f>
        <v>17.205882352941174</v>
      </c>
      <c r="H64" s="1">
        <f t="shared" si="0"/>
        <v>3.1821973127499864E-3</v>
      </c>
      <c r="J64" s="1">
        <f>IF(OR($F64=0,$F64=n-1),0.5,1)</f>
        <v>1</v>
      </c>
    </row>
    <row r="65" spans="6:10" x14ac:dyDescent="0.25">
      <c r="F65" s="1">
        <v>63</v>
      </c>
      <c r="G65" s="1">
        <f>$J65*(p+$F65*$E$2)</f>
        <v>17.338235294117645</v>
      </c>
      <c r="H65" s="1">
        <f t="shared" si="0"/>
        <v>3.1352617272281625E-3</v>
      </c>
      <c r="J65" s="1">
        <f>IF(OR($F65=0,$F65=n-1),0.5,1)</f>
        <v>1</v>
      </c>
    </row>
    <row r="66" spans="6:10" x14ac:dyDescent="0.25">
      <c r="F66" s="1">
        <v>64</v>
      </c>
      <c r="G66" s="1">
        <f>$J66*(p+$F66*$E$2)</f>
        <v>17.470588235294116</v>
      </c>
      <c r="H66" s="1">
        <f t="shared" si="0"/>
        <v>3.0893561525222619E-3</v>
      </c>
      <c r="J66" s="1">
        <f>IF(OR($F66=0,$F66=n-1),0.5,1)</f>
        <v>1</v>
      </c>
    </row>
    <row r="67" spans="6:10" x14ac:dyDescent="0.25">
      <c r="F67" s="1">
        <v>65</v>
      </c>
      <c r="G67" s="1">
        <f>$J67*(p+$F67*$E$2)</f>
        <v>17.602941176470587</v>
      </c>
      <c r="H67" s="1">
        <f t="shared" ref="H67:H102" si="2">1/($G67*$G67+$G67+1)</f>
        <v>3.0444506919475468E-3</v>
      </c>
      <c r="J67" s="1">
        <f>IF(OR($F67=0,$F67=n-1),0.5,1)</f>
        <v>1</v>
      </c>
    </row>
    <row r="68" spans="6:10" x14ac:dyDescent="0.25">
      <c r="F68" s="1">
        <v>66</v>
      </c>
      <c r="G68" s="1">
        <f>$J68*(p+$F68*$E$2)</f>
        <v>17.735294117647058</v>
      </c>
      <c r="H68" s="1">
        <f t="shared" si="2"/>
        <v>3.0005165249035082E-3</v>
      </c>
      <c r="J68" s="1">
        <f>IF(OR($F68=0,$F68=n-1),0.5,1)</f>
        <v>1</v>
      </c>
    </row>
    <row r="69" spans="6:10" x14ac:dyDescent="0.25">
      <c r="F69" s="1">
        <v>67</v>
      </c>
      <c r="G69" s="1">
        <f>$J69*(p+$F69*$E$2)</f>
        <v>17.867647058823529</v>
      </c>
      <c r="H69" s="1">
        <f t="shared" si="2"/>
        <v>2.9575258607621897E-3</v>
      </c>
      <c r="J69" s="1">
        <f>IF(OR($F69=0,$F69=n-1),0.5,1)</f>
        <v>1</v>
      </c>
    </row>
    <row r="70" spans="6:10" x14ac:dyDescent="0.25">
      <c r="F70" s="1">
        <v>68</v>
      </c>
      <c r="G70" s="1">
        <f>$J70*(p+$F70*$E$2)</f>
        <v>9</v>
      </c>
      <c r="H70" s="1">
        <f t="shared" si="2"/>
        <v>1.098901098901099E-2</v>
      </c>
      <c r="J70" s="1">
        <f>IF(OR($F70=0,$F70=n-1),0.5,1)</f>
        <v>0.5</v>
      </c>
    </row>
    <row r="71" spans="6:10" x14ac:dyDescent="0.25">
      <c r="F71" s="1">
        <v>69</v>
      </c>
      <c r="G71" s="1">
        <f>$J71*(p+$F71*$E$2)</f>
        <v>18.132352941176471</v>
      </c>
      <c r="H71" s="1">
        <f t="shared" si="2"/>
        <v>2.8742687677505057E-3</v>
      </c>
      <c r="J71" s="1">
        <f>IF(OR($F71=0,$F71=n-1),0.5,1)</f>
        <v>1</v>
      </c>
    </row>
    <row r="72" spans="6:10" x14ac:dyDescent="0.25">
      <c r="F72" s="1">
        <v>70</v>
      </c>
      <c r="G72" s="1">
        <f>$J72*(p+$F72*$E$2)</f>
        <v>18.264705882352942</v>
      </c>
      <c r="H72" s="1">
        <f t="shared" si="2"/>
        <v>2.8339515237392468E-3</v>
      </c>
      <c r="J72" s="1">
        <f>IF(OR($F72=0,$F72=n-1),0.5,1)</f>
        <v>1</v>
      </c>
    </row>
    <row r="73" spans="6:10" x14ac:dyDescent="0.25">
      <c r="F73" s="1">
        <v>71</v>
      </c>
      <c r="G73" s="1">
        <f>$J73*(p+$F73*$E$2)</f>
        <v>18.397058823529413</v>
      </c>
      <c r="H73" s="1">
        <f t="shared" si="2"/>
        <v>2.7944760750181451E-3</v>
      </c>
      <c r="J73" s="1">
        <f>IF(OR($F73=0,$F73=n-1),0.5,1)</f>
        <v>1</v>
      </c>
    </row>
    <row r="74" spans="6:10" x14ac:dyDescent="0.25">
      <c r="F74" s="1">
        <v>72</v>
      </c>
      <c r="G74" s="1">
        <f>$J74*(p+$F74*$E$2)</f>
        <v>18.529411764705884</v>
      </c>
      <c r="H74" s="1">
        <f t="shared" si="2"/>
        <v>2.7558191648628287E-3</v>
      </c>
      <c r="J74" s="1">
        <f>IF(OR($F74=0,$F74=n-1),0.5,1)</f>
        <v>1</v>
      </c>
    </row>
    <row r="75" spans="6:10" x14ac:dyDescent="0.25">
      <c r="F75" s="1">
        <v>73</v>
      </c>
      <c r="G75" s="1">
        <f>$J75*(p+$F75*$E$2)</f>
        <v>18.661764705882355</v>
      </c>
      <c r="H75" s="1">
        <f t="shared" si="2"/>
        <v>2.7179583336517212E-3</v>
      </c>
      <c r="J75" s="1">
        <f>IF(OR($F75=0,$F75=n-1),0.5,1)</f>
        <v>1</v>
      </c>
    </row>
    <row r="76" spans="6:10" x14ac:dyDescent="0.25">
      <c r="F76" s="1">
        <v>74</v>
      </c>
      <c r="G76" s="1">
        <f>$J76*(p+$F76*$E$2)</f>
        <v>18.794117647058826</v>
      </c>
      <c r="H76" s="1">
        <f t="shared" si="2"/>
        <v>2.6808718863273206E-3</v>
      </c>
      <c r="J76" s="1">
        <f>IF(OR($F76=0,$F76=n-1),0.5,1)</f>
        <v>1</v>
      </c>
    </row>
    <row r="77" spans="6:10" x14ac:dyDescent="0.25">
      <c r="F77" s="1">
        <v>75</v>
      </c>
      <c r="G77" s="1">
        <f>$J77*(p+$F77*$E$2)</f>
        <v>18.926470588235293</v>
      </c>
      <c r="H77" s="1">
        <f t="shared" si="2"/>
        <v>2.6445388613956238E-3</v>
      </c>
      <c r="J77" s="1">
        <f>IF(OR($F77=0,$F77=n-1),0.5,1)</f>
        <v>1</v>
      </c>
    </row>
    <row r="78" spans="6:10" x14ac:dyDescent="0.25">
      <c r="F78" s="1">
        <v>76</v>
      </c>
      <c r="G78" s="1">
        <f>$J78*(p+$F78*$E$2)</f>
        <v>19.058823529411764</v>
      </c>
      <c r="H78" s="1">
        <f t="shared" si="2"/>
        <v>2.6089390013812031E-3</v>
      </c>
      <c r="J78" s="1">
        <f>IF(OR($F78=0,$F78=n-1),0.5,1)</f>
        <v>1</v>
      </c>
    </row>
    <row r="79" spans="6:10" x14ac:dyDescent="0.25">
      <c r="F79" s="1">
        <v>77</v>
      </c>
      <c r="G79" s="1">
        <f>$J79*(p+$F79*$E$2)</f>
        <v>19.191176470588236</v>
      </c>
      <c r="H79" s="1">
        <f t="shared" si="2"/>
        <v>2.5740527246604157E-3</v>
      </c>
      <c r="J79" s="1">
        <f>IF(OR($F79=0,$F79=n-1),0.5,1)</f>
        <v>1</v>
      </c>
    </row>
    <row r="80" spans="6:10" x14ac:dyDescent="0.25">
      <c r="F80" s="1">
        <v>78</v>
      </c>
      <c r="G80" s="1">
        <f>$J80*(p+$F80*$E$2)</f>
        <v>19.323529411764707</v>
      </c>
      <c r="H80" s="1">
        <f t="shared" si="2"/>
        <v>2.5398610985997807E-3</v>
      </c>
      <c r="J80" s="1">
        <f>IF(OR($F80=0,$F80=n-1),0.5,1)</f>
        <v>1</v>
      </c>
    </row>
    <row r="81" spans="6:10" x14ac:dyDescent="0.25">
      <c r="F81" s="1">
        <v>79</v>
      </c>
      <c r="G81" s="1">
        <f>$J81*(p+$F81*$E$2)</f>
        <v>19.455882352941174</v>
      </c>
      <c r="H81" s="1">
        <f t="shared" si="2"/>
        <v>2.5063458139309258E-3</v>
      </c>
      <c r="J81" s="1">
        <f>IF(OR($F81=0,$F81=n-1),0.5,1)</f>
        <v>1</v>
      </c>
    </row>
    <row r="82" spans="6:10" x14ac:dyDescent="0.25">
      <c r="F82" s="1">
        <v>80</v>
      </c>
      <c r="G82" s="1">
        <f>$J82*(p+$F82*$E$2)</f>
        <v>19.588235294117645</v>
      </c>
      <c r="H82" s="1">
        <f t="shared" si="2"/>
        <v>2.4734891602975037E-3</v>
      </c>
      <c r="J82" s="1">
        <f>IF(OR($F82=0,$F82=n-1),0.5,1)</f>
        <v>1</v>
      </c>
    </row>
    <row r="83" spans="6:10" x14ac:dyDescent="0.25">
      <c r="F83" s="1">
        <v>81</v>
      </c>
      <c r="G83" s="1">
        <f>$J83*(p+$F83*$E$2)</f>
        <v>19.720588235294116</v>
      </c>
      <c r="H83" s="1">
        <f t="shared" si="2"/>
        <v>2.4412740029132679E-3</v>
      </c>
      <c r="J83" s="1">
        <f>IF(OR($F83=0,$F83=n-1),0.5,1)</f>
        <v>1</v>
      </c>
    </row>
    <row r="84" spans="6:10" x14ac:dyDescent="0.25">
      <c r="F84" s="1">
        <v>82</v>
      </c>
      <c r="G84" s="1">
        <f>$J84*(p+$F84*$E$2)</f>
        <v>19.852941176470587</v>
      </c>
      <c r="H84" s="1">
        <f t="shared" si="2"/>
        <v>2.4096837602739867E-3</v>
      </c>
      <c r="J84" s="1">
        <f>IF(OR($F84=0,$F84=n-1),0.5,1)</f>
        <v>1</v>
      </c>
    </row>
    <row r="85" spans="6:10" x14ac:dyDescent="0.25">
      <c r="F85" s="1">
        <v>83</v>
      </c>
      <c r="G85" s="1">
        <f>$J85*(p+$F85*$E$2)</f>
        <v>19.985294117647058</v>
      </c>
      <c r="H85" s="1">
        <f t="shared" si="2"/>
        <v>2.3787023828692275E-3</v>
      </c>
      <c r="J85" s="1">
        <f>IF(OR($F85=0,$F85=n-1),0.5,1)</f>
        <v>1</v>
      </c>
    </row>
    <row r="86" spans="6:10" x14ac:dyDescent="0.25">
      <c r="F86" s="1">
        <v>84</v>
      </c>
      <c r="G86" s="1">
        <f>$J86*(p+$F86*$E$2)</f>
        <v>20.117647058823529</v>
      </c>
      <c r="H86" s="1">
        <f t="shared" si="2"/>
        <v>2.3483143328430853E-3</v>
      </c>
      <c r="J86" s="1">
        <f>IF(OR($F86=0,$F86=n-1),0.5,1)</f>
        <v>1</v>
      </c>
    </row>
    <row r="87" spans="6:10" x14ac:dyDescent="0.25">
      <c r="F87" s="1">
        <v>85</v>
      </c>
      <c r="G87" s="1">
        <f>$J87*(p+$F87*$E$2)</f>
        <v>20.25</v>
      </c>
      <c r="H87" s="1">
        <f t="shared" si="2"/>
        <v>2.3185045645558616E-3</v>
      </c>
      <c r="J87" s="1">
        <f>IF(OR($F87=0,$F87=n-1),0.5,1)</f>
        <v>1</v>
      </c>
    </row>
    <row r="88" spans="6:10" x14ac:dyDescent="0.25">
      <c r="F88" s="1">
        <v>86</v>
      </c>
      <c r="G88" s="1">
        <f>$J88*(p+$F88*$E$2)</f>
        <v>20.382352941176471</v>
      </c>
      <c r="H88" s="1">
        <f t="shared" si="2"/>
        <v>2.289258506001382E-3</v>
      </c>
      <c r="J88" s="1">
        <f>IF(OR($F88=0,$F88=n-1),0.5,1)</f>
        <v>1</v>
      </c>
    </row>
    <row r="89" spans="6:10" x14ac:dyDescent="0.25">
      <c r="F89" s="1">
        <v>87</v>
      </c>
      <c r="G89" s="1">
        <f>$J89*(p+$F89*$E$2)</f>
        <v>20.514705882352942</v>
      </c>
      <c r="H89" s="1">
        <f t="shared" si="2"/>
        <v>2.2605620410372186E-3</v>
      </c>
      <c r="J89" s="1">
        <f>IF(OR($F89=0,$F89=n-1),0.5,1)</f>
        <v>1</v>
      </c>
    </row>
    <row r="90" spans="6:10" x14ac:dyDescent="0.25">
      <c r="F90" s="1">
        <v>88</v>
      </c>
      <c r="G90" s="1">
        <f>$J90*(p+$F90*$E$2)</f>
        <v>20.647058823529413</v>
      </c>
      <c r="H90" s="1">
        <f t="shared" si="2"/>
        <v>2.2324014923874335E-3</v>
      </c>
      <c r="J90" s="1">
        <f>IF(OR($F90=0,$F90=n-1),0.5,1)</f>
        <v>1</v>
      </c>
    </row>
    <row r="91" spans="6:10" x14ac:dyDescent="0.25">
      <c r="F91" s="1">
        <v>89</v>
      </c>
      <c r="G91" s="1">
        <f>$J91*(p+$F91*$E$2)</f>
        <v>20.779411764705884</v>
      </c>
      <c r="H91" s="1">
        <f t="shared" si="2"/>
        <v>2.2047636053797374E-3</v>
      </c>
      <c r="J91" s="1">
        <f>IF(OR($F91=0,$F91=n-1),0.5,1)</f>
        <v>1</v>
      </c>
    </row>
    <row r="92" spans="6:10" x14ac:dyDescent="0.25">
      <c r="F92" s="1">
        <v>90</v>
      </c>
      <c r="G92" s="1">
        <f>$J92*(p+$F92*$E$2)</f>
        <v>20.911764705882355</v>
      </c>
      <c r="H92" s="1">
        <f t="shared" si="2"/>
        <v>2.1776355323810254E-3</v>
      </c>
      <c r="J92" s="1">
        <f>IF(OR($F92=0,$F92=n-1),0.5,1)</f>
        <v>1</v>
      </c>
    </row>
    <row r="93" spans="6:10" x14ac:dyDescent="0.25">
      <c r="F93" s="1">
        <v>91</v>
      </c>
      <c r="G93" s="1">
        <f>$J93*(p+$F93*$E$2)</f>
        <v>21.044117647058826</v>
      </c>
      <c r="H93" s="1">
        <f t="shared" si="2"/>
        <v>2.1510048178972527E-3</v>
      </c>
      <c r="J93" s="1">
        <f>IF(OR($F93=0,$F93=n-1),0.5,1)</f>
        <v>1</v>
      </c>
    </row>
    <row r="94" spans="6:10" x14ac:dyDescent="0.25">
      <c r="F94" s="1">
        <v>92</v>
      </c>
      <c r="G94" s="1">
        <f>$J94*(p+$F94*$E$2)</f>
        <v>21.176470588235293</v>
      </c>
      <c r="H94" s="1">
        <f t="shared" si="2"/>
        <v>2.1248593843054505E-3</v>
      </c>
      <c r="J94" s="1">
        <f>IF(OR($F94=0,$F94=n-1),0.5,1)</f>
        <v>1</v>
      </c>
    </row>
    <row r="95" spans="6:10" x14ac:dyDescent="0.25">
      <c r="F95" s="1">
        <v>93</v>
      </c>
      <c r="G95" s="1">
        <f>$J95*(p+$F95*$E$2)</f>
        <v>21.308823529411764</v>
      </c>
      <c r="H95" s="1">
        <f t="shared" si="2"/>
        <v>2.0991875181874354E-3</v>
      </c>
      <c r="J95" s="1">
        <f>IF(OR($F95=0,$F95=n-1),0.5,1)</f>
        <v>1</v>
      </c>
    </row>
    <row r="96" spans="6:10" x14ac:dyDescent="0.25">
      <c r="F96" s="1">
        <v>94</v>
      </c>
      <c r="G96" s="1">
        <f>$J96*(p+$F96*$E$2)</f>
        <v>21.441176470588236</v>
      </c>
      <c r="H96" s="1">
        <f t="shared" si="2"/>
        <v>2.0739778572364067E-3</v>
      </c>
      <c r="J96" s="1">
        <f>IF(OR($F96=0,$F96=n-1),0.5,1)</f>
        <v>1</v>
      </c>
    </row>
    <row r="97" spans="6:10" x14ac:dyDescent="0.25">
      <c r="F97" s="1">
        <v>95</v>
      </c>
      <c r="G97" s="1">
        <f>$J97*(p+$F97*$E$2)</f>
        <v>21.573529411764707</v>
      </c>
      <c r="H97" s="1">
        <f t="shared" si="2"/>
        <v>2.0492193777091553E-3</v>
      </c>
      <c r="J97" s="1">
        <f>IF(OR($F97=0,$F97=n-1),0.5,1)</f>
        <v>1</v>
      </c>
    </row>
    <row r="98" spans="6:10" x14ac:dyDescent="0.25">
      <c r="F98" s="1">
        <v>96</v>
      </c>
      <c r="G98" s="1">
        <f>$J98*(p+$F98*$E$2)</f>
        <v>21.705882352941178</v>
      </c>
      <c r="H98" s="1">
        <f t="shared" si="2"/>
        <v>2.0249013823980715E-3</v>
      </c>
      <c r="J98" s="1">
        <f>IF(OR($F98=0,$F98=n-1),0.5,1)</f>
        <v>1</v>
      </c>
    </row>
    <row r="99" spans="6:10" x14ac:dyDescent="0.25">
      <c r="F99" s="1">
        <v>97</v>
      </c>
      <c r="G99" s="1">
        <f>$J99*(p+$F99*$E$2)</f>
        <v>21.838235294117645</v>
      </c>
      <c r="H99" s="1">
        <f t="shared" si="2"/>
        <v>2.0010134890985016E-3</v>
      </c>
      <c r="J99" s="1">
        <f>IF(OR($F99=0,$F99=n-1),0.5,1)</f>
        <v>1</v>
      </c>
    </row>
    <row r="100" spans="6:10" x14ac:dyDescent="0.25">
      <c r="F100" s="1">
        <v>98</v>
      </c>
      <c r="G100" s="1">
        <f>$J100*(p+$F100*$E$2)</f>
        <v>21.970588235294116</v>
      </c>
      <c r="H100" s="1">
        <f t="shared" si="2"/>
        <v>1.977545619548278E-3</v>
      </c>
      <c r="J100" s="1">
        <f>IF(OR($F100=0,$F100=n-1),0.5,1)</f>
        <v>1</v>
      </c>
    </row>
    <row r="101" spans="6:10" x14ac:dyDescent="0.25">
      <c r="F101" s="1">
        <v>99</v>
      </c>
      <c r="G101" s="1">
        <f>$J101*(p+$F101*$E$2)</f>
        <v>22.102941176470587</v>
      </c>
      <c r="H101" s="1">
        <f t="shared" si="2"/>
        <v>1.9544879888174884E-3</v>
      </c>
      <c r="J101" s="1">
        <f>IF(OR($F101=0,$F101=n-1),0.5,1)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n</vt:lpstr>
      <vt:lpstr>p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2020-10-08T13:13:10Z</dcterms:modified>
</cp:coreProperties>
</file>