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8195" windowHeight="7995" activeTab="2"/>
  </bookViews>
  <sheets>
    <sheet name="Raw" sheetId="1" r:id="rId1"/>
    <sheet name="Code Extract" sheetId="5" r:id="rId2"/>
    <sheet name="Values to Sort" sheetId="3" r:id="rId3"/>
  </sheets>
  <calcPr calcId="145621"/>
</workbook>
</file>

<file path=xl/calcChain.xml><?xml version="1.0" encoding="utf-8"?>
<calcChain xmlns="http://schemas.openxmlformats.org/spreadsheetml/2006/main">
  <c r="F1380" i="5" l="1"/>
  <c r="D1380" i="5"/>
  <c r="H1379" i="5"/>
  <c r="H1380" i="5" s="1"/>
  <c r="G1379" i="5"/>
  <c r="G1380" i="5" s="1"/>
  <c r="E1379" i="5"/>
  <c r="E1380" i="5" s="1"/>
  <c r="C1379" i="5"/>
  <c r="C1380" i="5" s="1"/>
  <c r="B1379" i="5"/>
  <c r="B1380" i="5" s="1"/>
  <c r="H1370" i="5"/>
  <c r="F1370" i="5"/>
  <c r="D1370" i="5"/>
  <c r="H1369" i="5"/>
  <c r="G1369" i="5"/>
  <c r="G1370" i="5" s="1"/>
  <c r="E1369" i="5"/>
  <c r="E1370" i="5" s="1"/>
  <c r="C1369" i="5"/>
  <c r="C1370" i="5" s="1"/>
  <c r="B1369" i="5"/>
  <c r="B1370" i="5" s="1"/>
  <c r="F1360" i="5"/>
  <c r="D1360" i="5"/>
  <c r="H1359" i="5"/>
  <c r="H1360" i="5" s="1"/>
  <c r="G1359" i="5"/>
  <c r="G1360" i="5" s="1"/>
  <c r="E1359" i="5"/>
  <c r="E1360" i="5" s="1"/>
  <c r="C1359" i="5"/>
  <c r="C1360" i="5" s="1"/>
  <c r="B1359" i="5"/>
  <c r="B1360" i="5" s="1"/>
  <c r="F1350" i="5"/>
  <c r="D1350" i="5"/>
  <c r="H1349" i="5"/>
  <c r="H1350" i="5" s="1"/>
  <c r="G1349" i="5"/>
  <c r="G1350" i="5" s="1"/>
  <c r="E1349" i="5"/>
  <c r="E1350" i="5" s="1"/>
  <c r="C1349" i="5"/>
  <c r="C1350" i="5" s="1"/>
  <c r="B1349" i="5"/>
  <c r="B1350" i="5" s="1"/>
  <c r="F1340" i="5"/>
  <c r="D1340" i="5"/>
  <c r="H1339" i="5"/>
  <c r="H1340" i="5" s="1"/>
  <c r="G1339" i="5"/>
  <c r="G1340" i="5" s="1"/>
  <c r="E1339" i="5"/>
  <c r="E1340" i="5" s="1"/>
  <c r="C1339" i="5"/>
  <c r="C1340" i="5" s="1"/>
  <c r="B1339" i="5"/>
  <c r="B1340" i="5" s="1"/>
  <c r="H1329" i="5"/>
  <c r="F1330" i="5"/>
  <c r="D1330" i="5"/>
  <c r="H1330" i="5"/>
  <c r="G1329" i="5"/>
  <c r="G1330" i="5" s="1"/>
  <c r="E1329" i="5"/>
  <c r="E1330" i="5" s="1"/>
  <c r="C1329" i="5"/>
  <c r="C1330" i="5" s="1"/>
  <c r="B1329" i="5"/>
  <c r="B1330" i="5" s="1"/>
  <c r="F1320" i="5"/>
  <c r="D1320" i="5"/>
  <c r="H1319" i="5"/>
  <c r="H1320" i="5" s="1"/>
  <c r="G1319" i="5"/>
  <c r="G1320" i="5" s="1"/>
  <c r="E1319" i="5"/>
  <c r="E1320" i="5" s="1"/>
  <c r="C1319" i="5"/>
  <c r="C1320" i="5" s="1"/>
  <c r="B1319" i="5"/>
  <c r="B1320" i="5" s="1"/>
  <c r="F1310" i="5"/>
  <c r="D1310" i="5"/>
  <c r="H1309" i="5"/>
  <c r="H1310" i="5" s="1"/>
  <c r="G1309" i="5"/>
  <c r="G1310" i="5" s="1"/>
  <c r="E1309" i="5"/>
  <c r="E1310" i="5" s="1"/>
  <c r="C1309" i="5"/>
  <c r="C1310" i="5" s="1"/>
  <c r="B1309" i="5"/>
  <c r="B1310" i="5" s="1"/>
  <c r="F1300" i="5"/>
  <c r="D1300" i="5"/>
  <c r="H1299" i="5"/>
  <c r="H1300" i="5" s="1"/>
  <c r="G1299" i="5"/>
  <c r="G1300" i="5" s="1"/>
  <c r="E1299" i="5"/>
  <c r="E1300" i="5" s="1"/>
  <c r="C1299" i="5"/>
  <c r="C1300" i="5" s="1"/>
  <c r="B1299" i="5"/>
  <c r="B1300" i="5" s="1"/>
  <c r="F1290" i="5"/>
  <c r="D1290" i="5"/>
  <c r="H1289" i="5"/>
  <c r="H1290" i="5" s="1"/>
  <c r="G1289" i="5"/>
  <c r="G1290" i="5" s="1"/>
  <c r="E1289" i="5"/>
  <c r="E1290" i="5" s="1"/>
  <c r="C1289" i="5"/>
  <c r="C1290" i="5" s="1"/>
  <c r="B1289" i="5"/>
  <c r="B1290" i="5" s="1"/>
  <c r="F1280" i="5"/>
  <c r="D1280" i="5"/>
  <c r="H1279" i="5"/>
  <c r="H1280" i="5" s="1"/>
  <c r="G1279" i="5"/>
  <c r="G1280" i="5" s="1"/>
  <c r="E1279" i="5"/>
  <c r="E1280" i="5" s="1"/>
  <c r="C1279" i="5"/>
  <c r="C1280" i="5" s="1"/>
  <c r="B1279" i="5"/>
  <c r="B1280" i="5" s="1"/>
  <c r="E1269" i="5"/>
  <c r="C1269" i="5"/>
  <c r="C1270" i="5" s="1"/>
  <c r="B1269" i="5"/>
  <c r="B1270" i="5" s="1"/>
  <c r="G1269" i="5"/>
  <c r="G1270" i="5" s="1"/>
  <c r="H1269" i="5"/>
  <c r="F1270" i="5"/>
  <c r="D1270" i="5"/>
  <c r="H1270" i="5"/>
  <c r="E1270" i="5"/>
  <c r="G1254" i="5"/>
  <c r="F1254" i="5"/>
  <c r="D1254" i="5"/>
  <c r="H1253" i="5"/>
  <c r="H1254" i="5" s="1"/>
  <c r="E1253" i="5"/>
  <c r="E1254" i="5" s="1"/>
  <c r="C1253" i="5"/>
  <c r="C1254" i="5" s="1"/>
  <c r="B1253" i="5"/>
  <c r="B1254" i="5" s="1"/>
  <c r="G1243" i="5"/>
  <c r="F1243" i="5"/>
  <c r="E1243" i="5"/>
  <c r="D1243" i="5"/>
  <c r="H1242" i="5"/>
  <c r="H1243" i="5" s="1"/>
  <c r="E1242" i="5"/>
  <c r="C1242" i="5"/>
  <c r="C1243" i="5" s="1"/>
  <c r="B1242" i="5"/>
  <c r="B1243" i="5" s="1"/>
  <c r="G1232" i="5"/>
  <c r="F1232" i="5"/>
  <c r="D1232" i="5"/>
  <c r="H1231" i="5"/>
  <c r="H1232" i="5" s="1"/>
  <c r="E1231" i="5"/>
  <c r="E1232" i="5" s="1"/>
  <c r="C1231" i="5"/>
  <c r="C1232" i="5" s="1"/>
  <c r="B1231" i="5"/>
  <c r="B1232" i="5" s="1"/>
  <c r="G1221" i="5"/>
  <c r="F1221" i="5"/>
  <c r="E1221" i="5"/>
  <c r="D1221" i="5"/>
  <c r="H1220" i="5"/>
  <c r="H1221" i="5" s="1"/>
  <c r="E1220" i="5"/>
  <c r="C1220" i="5"/>
  <c r="C1221" i="5" s="1"/>
  <c r="B1220" i="5"/>
  <c r="B1221" i="5" s="1"/>
  <c r="G1210" i="5"/>
  <c r="F1210" i="5"/>
  <c r="D1210" i="5"/>
  <c r="H1209" i="5"/>
  <c r="H1210" i="5" s="1"/>
  <c r="E1209" i="5"/>
  <c r="E1210" i="5" s="1"/>
  <c r="C1209" i="5"/>
  <c r="C1210" i="5" s="1"/>
  <c r="B1209" i="5"/>
  <c r="B1210" i="5" s="1"/>
  <c r="G1199" i="5"/>
  <c r="F1199" i="5"/>
  <c r="E1199" i="5"/>
  <c r="D1199" i="5"/>
  <c r="H1198" i="5"/>
  <c r="H1199" i="5" s="1"/>
  <c r="E1198" i="5"/>
  <c r="C1198" i="5"/>
  <c r="C1199" i="5" s="1"/>
  <c r="B1198" i="5"/>
  <c r="B1199" i="5" s="1"/>
  <c r="G1188" i="5"/>
  <c r="F1188" i="5"/>
  <c r="D1188" i="5"/>
  <c r="H1187" i="5"/>
  <c r="H1188" i="5" s="1"/>
  <c r="E1187" i="5"/>
  <c r="E1188" i="5" s="1"/>
  <c r="C1187" i="5"/>
  <c r="C1188" i="5" s="1"/>
  <c r="B1187" i="5"/>
  <c r="B1188" i="5" s="1"/>
  <c r="G1177" i="5"/>
  <c r="F1177" i="5"/>
  <c r="E1177" i="5"/>
  <c r="D1177" i="5"/>
  <c r="H1176" i="5"/>
  <c r="H1177" i="5" s="1"/>
  <c r="E1176" i="5"/>
  <c r="C1176" i="5"/>
  <c r="C1177" i="5" s="1"/>
  <c r="B1176" i="5"/>
  <c r="B1177" i="5" s="1"/>
  <c r="G1166" i="5"/>
  <c r="F1166" i="5"/>
  <c r="D1166" i="5"/>
  <c r="H1165" i="5"/>
  <c r="H1166" i="5" s="1"/>
  <c r="E1165" i="5"/>
  <c r="E1166" i="5" s="1"/>
  <c r="C1165" i="5"/>
  <c r="C1166" i="5" s="1"/>
  <c r="B1165" i="5"/>
  <c r="B1166" i="5" s="1"/>
  <c r="G1154" i="5"/>
  <c r="F1154" i="5"/>
  <c r="E1154" i="5"/>
  <c r="D1154" i="5"/>
  <c r="H1153" i="5"/>
  <c r="H1154" i="5" s="1"/>
  <c r="E1153" i="5"/>
  <c r="C1153" i="5"/>
  <c r="C1154" i="5" s="1"/>
  <c r="B1153" i="5"/>
  <c r="B1154" i="5" s="1"/>
  <c r="G1143" i="5"/>
  <c r="F1143" i="5"/>
  <c r="D1143" i="5"/>
  <c r="H1142" i="5"/>
  <c r="H1143" i="5" s="1"/>
  <c r="E1142" i="5"/>
  <c r="E1143" i="5" s="1"/>
  <c r="C1142" i="5"/>
  <c r="C1143" i="5" s="1"/>
  <c r="B1142" i="5"/>
  <c r="B1143" i="5" s="1"/>
  <c r="G1132" i="5"/>
  <c r="F1132" i="5"/>
  <c r="D1132" i="5"/>
  <c r="H1131" i="5"/>
  <c r="H1132" i="5" s="1"/>
  <c r="E1131" i="5"/>
  <c r="E1132" i="5" s="1"/>
  <c r="C1131" i="5"/>
  <c r="C1132" i="5" s="1"/>
  <c r="B1131" i="5"/>
  <c r="B1132" i="5" s="1"/>
  <c r="G1115" i="5"/>
  <c r="F1115" i="5"/>
  <c r="D1115" i="5"/>
  <c r="H1114" i="5"/>
  <c r="H1115" i="5" s="1"/>
  <c r="E1114" i="5"/>
  <c r="E1115" i="5" s="1"/>
  <c r="C1114" i="5"/>
  <c r="C1115" i="5" s="1"/>
  <c r="B1114" i="5"/>
  <c r="B1115" i="5" s="1"/>
  <c r="G1104" i="5"/>
  <c r="F1104" i="5"/>
  <c r="D1104" i="5"/>
  <c r="H1103" i="5"/>
  <c r="H1104" i="5" s="1"/>
  <c r="E1103" i="5"/>
  <c r="E1104" i="5" s="1"/>
  <c r="C1103" i="5"/>
  <c r="C1104" i="5" s="1"/>
  <c r="B1103" i="5"/>
  <c r="B1104" i="5" s="1"/>
  <c r="G1093" i="5"/>
  <c r="F1093" i="5"/>
  <c r="D1093" i="5"/>
  <c r="H1092" i="5"/>
  <c r="H1093" i="5" s="1"/>
  <c r="E1092" i="5"/>
  <c r="E1093" i="5" s="1"/>
  <c r="C1092" i="5"/>
  <c r="C1093" i="5" s="1"/>
  <c r="B1092" i="5"/>
  <c r="B1093" i="5" s="1"/>
  <c r="G1082" i="5"/>
  <c r="F1082" i="5"/>
  <c r="D1082" i="5"/>
  <c r="H1081" i="5"/>
  <c r="H1082" i="5" s="1"/>
  <c r="E1081" i="5"/>
  <c r="E1082" i="5" s="1"/>
  <c r="C1081" i="5"/>
  <c r="C1082" i="5" s="1"/>
  <c r="B1081" i="5"/>
  <c r="B1082" i="5" s="1"/>
  <c r="G1071" i="5"/>
  <c r="F1071" i="5"/>
  <c r="D1071" i="5"/>
  <c r="H1070" i="5"/>
  <c r="H1071" i="5" s="1"/>
  <c r="E1070" i="5"/>
  <c r="E1071" i="5" s="1"/>
  <c r="C1070" i="5"/>
  <c r="C1071" i="5" s="1"/>
  <c r="B1070" i="5"/>
  <c r="B1071" i="5" s="1"/>
  <c r="G1060" i="5"/>
  <c r="F1060" i="5"/>
  <c r="E1060" i="5"/>
  <c r="D1060" i="5"/>
  <c r="H1059" i="5"/>
  <c r="H1060" i="5" s="1"/>
  <c r="E1059" i="5"/>
  <c r="C1059" i="5"/>
  <c r="C1060" i="5" s="1"/>
  <c r="B1059" i="5"/>
  <c r="B1060" i="5" s="1"/>
  <c r="G1049" i="5"/>
  <c r="F1049" i="5"/>
  <c r="D1049" i="5"/>
  <c r="H1048" i="5"/>
  <c r="H1049" i="5" s="1"/>
  <c r="E1048" i="5"/>
  <c r="E1049" i="5" s="1"/>
  <c r="C1048" i="5"/>
  <c r="C1049" i="5" s="1"/>
  <c r="B1048" i="5"/>
  <c r="B1049" i="5" s="1"/>
  <c r="G1038" i="5"/>
  <c r="F1038" i="5"/>
  <c r="E1038" i="5"/>
  <c r="D1038" i="5"/>
  <c r="H1037" i="5"/>
  <c r="H1038" i="5" s="1"/>
  <c r="E1037" i="5"/>
  <c r="C1037" i="5"/>
  <c r="C1038" i="5" s="1"/>
  <c r="B1037" i="5"/>
  <c r="B1038" i="5" s="1"/>
  <c r="G1027" i="5"/>
  <c r="F1027" i="5"/>
  <c r="D1027" i="5"/>
  <c r="H1026" i="5"/>
  <c r="H1027" i="5" s="1"/>
  <c r="E1026" i="5"/>
  <c r="E1027" i="5" s="1"/>
  <c r="C1026" i="5"/>
  <c r="C1027" i="5" s="1"/>
  <c r="B1026" i="5"/>
  <c r="B1027" i="5" s="1"/>
  <c r="G1016" i="5"/>
  <c r="F1016" i="5"/>
  <c r="E1016" i="5"/>
  <c r="D1016" i="5"/>
  <c r="H1015" i="5"/>
  <c r="H1016" i="5" s="1"/>
  <c r="E1015" i="5"/>
  <c r="C1015" i="5"/>
  <c r="C1016" i="5" s="1"/>
  <c r="B1015" i="5"/>
  <c r="B1016" i="5" s="1"/>
  <c r="G1005" i="5"/>
  <c r="F1005" i="5"/>
  <c r="D1005" i="5"/>
  <c r="H1004" i="5"/>
  <c r="H1005" i="5" s="1"/>
  <c r="E1004" i="5"/>
  <c r="E1005" i="5" s="1"/>
  <c r="C1004" i="5"/>
  <c r="C1005" i="5" s="1"/>
  <c r="B1004" i="5"/>
  <c r="B1005" i="5" s="1"/>
  <c r="G994" i="5"/>
  <c r="F994" i="5"/>
  <c r="D994" i="5"/>
  <c r="H993" i="5"/>
  <c r="H994" i="5" s="1"/>
  <c r="E993" i="5"/>
  <c r="E994" i="5" s="1"/>
  <c r="C993" i="5"/>
  <c r="C994" i="5" s="1"/>
  <c r="B993" i="5"/>
  <c r="B994" i="5" s="1"/>
  <c r="G977" i="5"/>
  <c r="F977" i="5"/>
  <c r="D977" i="5"/>
  <c r="H976" i="5"/>
  <c r="H977" i="5" s="1"/>
  <c r="E976" i="5"/>
  <c r="E977" i="5" s="1"/>
  <c r="C976" i="5"/>
  <c r="C977" i="5" s="1"/>
  <c r="B976" i="5"/>
  <c r="B977" i="5" s="1"/>
  <c r="G966" i="5"/>
  <c r="F966" i="5"/>
  <c r="D966" i="5"/>
  <c r="H965" i="5"/>
  <c r="H966" i="5" s="1"/>
  <c r="E965" i="5"/>
  <c r="E966" i="5" s="1"/>
  <c r="C965" i="5"/>
  <c r="C966" i="5" s="1"/>
  <c r="B965" i="5"/>
  <c r="B966" i="5" s="1"/>
  <c r="G955" i="5"/>
  <c r="F955" i="5"/>
  <c r="D955" i="5"/>
  <c r="H954" i="5"/>
  <c r="H955" i="5" s="1"/>
  <c r="E954" i="5"/>
  <c r="E955" i="5" s="1"/>
  <c r="C954" i="5"/>
  <c r="C955" i="5" s="1"/>
  <c r="B954" i="5"/>
  <c r="B955" i="5" s="1"/>
  <c r="G944" i="5"/>
  <c r="F944" i="5"/>
  <c r="D944" i="5"/>
  <c r="H943" i="5"/>
  <c r="H944" i="5" s="1"/>
  <c r="E943" i="5"/>
  <c r="E944" i="5" s="1"/>
  <c r="C943" i="5"/>
  <c r="C944" i="5" s="1"/>
  <c r="B943" i="5"/>
  <c r="B944" i="5" s="1"/>
  <c r="G933" i="5"/>
  <c r="F933" i="5"/>
  <c r="D933" i="5"/>
  <c r="H932" i="5"/>
  <c r="H933" i="5" s="1"/>
  <c r="E932" i="5"/>
  <c r="E933" i="5" s="1"/>
  <c r="C932" i="5"/>
  <c r="C933" i="5" s="1"/>
  <c r="B932" i="5"/>
  <c r="B933" i="5" s="1"/>
  <c r="G922" i="5"/>
  <c r="F922" i="5"/>
  <c r="E922" i="5"/>
  <c r="D922" i="5"/>
  <c r="H921" i="5"/>
  <c r="H922" i="5" s="1"/>
  <c r="E921" i="5"/>
  <c r="C921" i="5"/>
  <c r="C922" i="5" s="1"/>
  <c r="B921" i="5"/>
  <c r="B922" i="5" s="1"/>
  <c r="G911" i="5"/>
  <c r="F911" i="5"/>
  <c r="D911" i="5"/>
  <c r="H910" i="5"/>
  <c r="H911" i="5" s="1"/>
  <c r="E910" i="5"/>
  <c r="E911" i="5" s="1"/>
  <c r="C910" i="5"/>
  <c r="C911" i="5" s="1"/>
  <c r="B910" i="5"/>
  <c r="B911" i="5" s="1"/>
  <c r="G900" i="5"/>
  <c r="F900" i="5"/>
  <c r="E900" i="5"/>
  <c r="D900" i="5"/>
  <c r="H899" i="5"/>
  <c r="H900" i="5" s="1"/>
  <c r="E899" i="5"/>
  <c r="C899" i="5"/>
  <c r="C900" i="5" s="1"/>
  <c r="B899" i="5"/>
  <c r="B900" i="5" s="1"/>
  <c r="G867" i="5"/>
  <c r="F867" i="5"/>
  <c r="G889" i="5"/>
  <c r="F889" i="5"/>
  <c r="D889" i="5"/>
  <c r="H888" i="5"/>
  <c r="H889" i="5" s="1"/>
  <c r="E888" i="5"/>
  <c r="E889" i="5" s="1"/>
  <c r="C888" i="5"/>
  <c r="C889" i="5" s="1"/>
  <c r="B888" i="5"/>
  <c r="B889" i="5" s="1"/>
  <c r="G878" i="5"/>
  <c r="F878" i="5"/>
  <c r="D878" i="5"/>
  <c r="H877" i="5"/>
  <c r="H878" i="5" s="1"/>
  <c r="E877" i="5"/>
  <c r="E878" i="5" s="1"/>
  <c r="C877" i="5"/>
  <c r="C878" i="5" s="1"/>
  <c r="B877" i="5"/>
  <c r="B878" i="5" s="1"/>
  <c r="G866" i="5"/>
  <c r="F866" i="5"/>
  <c r="D866" i="5"/>
  <c r="D867" i="5" s="1"/>
  <c r="H865" i="5"/>
  <c r="H866" i="5" s="1"/>
  <c r="H867" i="5" s="1"/>
  <c r="E865" i="5"/>
  <c r="E866" i="5" s="1"/>
  <c r="E867" i="5" s="1"/>
  <c r="C865" i="5"/>
  <c r="C866" i="5" s="1"/>
  <c r="C867" i="5" s="1"/>
  <c r="B865" i="5"/>
  <c r="B866" i="5" s="1"/>
  <c r="B867" i="5" s="1"/>
  <c r="H855" i="5"/>
  <c r="D855" i="5"/>
  <c r="B855" i="5"/>
  <c r="G854" i="5"/>
  <c r="G855" i="5" s="1"/>
  <c r="F854" i="5"/>
  <c r="F855" i="5" s="1"/>
  <c r="D854" i="5"/>
  <c r="H853" i="5"/>
  <c r="H854" i="5" s="1"/>
  <c r="E853" i="5"/>
  <c r="E854" i="5" s="1"/>
  <c r="E855" i="5" s="1"/>
  <c r="C853" i="5"/>
  <c r="C854" i="5" s="1"/>
  <c r="C855" i="5" s="1"/>
  <c r="B853" i="5"/>
  <c r="B854" i="5" s="1"/>
  <c r="G815" i="5"/>
  <c r="F815" i="5"/>
  <c r="G837" i="5"/>
  <c r="F837" i="5"/>
  <c r="D837" i="5"/>
  <c r="H836" i="5"/>
  <c r="H837" i="5" s="1"/>
  <c r="E836" i="5"/>
  <c r="E837" i="5" s="1"/>
  <c r="C836" i="5"/>
  <c r="C837" i="5" s="1"/>
  <c r="B836" i="5"/>
  <c r="B837" i="5" s="1"/>
  <c r="G826" i="5"/>
  <c r="F826" i="5"/>
  <c r="E826" i="5"/>
  <c r="D826" i="5"/>
  <c r="H825" i="5"/>
  <c r="H826" i="5" s="1"/>
  <c r="E825" i="5"/>
  <c r="C825" i="5"/>
  <c r="C826" i="5" s="1"/>
  <c r="B825" i="5"/>
  <c r="B826" i="5" s="1"/>
  <c r="G814" i="5"/>
  <c r="F814" i="5"/>
  <c r="D814" i="5"/>
  <c r="D815" i="5" s="1"/>
  <c r="H813" i="5"/>
  <c r="H814" i="5" s="1"/>
  <c r="H815" i="5" s="1"/>
  <c r="E813" i="5"/>
  <c r="E814" i="5" s="1"/>
  <c r="E815" i="5" s="1"/>
  <c r="C813" i="5"/>
  <c r="C814" i="5" s="1"/>
  <c r="C815" i="5" s="1"/>
  <c r="B813" i="5"/>
  <c r="B814" i="5" s="1"/>
  <c r="B815" i="5" s="1"/>
  <c r="G803" i="5"/>
  <c r="F803" i="5"/>
  <c r="E803" i="5"/>
  <c r="D803" i="5"/>
  <c r="H802" i="5"/>
  <c r="H803" i="5" s="1"/>
  <c r="E802" i="5"/>
  <c r="C802" i="5"/>
  <c r="C803" i="5" s="1"/>
  <c r="B802" i="5"/>
  <c r="B803" i="5" s="1"/>
  <c r="G792" i="5"/>
  <c r="F792" i="5"/>
  <c r="D792" i="5"/>
  <c r="H791" i="5"/>
  <c r="H792" i="5" s="1"/>
  <c r="E791" i="5"/>
  <c r="E792" i="5" s="1"/>
  <c r="C791" i="5"/>
  <c r="C792" i="5" s="1"/>
  <c r="B791" i="5"/>
  <c r="B792" i="5" s="1"/>
  <c r="H780" i="5"/>
  <c r="H781" i="5" s="1"/>
  <c r="G780" i="5"/>
  <c r="G781" i="5" s="1"/>
  <c r="G779" i="5"/>
  <c r="F779" i="5"/>
  <c r="F780" i="5" s="1"/>
  <c r="F781" i="5" s="1"/>
  <c r="D779" i="5"/>
  <c r="D780" i="5" s="1"/>
  <c r="D781" i="5" s="1"/>
  <c r="H778" i="5"/>
  <c r="H779" i="5" s="1"/>
  <c r="E778" i="5"/>
  <c r="E779" i="5" s="1"/>
  <c r="E780" i="5" s="1"/>
  <c r="E781" i="5" s="1"/>
  <c r="C778" i="5"/>
  <c r="C779" i="5" s="1"/>
  <c r="C780" i="5" s="1"/>
  <c r="C781" i="5" s="1"/>
  <c r="B778" i="5"/>
  <c r="B779" i="5" s="1"/>
  <c r="B780" i="5" s="1"/>
  <c r="B781" i="5" s="1"/>
  <c r="G768" i="5"/>
  <c r="F768" i="5"/>
  <c r="E768" i="5"/>
  <c r="D768" i="5"/>
  <c r="H767" i="5"/>
  <c r="H768" i="5" s="1"/>
  <c r="E767" i="5"/>
  <c r="C767" i="5"/>
  <c r="C768" i="5" s="1"/>
  <c r="B767" i="5"/>
  <c r="B768" i="5" s="1"/>
  <c r="G757" i="5"/>
  <c r="F757" i="5"/>
  <c r="D757" i="5"/>
  <c r="H756" i="5"/>
  <c r="H757" i="5" s="1"/>
  <c r="E756" i="5"/>
  <c r="E757" i="5" s="1"/>
  <c r="C756" i="5"/>
  <c r="C757" i="5" s="1"/>
  <c r="B756" i="5"/>
  <c r="B757" i="5" s="1"/>
  <c r="G746" i="5"/>
  <c r="F746" i="5"/>
  <c r="E746" i="5"/>
  <c r="D746" i="5"/>
  <c r="H745" i="5"/>
  <c r="H746" i="5" s="1"/>
  <c r="E745" i="5"/>
  <c r="C745" i="5"/>
  <c r="C746" i="5" s="1"/>
  <c r="B745" i="5"/>
  <c r="B746" i="5" s="1"/>
  <c r="G735" i="5"/>
  <c r="F735" i="5"/>
  <c r="D735" i="5"/>
  <c r="H734" i="5"/>
  <c r="H735" i="5" s="1"/>
  <c r="E734" i="5"/>
  <c r="E735" i="5" s="1"/>
  <c r="C734" i="5"/>
  <c r="C735" i="5" s="1"/>
  <c r="B734" i="5"/>
  <c r="B735" i="5" s="1"/>
  <c r="G724" i="5"/>
  <c r="F724" i="5"/>
  <c r="E724" i="5"/>
  <c r="D724" i="5"/>
  <c r="H723" i="5"/>
  <c r="H724" i="5" s="1"/>
  <c r="E723" i="5"/>
  <c r="C723" i="5"/>
  <c r="C724" i="5" s="1"/>
  <c r="B723" i="5"/>
  <c r="B724" i="5" s="1"/>
  <c r="G713" i="5"/>
  <c r="F713" i="5"/>
  <c r="D713" i="5"/>
  <c r="H712" i="5"/>
  <c r="H713" i="5" s="1"/>
  <c r="E712" i="5"/>
  <c r="E713" i="5" s="1"/>
  <c r="C712" i="5"/>
  <c r="C713" i="5" s="1"/>
  <c r="B712" i="5"/>
  <c r="B713" i="5" s="1"/>
  <c r="H696" i="5"/>
  <c r="D696" i="5"/>
  <c r="B696" i="5"/>
  <c r="G695" i="5"/>
  <c r="G696" i="5" s="1"/>
  <c r="F695" i="5"/>
  <c r="F696" i="5" s="1"/>
  <c r="D695" i="5"/>
  <c r="H694" i="5"/>
  <c r="H695" i="5" s="1"/>
  <c r="E694" i="5"/>
  <c r="E695" i="5" s="1"/>
  <c r="E696" i="5" s="1"/>
  <c r="C694" i="5"/>
  <c r="C695" i="5" s="1"/>
  <c r="C696" i="5" s="1"/>
  <c r="B694" i="5"/>
  <c r="B695" i="5" s="1"/>
  <c r="G684" i="5"/>
  <c r="F684" i="5"/>
  <c r="D684" i="5"/>
  <c r="H683" i="5"/>
  <c r="H684" i="5" s="1"/>
  <c r="E683" i="5"/>
  <c r="E684" i="5" s="1"/>
  <c r="C683" i="5"/>
  <c r="C684" i="5" s="1"/>
  <c r="B683" i="5"/>
  <c r="B684" i="5" s="1"/>
  <c r="G673" i="5"/>
  <c r="F673" i="5"/>
  <c r="D673" i="5"/>
  <c r="H672" i="5"/>
  <c r="H673" i="5" s="1"/>
  <c r="E672" i="5"/>
  <c r="E673" i="5" s="1"/>
  <c r="C672" i="5"/>
  <c r="C673" i="5" s="1"/>
  <c r="B672" i="5"/>
  <c r="B673" i="5" s="1"/>
  <c r="G662" i="5"/>
  <c r="F662" i="5"/>
  <c r="D662" i="5"/>
  <c r="H661" i="5"/>
  <c r="H662" i="5" s="1"/>
  <c r="E661" i="5"/>
  <c r="E662" i="5" s="1"/>
  <c r="C661" i="5"/>
  <c r="C662" i="5" s="1"/>
  <c r="B661" i="5"/>
  <c r="B662" i="5" s="1"/>
  <c r="G651" i="5"/>
  <c r="F651" i="5"/>
  <c r="D651" i="5"/>
  <c r="H650" i="5"/>
  <c r="H651" i="5" s="1"/>
  <c r="E650" i="5"/>
  <c r="E651" i="5" s="1"/>
  <c r="C650" i="5"/>
  <c r="C651" i="5" s="1"/>
  <c r="B650" i="5"/>
  <c r="B651" i="5" s="1"/>
  <c r="G640" i="5"/>
  <c r="F640" i="5"/>
  <c r="E640" i="5"/>
  <c r="D640" i="5"/>
  <c r="H639" i="5"/>
  <c r="H640" i="5" s="1"/>
  <c r="E639" i="5"/>
  <c r="C639" i="5"/>
  <c r="C640" i="5" s="1"/>
  <c r="B639" i="5"/>
  <c r="B640" i="5" s="1"/>
  <c r="G629" i="5"/>
  <c r="F629" i="5"/>
  <c r="D629" i="5"/>
  <c r="H628" i="5"/>
  <c r="H629" i="5" s="1"/>
  <c r="E628" i="5"/>
  <c r="E629" i="5" s="1"/>
  <c r="C628" i="5"/>
  <c r="C629" i="5" s="1"/>
  <c r="B628" i="5"/>
  <c r="B629" i="5" s="1"/>
  <c r="G618" i="5"/>
  <c r="F618" i="5"/>
  <c r="E618" i="5"/>
  <c r="D618" i="5"/>
  <c r="H617" i="5"/>
  <c r="H618" i="5" s="1"/>
  <c r="E617" i="5"/>
  <c r="C617" i="5"/>
  <c r="C618" i="5" s="1"/>
  <c r="B617" i="5"/>
  <c r="B618" i="5" s="1"/>
  <c r="G607" i="5"/>
  <c r="F607" i="5"/>
  <c r="D607" i="5"/>
  <c r="H606" i="5"/>
  <c r="H607" i="5" s="1"/>
  <c r="E606" i="5"/>
  <c r="E607" i="5" s="1"/>
  <c r="C606" i="5"/>
  <c r="C607" i="5" s="1"/>
  <c r="B606" i="5"/>
  <c r="B607" i="5" s="1"/>
  <c r="G596" i="5"/>
  <c r="F596" i="5"/>
  <c r="E596" i="5"/>
  <c r="D596" i="5"/>
  <c r="H595" i="5"/>
  <c r="H596" i="5" s="1"/>
  <c r="E595" i="5"/>
  <c r="C595" i="5"/>
  <c r="C596" i="5" s="1"/>
  <c r="B595" i="5"/>
  <c r="B596" i="5" s="1"/>
  <c r="G585" i="5"/>
  <c r="F585" i="5"/>
  <c r="D585" i="5"/>
  <c r="H584" i="5"/>
  <c r="H585" i="5" s="1"/>
  <c r="E584" i="5"/>
  <c r="E585" i="5" s="1"/>
  <c r="C584" i="5"/>
  <c r="C585" i="5" s="1"/>
  <c r="B584" i="5"/>
  <c r="B585" i="5" s="1"/>
  <c r="G574" i="5"/>
  <c r="F574" i="5"/>
  <c r="D574" i="5"/>
  <c r="H573" i="5"/>
  <c r="H574" i="5" s="1"/>
  <c r="E573" i="5"/>
  <c r="E574" i="5" s="1"/>
  <c r="C573" i="5"/>
  <c r="C574" i="5" s="1"/>
  <c r="B573" i="5"/>
  <c r="B574" i="5" s="1"/>
  <c r="H546" i="5"/>
  <c r="G546" i="5"/>
  <c r="G557" i="5"/>
  <c r="F557" i="5"/>
  <c r="D557" i="5"/>
  <c r="H556" i="5"/>
  <c r="H557" i="5" s="1"/>
  <c r="E556" i="5"/>
  <c r="E557" i="5" s="1"/>
  <c r="C556" i="5"/>
  <c r="C557" i="5" s="1"/>
  <c r="B556" i="5"/>
  <c r="B557" i="5" s="1"/>
  <c r="G545" i="5"/>
  <c r="F545" i="5"/>
  <c r="F546" i="5" s="1"/>
  <c r="E545" i="5"/>
  <c r="E546" i="5" s="1"/>
  <c r="D545" i="5"/>
  <c r="D546" i="5" s="1"/>
  <c r="H544" i="5"/>
  <c r="H545" i="5" s="1"/>
  <c r="E544" i="5"/>
  <c r="C544" i="5"/>
  <c r="C545" i="5" s="1"/>
  <c r="C546" i="5" s="1"/>
  <c r="B544" i="5"/>
  <c r="B545" i="5" s="1"/>
  <c r="B546" i="5" s="1"/>
  <c r="G534" i="5"/>
  <c r="F534" i="5"/>
  <c r="D534" i="5"/>
  <c r="H533" i="5"/>
  <c r="H534" i="5" s="1"/>
  <c r="E533" i="5"/>
  <c r="E534" i="5" s="1"/>
  <c r="C533" i="5"/>
  <c r="C534" i="5" s="1"/>
  <c r="B533" i="5"/>
  <c r="B534" i="5" s="1"/>
  <c r="G523" i="5"/>
  <c r="F523" i="5"/>
  <c r="E523" i="5"/>
  <c r="D523" i="5"/>
  <c r="H522" i="5"/>
  <c r="H523" i="5" s="1"/>
  <c r="E522" i="5"/>
  <c r="C522" i="5"/>
  <c r="C523" i="5" s="1"/>
  <c r="B522" i="5"/>
  <c r="B523" i="5" s="1"/>
  <c r="G512" i="5"/>
  <c r="F512" i="5"/>
  <c r="D512" i="5"/>
  <c r="H511" i="5"/>
  <c r="H512" i="5" s="1"/>
  <c r="E511" i="5"/>
  <c r="E512" i="5" s="1"/>
  <c r="C511" i="5"/>
  <c r="C512" i="5" s="1"/>
  <c r="B511" i="5"/>
  <c r="B512" i="5" s="1"/>
  <c r="G501" i="5"/>
  <c r="F501" i="5"/>
  <c r="E501" i="5"/>
  <c r="D501" i="5"/>
  <c r="H500" i="5"/>
  <c r="H501" i="5" s="1"/>
  <c r="E500" i="5"/>
  <c r="C500" i="5"/>
  <c r="C501" i="5" s="1"/>
  <c r="B500" i="5"/>
  <c r="B501" i="5" s="1"/>
  <c r="G490" i="5"/>
  <c r="F490" i="5"/>
  <c r="D490" i="5"/>
  <c r="H489" i="5"/>
  <c r="H490" i="5" s="1"/>
  <c r="E489" i="5"/>
  <c r="E490" i="5" s="1"/>
  <c r="C489" i="5"/>
  <c r="C490" i="5" s="1"/>
  <c r="B489" i="5"/>
  <c r="B490" i="5" s="1"/>
  <c r="G479" i="5"/>
  <c r="F479" i="5"/>
  <c r="E479" i="5"/>
  <c r="D479" i="5"/>
  <c r="H478" i="5"/>
  <c r="H479" i="5" s="1"/>
  <c r="E478" i="5"/>
  <c r="C478" i="5"/>
  <c r="C479" i="5" s="1"/>
  <c r="B478" i="5"/>
  <c r="B479" i="5" s="1"/>
  <c r="C457" i="5"/>
  <c r="B457" i="5"/>
  <c r="G468" i="5"/>
  <c r="F468" i="5"/>
  <c r="D468" i="5"/>
  <c r="H467" i="5"/>
  <c r="H468" i="5" s="1"/>
  <c r="E467" i="5"/>
  <c r="E468" i="5" s="1"/>
  <c r="C467" i="5"/>
  <c r="C468" i="5" s="1"/>
  <c r="B467" i="5"/>
  <c r="B468" i="5" s="1"/>
  <c r="G456" i="5"/>
  <c r="G457" i="5" s="1"/>
  <c r="F456" i="5"/>
  <c r="F457" i="5" s="1"/>
  <c r="D456" i="5"/>
  <c r="D457" i="5" s="1"/>
  <c r="H455" i="5"/>
  <c r="H456" i="5" s="1"/>
  <c r="H457" i="5" s="1"/>
  <c r="E455" i="5"/>
  <c r="E456" i="5" s="1"/>
  <c r="E457" i="5" s="1"/>
  <c r="C455" i="5"/>
  <c r="C456" i="5" s="1"/>
  <c r="B455" i="5"/>
  <c r="B456" i="5" s="1"/>
  <c r="G445" i="5"/>
  <c r="F445" i="5"/>
  <c r="D445" i="5"/>
  <c r="H444" i="5"/>
  <c r="H445" i="5" s="1"/>
  <c r="E444" i="5"/>
  <c r="E445" i="5" s="1"/>
  <c r="C444" i="5"/>
  <c r="C445" i="5" s="1"/>
  <c r="B444" i="5"/>
  <c r="B445" i="5" s="1"/>
  <c r="G434" i="5"/>
  <c r="F434" i="5"/>
  <c r="D434" i="5"/>
  <c r="H433" i="5"/>
  <c r="H434" i="5" s="1"/>
  <c r="E433" i="5"/>
  <c r="E434" i="5" s="1"/>
  <c r="C433" i="5"/>
  <c r="C434" i="5" s="1"/>
  <c r="B433" i="5"/>
  <c r="B434" i="5" s="1"/>
  <c r="G417" i="5"/>
  <c r="F417" i="5"/>
  <c r="E417" i="5"/>
  <c r="D417" i="5"/>
  <c r="H416" i="5"/>
  <c r="H417" i="5" s="1"/>
  <c r="E416" i="5"/>
  <c r="C416" i="5"/>
  <c r="C417" i="5" s="1"/>
  <c r="B416" i="5"/>
  <c r="B417" i="5" s="1"/>
  <c r="G406" i="5"/>
  <c r="F406" i="5"/>
  <c r="D406" i="5"/>
  <c r="H405" i="5"/>
  <c r="H406" i="5" s="1"/>
  <c r="E405" i="5"/>
  <c r="E406" i="5" s="1"/>
  <c r="C405" i="5"/>
  <c r="C406" i="5" s="1"/>
  <c r="B405" i="5"/>
  <c r="B406" i="5" s="1"/>
  <c r="G395" i="5"/>
  <c r="F395" i="5"/>
  <c r="D395" i="5"/>
  <c r="H394" i="5"/>
  <c r="H395" i="5" s="1"/>
  <c r="E394" i="5"/>
  <c r="E395" i="5" s="1"/>
  <c r="C394" i="5"/>
  <c r="C395" i="5" s="1"/>
  <c r="B394" i="5"/>
  <c r="B395" i="5" s="1"/>
  <c r="G384" i="5"/>
  <c r="F384" i="5"/>
  <c r="E384" i="5"/>
  <c r="D384" i="5"/>
  <c r="H383" i="5"/>
  <c r="H384" i="5" s="1"/>
  <c r="E383" i="5"/>
  <c r="C383" i="5"/>
  <c r="C384" i="5" s="1"/>
  <c r="B383" i="5"/>
  <c r="B384" i="5" s="1"/>
  <c r="G373" i="5"/>
  <c r="F373" i="5"/>
  <c r="D373" i="5"/>
  <c r="H372" i="5"/>
  <c r="H373" i="5" s="1"/>
  <c r="E372" i="5"/>
  <c r="E373" i="5" s="1"/>
  <c r="C372" i="5"/>
  <c r="C373" i="5" s="1"/>
  <c r="B372" i="5"/>
  <c r="B373" i="5" s="1"/>
  <c r="G362" i="5"/>
  <c r="F362" i="5"/>
  <c r="D362" i="5"/>
  <c r="H361" i="5"/>
  <c r="H362" i="5" s="1"/>
  <c r="E361" i="5"/>
  <c r="E362" i="5" s="1"/>
  <c r="C361" i="5"/>
  <c r="C362" i="5" s="1"/>
  <c r="B361" i="5"/>
  <c r="B362" i="5" s="1"/>
  <c r="D329" i="5"/>
  <c r="G351" i="5"/>
  <c r="F351" i="5"/>
  <c r="D351" i="5"/>
  <c r="H350" i="5"/>
  <c r="H351" i="5" s="1"/>
  <c r="E350" i="5"/>
  <c r="E351" i="5" s="1"/>
  <c r="C350" i="5"/>
  <c r="C351" i="5" s="1"/>
  <c r="B350" i="5"/>
  <c r="B351" i="5" s="1"/>
  <c r="G340" i="5"/>
  <c r="F340" i="5"/>
  <c r="E340" i="5"/>
  <c r="D340" i="5"/>
  <c r="H339" i="5"/>
  <c r="H340" i="5" s="1"/>
  <c r="E339" i="5"/>
  <c r="C339" i="5"/>
  <c r="C340" i="5" s="1"/>
  <c r="B339" i="5"/>
  <c r="B340" i="5" s="1"/>
  <c r="G328" i="5"/>
  <c r="G329" i="5" s="1"/>
  <c r="F328" i="5"/>
  <c r="F329" i="5" s="1"/>
  <c r="D328" i="5"/>
  <c r="H327" i="5"/>
  <c r="H328" i="5" s="1"/>
  <c r="H329" i="5" s="1"/>
  <c r="E327" i="5"/>
  <c r="E328" i="5" s="1"/>
  <c r="E329" i="5" s="1"/>
  <c r="C327" i="5"/>
  <c r="C328" i="5" s="1"/>
  <c r="C329" i="5" s="1"/>
  <c r="B327" i="5"/>
  <c r="B328" i="5" s="1"/>
  <c r="B329" i="5" s="1"/>
  <c r="G317" i="5"/>
  <c r="F317" i="5"/>
  <c r="E317" i="5"/>
  <c r="D317" i="5"/>
  <c r="H316" i="5"/>
  <c r="H317" i="5" s="1"/>
  <c r="E316" i="5"/>
  <c r="C316" i="5"/>
  <c r="C317" i="5" s="1"/>
  <c r="B316" i="5"/>
  <c r="B317" i="5" s="1"/>
  <c r="G306" i="5"/>
  <c r="F306" i="5"/>
  <c r="D306" i="5"/>
  <c r="H305" i="5"/>
  <c r="H306" i="5" s="1"/>
  <c r="E305" i="5"/>
  <c r="E306" i="5" s="1"/>
  <c r="C305" i="5"/>
  <c r="C306" i="5" s="1"/>
  <c r="B305" i="5"/>
  <c r="B306" i="5" s="1"/>
  <c r="G295" i="5"/>
  <c r="F295" i="5"/>
  <c r="D295" i="5"/>
  <c r="H294" i="5"/>
  <c r="H295" i="5" s="1"/>
  <c r="E294" i="5"/>
  <c r="E295" i="5" s="1"/>
  <c r="C294" i="5"/>
  <c r="C295" i="5" s="1"/>
  <c r="B294" i="5"/>
  <c r="B295" i="5" s="1"/>
  <c r="G278" i="5"/>
  <c r="F278" i="5"/>
  <c r="D278" i="5"/>
  <c r="H277" i="5"/>
  <c r="H278" i="5" s="1"/>
  <c r="E277" i="5"/>
  <c r="E278" i="5" s="1"/>
  <c r="C277" i="5"/>
  <c r="C278" i="5" s="1"/>
  <c r="B277" i="5"/>
  <c r="B278" i="5" s="1"/>
  <c r="G267" i="5"/>
  <c r="F267" i="5"/>
  <c r="D267" i="5"/>
  <c r="H266" i="5"/>
  <c r="H267" i="5" s="1"/>
  <c r="E266" i="5"/>
  <c r="E267" i="5" s="1"/>
  <c r="C266" i="5"/>
  <c r="C267" i="5" s="1"/>
  <c r="B266" i="5"/>
  <c r="B267" i="5" s="1"/>
  <c r="C201" i="5"/>
  <c r="G256" i="5"/>
  <c r="F256" i="5"/>
  <c r="D256" i="5"/>
  <c r="H255" i="5"/>
  <c r="H256" i="5" s="1"/>
  <c r="E255" i="5"/>
  <c r="E256" i="5" s="1"/>
  <c r="C255" i="5"/>
  <c r="C256" i="5" s="1"/>
  <c r="B255" i="5"/>
  <c r="B256" i="5" s="1"/>
  <c r="G245" i="5"/>
  <c r="F245" i="5"/>
  <c r="E245" i="5"/>
  <c r="D245" i="5"/>
  <c r="H244" i="5"/>
  <c r="H245" i="5" s="1"/>
  <c r="E244" i="5"/>
  <c r="C244" i="5"/>
  <c r="C245" i="5" s="1"/>
  <c r="B244" i="5"/>
  <c r="B245" i="5" s="1"/>
  <c r="G234" i="5"/>
  <c r="F234" i="5"/>
  <c r="D234" i="5"/>
  <c r="H233" i="5"/>
  <c r="H234" i="5" s="1"/>
  <c r="E233" i="5"/>
  <c r="E234" i="5" s="1"/>
  <c r="C233" i="5"/>
  <c r="C234" i="5" s="1"/>
  <c r="B233" i="5"/>
  <c r="B234" i="5" s="1"/>
  <c r="G223" i="5"/>
  <c r="F223" i="5"/>
  <c r="E223" i="5"/>
  <c r="D223" i="5"/>
  <c r="H222" i="5"/>
  <c r="H223" i="5" s="1"/>
  <c r="E222" i="5"/>
  <c r="C222" i="5"/>
  <c r="C223" i="5" s="1"/>
  <c r="B222" i="5"/>
  <c r="B223" i="5" s="1"/>
  <c r="G212" i="5"/>
  <c r="F212" i="5"/>
  <c r="D212" i="5"/>
  <c r="H211" i="5"/>
  <c r="H212" i="5" s="1"/>
  <c r="E211" i="5"/>
  <c r="E212" i="5" s="1"/>
  <c r="C211" i="5"/>
  <c r="C212" i="5" s="1"/>
  <c r="B211" i="5"/>
  <c r="B212" i="5" s="1"/>
  <c r="G200" i="5"/>
  <c r="G201" i="5" s="1"/>
  <c r="F200" i="5"/>
  <c r="F201" i="5" s="1"/>
  <c r="E200" i="5"/>
  <c r="E201" i="5" s="1"/>
  <c r="D200" i="5"/>
  <c r="D201" i="5" s="1"/>
  <c r="H199" i="5"/>
  <c r="H200" i="5" s="1"/>
  <c r="H201" i="5" s="1"/>
  <c r="E199" i="5"/>
  <c r="C199" i="5"/>
  <c r="C200" i="5" s="1"/>
  <c r="B199" i="5"/>
  <c r="B200" i="5" s="1"/>
  <c r="B201" i="5" s="1"/>
  <c r="G189" i="5"/>
  <c r="F189" i="5"/>
  <c r="D189" i="5"/>
  <c r="H188" i="5"/>
  <c r="H189" i="5" s="1"/>
  <c r="E188" i="5"/>
  <c r="E189" i="5" s="1"/>
  <c r="C188" i="5"/>
  <c r="C189" i="5" s="1"/>
  <c r="B188" i="5"/>
  <c r="B189" i="5" s="1"/>
  <c r="G178" i="5"/>
  <c r="F178" i="5"/>
  <c r="E178" i="5"/>
  <c r="D178" i="5"/>
  <c r="H177" i="5"/>
  <c r="H178" i="5" s="1"/>
  <c r="E177" i="5"/>
  <c r="C177" i="5"/>
  <c r="C178" i="5" s="1"/>
  <c r="B177" i="5"/>
  <c r="B178" i="5" s="1"/>
  <c r="G167" i="5"/>
  <c r="F167" i="5"/>
  <c r="D167" i="5"/>
  <c r="H166" i="5"/>
  <c r="H167" i="5" s="1"/>
  <c r="E166" i="5"/>
  <c r="E167" i="5" s="1"/>
  <c r="C166" i="5"/>
  <c r="C167" i="5" s="1"/>
  <c r="B166" i="5"/>
  <c r="B167" i="5" s="1"/>
  <c r="G156" i="5"/>
  <c r="F156" i="5"/>
  <c r="E156" i="5"/>
  <c r="D156" i="5"/>
  <c r="H155" i="5"/>
  <c r="H156" i="5" s="1"/>
  <c r="E155" i="5"/>
  <c r="C155" i="5"/>
  <c r="C156" i="5" s="1"/>
  <c r="B155" i="5"/>
  <c r="B156" i="5" s="1"/>
  <c r="D117" i="5"/>
  <c r="B117" i="5"/>
  <c r="G139" i="5"/>
  <c r="F139" i="5"/>
  <c r="D139" i="5"/>
  <c r="H138" i="5"/>
  <c r="H139" i="5" s="1"/>
  <c r="E138" i="5"/>
  <c r="E139" i="5" s="1"/>
  <c r="C138" i="5"/>
  <c r="C139" i="5" s="1"/>
  <c r="B138" i="5"/>
  <c r="B139" i="5" s="1"/>
  <c r="G128" i="5"/>
  <c r="F128" i="5"/>
  <c r="E128" i="5"/>
  <c r="D128" i="5"/>
  <c r="H127" i="5"/>
  <c r="H128" i="5" s="1"/>
  <c r="E127" i="5"/>
  <c r="C127" i="5"/>
  <c r="C128" i="5" s="1"/>
  <c r="B127" i="5"/>
  <c r="B128" i="5" s="1"/>
  <c r="G116" i="5"/>
  <c r="G117" i="5" s="1"/>
  <c r="F116" i="5"/>
  <c r="F117" i="5" s="1"/>
  <c r="D116" i="5"/>
  <c r="H115" i="5"/>
  <c r="H116" i="5" s="1"/>
  <c r="H117" i="5" s="1"/>
  <c r="E115" i="5"/>
  <c r="E116" i="5" s="1"/>
  <c r="E117" i="5" s="1"/>
  <c r="C115" i="5"/>
  <c r="C116" i="5" s="1"/>
  <c r="C117" i="5" s="1"/>
  <c r="B115" i="5"/>
  <c r="B116" i="5" s="1"/>
  <c r="G105" i="5"/>
  <c r="F105" i="5"/>
  <c r="E105" i="5"/>
  <c r="D105" i="5"/>
  <c r="H104" i="5"/>
  <c r="H105" i="5" s="1"/>
  <c r="E104" i="5"/>
  <c r="C104" i="5"/>
  <c r="C105" i="5" s="1"/>
  <c r="B104" i="5"/>
  <c r="B105" i="5" s="1"/>
  <c r="G94" i="5"/>
  <c r="F94" i="5"/>
  <c r="D94" i="5"/>
  <c r="H93" i="5"/>
  <c r="H94" i="5" s="1"/>
  <c r="E93" i="5"/>
  <c r="E94" i="5" s="1"/>
  <c r="C93" i="5"/>
  <c r="C94" i="5" s="1"/>
  <c r="B93" i="5"/>
  <c r="B94" i="5" s="1"/>
  <c r="G83" i="5"/>
  <c r="F83" i="5"/>
  <c r="E83" i="5"/>
  <c r="D83" i="5"/>
  <c r="H82" i="5"/>
  <c r="H83" i="5" s="1"/>
  <c r="E82" i="5"/>
  <c r="C82" i="5"/>
  <c r="C83" i="5" s="1"/>
  <c r="B82" i="5"/>
  <c r="B83" i="5" s="1"/>
  <c r="G72" i="5"/>
  <c r="F72" i="5"/>
  <c r="D72" i="5"/>
  <c r="H71" i="5"/>
  <c r="H72" i="5" s="1"/>
  <c r="E71" i="5"/>
  <c r="E72" i="5" s="1"/>
  <c r="C71" i="5"/>
  <c r="C72" i="5" s="1"/>
  <c r="B71" i="5"/>
  <c r="B72" i="5" s="1"/>
  <c r="G61" i="5"/>
  <c r="F61" i="5"/>
  <c r="E61" i="5"/>
  <c r="D61" i="5"/>
  <c r="H60" i="5"/>
  <c r="H61" i="5" s="1"/>
  <c r="E60" i="5"/>
  <c r="C60" i="5"/>
  <c r="C61" i="5" s="1"/>
  <c r="B60" i="5"/>
  <c r="B61" i="5" s="1"/>
  <c r="G50" i="5"/>
  <c r="F50" i="5"/>
  <c r="D50" i="5"/>
  <c r="H49" i="5"/>
  <c r="H50" i="5" s="1"/>
  <c r="E49" i="5"/>
  <c r="E50" i="5" s="1"/>
  <c r="C49" i="5"/>
  <c r="C50" i="5" s="1"/>
  <c r="B49" i="5"/>
  <c r="B50" i="5" s="1"/>
  <c r="G39" i="5"/>
  <c r="F39" i="5"/>
  <c r="E39" i="5"/>
  <c r="D39" i="5"/>
  <c r="H38" i="5"/>
  <c r="H39" i="5" s="1"/>
  <c r="E38" i="5"/>
  <c r="C38" i="5"/>
  <c r="C39" i="5" s="1"/>
  <c r="B38" i="5"/>
  <c r="B39" i="5" s="1"/>
  <c r="G28" i="5"/>
  <c r="F28" i="5"/>
  <c r="D28" i="5"/>
  <c r="H27" i="5"/>
  <c r="H28" i="5" s="1"/>
  <c r="E27" i="5"/>
  <c r="E28" i="5" s="1"/>
  <c r="C27" i="5"/>
  <c r="C28" i="5" s="1"/>
  <c r="B27" i="5"/>
  <c r="B28" i="5" s="1"/>
  <c r="G17" i="5"/>
  <c r="F17" i="5"/>
  <c r="E17" i="5"/>
  <c r="D17" i="5"/>
  <c r="H16" i="5"/>
  <c r="H17" i="5" s="1"/>
  <c r="E16" i="5"/>
  <c r="C16" i="5"/>
  <c r="C17" i="5" s="1"/>
  <c r="B16" i="5"/>
  <c r="B17" i="5" s="1"/>
</calcChain>
</file>

<file path=xl/sharedStrings.xml><?xml version="1.0" encoding="utf-8"?>
<sst xmlns="http://schemas.openxmlformats.org/spreadsheetml/2006/main" count="10535" uniqueCount="347">
  <si>
    <t>Date</t>
  </si>
  <si>
    <t>HMS</t>
  </si>
  <si>
    <t>Location</t>
  </si>
  <si>
    <t>PAR (mmol/sec)</t>
  </si>
  <si>
    <t>Species</t>
  </si>
  <si>
    <t>Sub-Plot</t>
  </si>
  <si>
    <t>Plot</t>
  </si>
  <si>
    <t>Obs</t>
  </si>
  <si>
    <t>Time (sec)</t>
  </si>
  <si>
    <t>Photo</t>
  </si>
  <si>
    <t>Cond</t>
  </si>
  <si>
    <t>Ci</t>
  </si>
  <si>
    <t>Trmmol</t>
  </si>
  <si>
    <t>VpdL</t>
  </si>
  <si>
    <t>Area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</si>
  <si>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</si>
  <si>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</si>
  <si>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</si>
  <si>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</si>
  <si>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</si>
  <si>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</si>
  <si>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</si>
  <si>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</si>
  <si>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</si>
  <si>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</si>
  <si>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</si>
  <si>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</si>
  <si>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</si>
  <si>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</si>
  <si>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</si>
  <si>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C2Mch</t>
  </si>
  <si>
    <t>H2Mch</t>
  </si>
  <si>
    <t>Status</t>
  </si>
  <si>
    <t>File name:  /User/User/b32c</t>
  </si>
  <si>
    <t>File date:  Fri Jun 23 2000 08:52:31</t>
  </si>
  <si>
    <t>Printed at: Thr Jul 27 2000 08:34:38</t>
  </si>
  <si>
    <t>------------------------------------</t>
  </si>
  <si>
    <t>OPEN 3.4</t>
  </si>
  <si>
    <t>Fri Jun 23 2000 08:20:31</t>
  </si>
  <si>
    <t>ComputeList=</t>
  </si>
  <si>
    <t>/User/Configs/Comps/Default</t>
  </si>
  <si>
    <t>BLCTable=</t>
  </si>
  <si>
    <t>/Sys/Lib/StdBLCTable</t>
  </si>
  <si>
    <t>LightSource=</t>
  </si>
  <si>
    <t>6400-02 Red LED #SI-316</t>
  </si>
  <si>
    <t>LogFormat=</t>
  </si>
  <si>
    <t>/User/Configs/LogFormats/Std Output</t>
  </si>
  <si>
    <t>PromptList=</t>
  </si>
  <si>
    <t>/User/Configs/Prompts/Default (none)</t>
  </si>
  <si>
    <t>08:20:40 1sp1200</t>
  </si>
  <si>
    <t>Time</t>
  </si>
  <si>
    <t>CsMch</t>
  </si>
  <si>
    <t>HsMch</t>
  </si>
  <si>
    <t>Fri Jun 23 2000 08:22:52</t>
  </si>
  <si>
    <t>08:22:58 1sp50</t>
  </si>
  <si>
    <t>Fri Jun 23 2000 08:27:57</t>
  </si>
  <si>
    <t>08:28:05 2sp50</t>
  </si>
  <si>
    <t>Fri Jun 23 2000 08:28:52</t>
  </si>
  <si>
    <t>08:28:58 2sp1200</t>
  </si>
  <si>
    <t>Fri Jun 23 2000 08:32:10</t>
  </si>
  <si>
    <t>08:32:19 3sp1200</t>
  </si>
  <si>
    <t>Fri Jun 23 2000 08:33:23</t>
  </si>
  <si>
    <t>08:33:31 3sp50</t>
  </si>
  <si>
    <t>Fri Jun 23 2000 08:38:18</t>
  </si>
  <si>
    <t>08:38:24 4sp50</t>
  </si>
  <si>
    <t>Fri Jun 23 2000 08:40:34</t>
  </si>
  <si>
    <t>08:40:39 4sp1200</t>
  </si>
  <si>
    <t>Fri Jun 23 2000 08:43:42</t>
  </si>
  <si>
    <t>08:43:52 5sp1200</t>
  </si>
  <si>
    <t>Fri Jun 23 2000 08:44:56</t>
  </si>
  <si>
    <t>08:45:03 5sp50</t>
  </si>
  <si>
    <t>Fri Jun 23 2000 08:49:32</t>
  </si>
  <si>
    <t>08:49:39 6sp50</t>
  </si>
  <si>
    <t>Fri Jun 23 2000 08:51:15</t>
  </si>
  <si>
    <t>08:51:20 6sp1200</t>
  </si>
  <si>
    <t>_x000C_"File name:  /User/User/b32ne"</t>
  </si>
  <si>
    <t>File date:  Wed Jun 28 2000 09:47:42</t>
  </si>
  <si>
    <t>Printed at: Thr Jul 27 2000 08:34:48</t>
  </si>
  <si>
    <t>Wed Jun 28 2000 09:00:09</t>
  </si>
  <si>
    <t>09:00:21 4sp1200</t>
  </si>
  <si>
    <t>Wed Jun 28 2000 09:03:07</t>
  </si>
  <si>
    <t>09:03:12 4sp50</t>
  </si>
  <si>
    <t>Wed Jun 28 2000 09:07:37</t>
  </si>
  <si>
    <t>09:07:45 5sp50</t>
  </si>
  <si>
    <t>Wed Jun 28 2000 09:08:50</t>
  </si>
  <si>
    <t>09:08:56 5sp1200</t>
  </si>
  <si>
    <t>Wed Jun 28 2000 09:16:29</t>
  </si>
  <si>
    <t>09:16:40 6sp1200</t>
  </si>
  <si>
    <t>Wed Jun 28 2000 09:19:12</t>
  </si>
  <si>
    <t>09:19:18 6sp50</t>
  </si>
  <si>
    <t>Wed Jun 28 2000 09:24:34</t>
  </si>
  <si>
    <t>09:24:42 2sp50</t>
  </si>
  <si>
    <t>Wed Jun 28 2000 09:26:50</t>
  </si>
  <si>
    <t>09:26:56 2sp1200</t>
  </si>
  <si>
    <t>Wed Jun 28 2000 09:32:12</t>
  </si>
  <si>
    <t>09:32:23 1sp1200</t>
  </si>
  <si>
    <t>Wed Jun 28 2000 09:35:20</t>
  </si>
  <si>
    <t>09:35:25 1sp50</t>
  </si>
  <si>
    <t>Wed Jun 28 2000 09:41:52</t>
  </si>
  <si>
    <t>09:42:03 3sp50</t>
  </si>
  <si>
    <t>Wed Jun 28 2000 09:44:05</t>
  </si>
  <si>
    <t>09:44:11 3sp1200</t>
  </si>
  <si>
    <t>_x000C_"File name:  /User/User/b32nu"</t>
  </si>
  <si>
    <t>File date:  Wed Jun 28 2000 08:56:38</t>
  </si>
  <si>
    <t>Printed at: Thr Jul 27 2000 08:34:58</t>
  </si>
  <si>
    <t>Wed Jun 28 2000 08:07:38</t>
  </si>
  <si>
    <t>08:07:54 1sp1200</t>
  </si>
  <si>
    <t>Wed Jun 28 2000 08:10:57</t>
  </si>
  <si>
    <t>08:11:02 1sp50</t>
  </si>
  <si>
    <t>Wed Jun 28 2000 08:16:05</t>
  </si>
  <si>
    <t>08:16:13 2sp50</t>
  </si>
  <si>
    <t>Wed Jun 28 2000 08:18:01</t>
  </si>
  <si>
    <t>08:18:06 2sp1200</t>
  </si>
  <si>
    <t>Wed Jun 28 2000 08:22:56</t>
  </si>
  <si>
    <t>08:23:05 3sp1200</t>
  </si>
  <si>
    <t>Wed Jun 28 2000 08:28:13</t>
  </si>
  <si>
    <t>08:28:18 3sp50</t>
  </si>
  <si>
    <t>Wed Jun 28 2000 08:33:16</t>
  </si>
  <si>
    <t>08:33:27 4sp50</t>
  </si>
  <si>
    <t>Wed Jun 28 2000 08:35:57</t>
  </si>
  <si>
    <t>08:36:04 4sp1200</t>
  </si>
  <si>
    <t>Wed Jun 28 2000 08:43:06</t>
  </si>
  <si>
    <t>08:43:14 5sp1200</t>
  </si>
  <si>
    <t>Wed Jun 28 2000 08:47:35</t>
  </si>
  <si>
    <t>08:47:40 5sp50</t>
  </si>
  <si>
    <t>Wed Jun 28 2000 08:51:11</t>
  </si>
  <si>
    <t>08:51:20 6sp50</t>
  </si>
  <si>
    <t>Wed Jun 28 2000 08:54:16</t>
  </si>
  <si>
    <t>08:54:26 6sp1200</t>
  </si>
  <si>
    <t>_x000C_"File name:  /User/User/b32se"</t>
  </si>
  <si>
    <t>File date:  Thr Jun 22 2000 11:29:08</t>
  </si>
  <si>
    <t>Printed at: Thr Jul 27 2000 08:35:09</t>
  </si>
  <si>
    <t>Thr Jun 22 2000 10:51:10</t>
  </si>
  <si>
    <t>10:51:17 1sp1200</t>
  </si>
  <si>
    <t>Thr Jun 22 2000 10:52:14</t>
  </si>
  <si>
    <t>10:52:19 1sp50</t>
  </si>
  <si>
    <t>Thr Jun 22 2000 10:56:42</t>
  </si>
  <si>
    <t>10:56:52 2sp50</t>
  </si>
  <si>
    <t>Thr Jun 22 2000 10:58:48</t>
  </si>
  <si>
    <t>10:58:54 2sp1200</t>
  </si>
  <si>
    <t>Thr Jun 22 2000 11:03:10</t>
  </si>
  <si>
    <t>11:03:20 3sp1200</t>
  </si>
  <si>
    <t>Thr Jun 22 2000 11:04:05</t>
  </si>
  <si>
    <t>11:04:11 3sp50</t>
  </si>
  <si>
    <t>Thr Jun 22 2000 11:12:43</t>
  </si>
  <si>
    <t>11:12:50 4sp50</t>
  </si>
  <si>
    <t>Thr Jun 22 2000 11:15:54</t>
  </si>
  <si>
    <t>11:16:00 4sp1200</t>
  </si>
  <si>
    <t>Thr Jun 22 2000 11:19:24</t>
  </si>
  <si>
    <t>11:19:35 5sp1200</t>
  </si>
  <si>
    <t>Thr Jun 22 2000 11:20:57</t>
  </si>
  <si>
    <t>11:21:02 5sp50</t>
  </si>
  <si>
    <t>Thr Jun 22 2000 11:25:35</t>
  </si>
  <si>
    <t>11:25:43 6sp50</t>
  </si>
  <si>
    <t>Thr Jun 22 2000 11:27:13</t>
  </si>
  <si>
    <t>11:27:20 6sp1200</t>
  </si>
  <si>
    <t>_x000C_"File name:  /User/User/b36c"</t>
  </si>
  <si>
    <t>File date:  Wed Jun 21 2000 11:23:09</t>
  </si>
  <si>
    <t>Printed at: Thr Jul 27 2000 08:35:19</t>
  </si>
  <si>
    <t>Wed Jun 21 2000 10:27:41</t>
  </si>
  <si>
    <t>10:27:52 1sp50</t>
  </si>
  <si>
    <t>Wed Jun 21 2000 10:31:34</t>
  </si>
  <si>
    <t>10:31:40 1sp1200</t>
  </si>
  <si>
    <t>Wed Jun 21 2000 10:34:05</t>
  </si>
  <si>
    <t>10:34:17 2sp1200</t>
  </si>
  <si>
    <t>Wed Jun 21 2000 10:38:54</t>
  </si>
  <si>
    <t>10:39:03 2sp50</t>
  </si>
  <si>
    <t>Wed Jun 21 2000 10:45:26</t>
  </si>
  <si>
    <t>10:45:37 3sp50</t>
  </si>
  <si>
    <t>Wed Jun 21 2000 10:57:40</t>
  </si>
  <si>
    <t>10:57:49 3sp50</t>
  </si>
  <si>
    <t>Wed Jun 21 2000 11:03:27</t>
  </si>
  <si>
    <t>11:03:40 4sp1200</t>
  </si>
  <si>
    <t>Wed Jun 21 2000 11:05:21</t>
  </si>
  <si>
    <t>11:05:26 4sp50</t>
  </si>
  <si>
    <t>Wed Jun 21 2000 11:12:03</t>
  </si>
  <si>
    <t>11:12:12 5sp50</t>
  </si>
  <si>
    <t>Wed Jun 21 2000 11:15:37</t>
  </si>
  <si>
    <t>11:15:47 5sp1200</t>
  </si>
  <si>
    <t>Wed Jun 21 2000 11:18:45</t>
  </si>
  <si>
    <t>11:18:54 6sp1200</t>
  </si>
  <si>
    <t>Wed Jun 21 2000 11:22:05</t>
  </si>
  <si>
    <t>11:22:11 6sp50</t>
  </si>
  <si>
    <t>_x000C_"File name:  /User/User/b36ne"</t>
  </si>
  <si>
    <t>File date:  Thr Jun 22 2000 09:34:48</t>
  </si>
  <si>
    <t>Printed at: Thr Jul 27 2000 08:35:29</t>
  </si>
  <si>
    <t>Thr Jun 22 2000 08:50:04</t>
  </si>
  <si>
    <t>08:50:13 1sp1200</t>
  </si>
  <si>
    <t>Thr Jun 22 2000 08:51:29</t>
  </si>
  <si>
    <t>08:51:36 1sp50</t>
  </si>
  <si>
    <t>Thr Jun 22 2000 08:55:23</t>
  </si>
  <si>
    <t>08:55:31 2sp50</t>
  </si>
  <si>
    <t>Thr Jun 22 2000 08:59:26</t>
  </si>
  <si>
    <t>08:59:32 2sp1200</t>
  </si>
  <si>
    <t>Thr Jun 22 2000 09:05:12</t>
  </si>
  <si>
    <t>09:05:20 3sp1200</t>
  </si>
  <si>
    <t>Thr Jun 22 2000 09:07:59</t>
  </si>
  <si>
    <t>09:08:04 3sp50</t>
  </si>
  <si>
    <t>Thr Jun 22 2000 09:14:17</t>
  </si>
  <si>
    <t>09:14:26 4sp50</t>
  </si>
  <si>
    <t>Thr Jun 22 2000 09:19:46</t>
  </si>
  <si>
    <t>09:19:54 4sp1200</t>
  </si>
  <si>
    <t>Thr Jun 22 2000 09:23:09</t>
  </si>
  <si>
    <t>09:23:18 5sp1200</t>
  </si>
  <si>
    <t>Thr Jun 22 2000 09:25:39</t>
  </si>
  <si>
    <t>09:25:44 5sp50</t>
  </si>
  <si>
    <t>Thr Jun 22 2000 09:28:24</t>
  </si>
  <si>
    <t>09:28:33 6sp50</t>
  </si>
  <si>
    <t>Thr Jun 22 2000 09:33:13</t>
  </si>
  <si>
    <t>09:33:20 6sp1200</t>
  </si>
  <si>
    <t>_x000C_"File name:  /User/User/b36nu"</t>
  </si>
  <si>
    <t>File date:  Thr Jun 22 2000 10:22:04</t>
  </si>
  <si>
    <t>Printed at: Thr Jul 27 2000 08:35:40</t>
  </si>
  <si>
    <t>Thr Jun 22 2000 09:37:34</t>
  </si>
  <si>
    <t>09:37:45 1sp1200</t>
  </si>
  <si>
    <t>Thr Jun 22 2000 09:43:05</t>
  </si>
  <si>
    <t>09:43:13 1sp50</t>
  </si>
  <si>
    <t>Thr Jun 22 2000 09:47:14</t>
  </si>
  <si>
    <t>09:47:21 2sp50</t>
  </si>
  <si>
    <t>Thr Jun 22 2000 09:50:21</t>
  </si>
  <si>
    <t>09:50:27 2sp1200</t>
  </si>
  <si>
    <t>Thr Jun 22 2000 09:53:08</t>
  </si>
  <si>
    <t>09:53:20 3sp1200</t>
  </si>
  <si>
    <t>Thr Jun 22 2000 09:57:14</t>
  </si>
  <si>
    <t>09:57:21 3sp50</t>
  </si>
  <si>
    <t>Thr Jun 22 2000 10:03:01</t>
  </si>
  <si>
    <t>10:03:10 4sp50</t>
  </si>
  <si>
    <t>Thr Jun 22 2000 10:08:07</t>
  </si>
  <si>
    <t>10:08:17 4sp1200</t>
  </si>
  <si>
    <t>Thr Jun 22 2000 10:11:35</t>
  </si>
  <si>
    <t>10:11:44 5sp1200</t>
  </si>
  <si>
    <t>Thr Jun 22 2000 10:14:11</t>
  </si>
  <si>
    <t>10:14:17 5sp50</t>
  </si>
  <si>
    <t>Thr Jun 22 2000 10:18:21</t>
  </si>
  <si>
    <t>10:18:30 6sp50</t>
  </si>
  <si>
    <t>Thr Jun 22 2000 10:20:30</t>
  </si>
  <si>
    <t>10:20:37 6sp1200</t>
  </si>
  <si>
    <t>_x000C_"File name:  /User/User/b36se"</t>
  </si>
  <si>
    <t>File date:  Wed Jun 21 2000 10:07:45</t>
  </si>
  <si>
    <t>Printed at: Thr Jul 27 2000 08:35:50</t>
  </si>
  <si>
    <t>Wed Jun 21 2000 09:13:08</t>
  </si>
  <si>
    <t>09:13:36 1sp50</t>
  </si>
  <si>
    <t>Wed Jun 21 2000 09:17:28</t>
  </si>
  <si>
    <t>09:17:37 1sp1200</t>
  </si>
  <si>
    <t>Wed Jun 21 2000 09:23:35</t>
  </si>
  <si>
    <t>09:23:46 2sp1200</t>
  </si>
  <si>
    <t>Wed Jun 21 2000 09:25:00</t>
  </si>
  <si>
    <t>09:25:06 2sp50</t>
  </si>
  <si>
    <t>Wed Jun 21 2000 09:29:28</t>
  </si>
  <si>
    <t>09:29:41 3sp50</t>
  </si>
  <si>
    <t>Wed Jun 21 2000 09:33:50</t>
  </si>
  <si>
    <t>09:33:58 3sp1200</t>
  </si>
  <si>
    <t>Wed Jun 21 2000 09:41:37</t>
  </si>
  <si>
    <t>09:41:51 4sp1200</t>
  </si>
  <si>
    <t>Wed Jun 21 2000 09:43:25</t>
  </si>
  <si>
    <t>09:43:31 4sp50</t>
  </si>
  <si>
    <t>Wed Jun 21 2000 09:51:09</t>
  </si>
  <si>
    <t>09:51:22 5sp50</t>
  </si>
  <si>
    <t>Wed Jun 21 2000 09:54:15</t>
  </si>
  <si>
    <t>09:54:22 5sp1200</t>
  </si>
  <si>
    <t>Wed Jun 21 2000 10:01:02</t>
  </si>
  <si>
    <t>10:01:13 6sp1200</t>
  </si>
  <si>
    <t>Wed Jun 21 2000 10:04:41</t>
  </si>
  <si>
    <t>10:04:46 6sp50</t>
  </si>
  <si>
    <t>_x000C_"File name:  /User/User/b36su"</t>
  </si>
  <si>
    <t>File date:  Wed Jun 21 2000 12:26:48</t>
  </si>
  <si>
    <t>Printed at: Thr Jul 27 2000 08:36:00</t>
  </si>
  <si>
    <t>Wed Jun 21 2000 11:44:53</t>
  </si>
  <si>
    <t>11:45:12 1sp1200</t>
  </si>
  <si>
    <t>Wed Jun 21 2000 11:49:46</t>
  </si>
  <si>
    <t>11:49:51 1sp50</t>
  </si>
  <si>
    <t>Wed Jun 21 2000 11:53:51</t>
  </si>
  <si>
    <t>11:53:59 2sp50</t>
  </si>
  <si>
    <t>Wed Jun 21 2000 11:55:38</t>
  </si>
  <si>
    <t>11:55:44 2sp1200</t>
  </si>
  <si>
    <t>Wed Jun 21 2000 11:59:52</t>
  </si>
  <si>
    <t>12:00:03 3sp1200</t>
  </si>
  <si>
    <t>Wed Jun 21 2000 12:01:34</t>
  </si>
  <si>
    <t>12:01:40 3sp50</t>
  </si>
  <si>
    <t>Wed Jun 21 2000 12:07:30</t>
  </si>
  <si>
    <t>12:07:41 4sp50</t>
  </si>
  <si>
    <t>Wed Jun 21 2000 12:14:59</t>
  </si>
  <si>
    <t>12:15:03 4sp50</t>
  </si>
  <si>
    <t>Wed Jun 21 2000 12:17:57</t>
  </si>
  <si>
    <t>12:18:08 5sp50</t>
  </si>
  <si>
    <t>Wed Jun 21 2000 12:20:09</t>
  </si>
  <si>
    <t>12:20:14 5sp1200</t>
  </si>
  <si>
    <t>Wed Jun 21 2000 12:23:17</t>
  </si>
  <si>
    <t>12:23:30 6sp1200</t>
  </si>
  <si>
    <t>Wed Jun 21 2000 12:24:53</t>
  </si>
  <si>
    <t>12:24:57 6sp50</t>
  </si>
  <si>
    <t>_x000C_"File name:  /User/User/shfu2"</t>
  </si>
  <si>
    <t>File date:  Wed Apr 19 2000 09:31:49</t>
  </si>
  <si>
    <t>Printed at: Thr Jul 27 2000 08:36:10</t>
  </si>
  <si>
    <t>OPEN 3.3</t>
  </si>
  <si>
    <t>Wed Apr 19 2000 09:00:23</t>
  </si>
  <si>
    <t>09:00:31 1</t>
  </si>
  <si>
    <t>_x000C_"File name:  /User/User/ssu.spr"</t>
  </si>
  <si>
    <t>File date:  Fri Jun 25 1999 12:34:13</t>
  </si>
  <si>
    <t>Printed at: Thr Jul 27 2000 08:36:11</t>
  </si>
  <si>
    <t>OPEN 2.5d</t>
  </si>
  <si>
    <t>Fri Jun 25 1999 12:01:44</t>
  </si>
  <si>
    <t>6400-02 LED Source</t>
  </si>
  <si>
    <t>8: sp.50.1</t>
  </si>
  <si>
    <t>Fri Jun 25 1999 12:04:31</t>
  </si>
  <si>
    <t>3: sp.50.2</t>
  </si>
  <si>
    <t>Fri Jun 25 1999 12:07:01</t>
  </si>
  <si>
    <t>4: sp.50.3</t>
  </si>
  <si>
    <t>Fri Jun 25 1999 12:10:00</t>
  </si>
  <si>
    <t>8: sp.50.4</t>
  </si>
  <si>
    <t>Fri Jun 25 1999 12:13:40</t>
  </si>
  <si>
    <t>3: sp.50.5</t>
  </si>
  <si>
    <t>Fri Jun 25 1999 12:16:18</t>
  </si>
  <si>
    <t>4: sp.50.6</t>
  </si>
  <si>
    <t>Fri Jun 25 1999 12:18:23</t>
  </si>
  <si>
    <t>10: sp.1200.6</t>
  </si>
  <si>
    <t>Fri Jun 25 1999 12:21:02</t>
  </si>
  <si>
    <t>5: sp.1200.5</t>
  </si>
  <si>
    <t>Fri Jun 25 1999 12:23:34</t>
  </si>
  <si>
    <t>5: sp.1200.4</t>
  </si>
  <si>
    <t>Fri Jun 25 1999 12:27:14</t>
  </si>
  <si>
    <t>17: sp.1200.1</t>
  </si>
  <si>
    <t>Fri Jun 25 1999 12:29:44</t>
  </si>
  <si>
    <t>4: sp.1200.2</t>
  </si>
  <si>
    <t>Fri Jun 25 1999 12:32:25</t>
  </si>
  <si>
    <t>4: sp.1200.3</t>
  </si>
  <si>
    <t>_x000C_</t>
  </si>
  <si>
    <t>C</t>
  </si>
  <si>
    <t>PIGL</t>
  </si>
  <si>
    <t>NE</t>
  </si>
  <si>
    <t>NU</t>
  </si>
  <si>
    <t>SE</t>
  </si>
  <si>
    <t>SU</t>
  </si>
  <si>
    <t>row.num</t>
  </si>
  <si>
    <t>date</t>
  </si>
  <si>
    <t>hms</t>
  </si>
  <si>
    <t>gap.position</t>
  </si>
  <si>
    <t>par</t>
  </si>
  <si>
    <t>species</t>
  </si>
  <si>
    <t>subplot</t>
  </si>
  <si>
    <t>ind</t>
  </si>
  <si>
    <t>origin</t>
  </si>
  <si>
    <t>p</t>
  </si>
  <si>
    <t>gap.pos</t>
  </si>
  <si>
    <t>time</t>
  </si>
  <si>
    <t>irr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</si>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</sst>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1" fontId="0" fillId="0" borderId="0" xfId="0" applyNumberFormat="1"/>
    <xf numFmtId="0" fontId="0" fillId="0" borderId="10" xfId="0" applyFill="1" applyBorder="1"/>
    <xf numFmtId="14" fontId="0" fillId="0" borderId="10" xfId="0" applyNumberFormat="1" applyFill="1" applyBorder="1"/>
    <xf numFmtId="164" fontId="0" fillId="0" borderId="10" xfId="0" applyNumberFormat="1" applyFill="1" applyBorder="1"/>
    <xf numFmtId="1" fontId="0" fillId="0" borderId="10" xfId="0" applyNumberFormat="1" applyFill="1" applyBorder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98"/>
  <sheetViews>
    <sheetView workbookViewId="0">
      <selection sqref="A1:XFD104857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4" x14ac:dyDescent="0.25">
      <c r="H2" t="s">
        <v>33</v>
      </c>
    </row>
    <row r="3" spans="1:34" x14ac:dyDescent="0.25">
      <c r="H3" t="s">
        <v>34</v>
      </c>
    </row>
    <row r="4" spans="1:34" x14ac:dyDescent="0.25">
      <c r="H4" t="s">
        <v>35</v>
      </c>
    </row>
    <row r="5" spans="1:34" x14ac:dyDescent="0.25">
      <c r="H5" t="s">
        <v>36</v>
      </c>
    </row>
    <row r="7" spans="1:34" x14ac:dyDescent="0.25">
      <c r="H7" t="s">
        <v>37</v>
      </c>
    </row>
    <row r="8" spans="1:34" x14ac:dyDescent="0.25">
      <c r="H8" t="s">
        <v>38</v>
      </c>
    </row>
    <row r="9" spans="1:34" x14ac:dyDescent="0.25">
      <c r="H9" t="s">
        <v>39</v>
      </c>
      <c r="I9" t="s">
        <v>40</v>
      </c>
    </row>
    <row r="10" spans="1:34" x14ac:dyDescent="0.25">
      <c r="H10" t="s">
        <v>41</v>
      </c>
      <c r="I10" t="s">
        <v>42</v>
      </c>
    </row>
    <row r="11" spans="1:34" x14ac:dyDescent="0.25">
      <c r="H11" t="s">
        <v>43</v>
      </c>
      <c r="I11" t="s">
        <v>44</v>
      </c>
      <c r="J11">
        <v>1</v>
      </c>
      <c r="K11">
        <v>0.16</v>
      </c>
    </row>
    <row r="12" spans="1:34" x14ac:dyDescent="0.25">
      <c r="H12" t="s">
        <v>45</v>
      </c>
      <c r="I12" t="s">
        <v>46</v>
      </c>
    </row>
    <row r="13" spans="1:34" x14ac:dyDescent="0.25">
      <c r="H13" t="s">
        <v>47</v>
      </c>
      <c r="I13" t="s">
        <v>48</v>
      </c>
    </row>
    <row r="14" spans="1:34" x14ac:dyDescent="0.25">
      <c r="H14" t="s">
        <v>49</v>
      </c>
    </row>
    <row r="15" spans="1:34" x14ac:dyDescent="0.25">
      <c r="H15" t="s">
        <v>7</v>
      </c>
      <c r="I15" t="s">
        <v>50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  <c r="O15" t="s">
        <v>14</v>
      </c>
      <c r="P15" t="s">
        <v>15</v>
      </c>
      <c r="Q15" t="s">
        <v>16</v>
      </c>
      <c r="R15" t="s">
        <v>17</v>
      </c>
      <c r="S15" t="s">
        <v>18</v>
      </c>
      <c r="T15" t="s">
        <v>19</v>
      </c>
      <c r="U15" t="s">
        <v>20</v>
      </c>
      <c r="V15" t="s">
        <v>21</v>
      </c>
      <c r="W15" t="s">
        <v>22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51</v>
      </c>
      <c r="AF15" t="s">
        <v>52</v>
      </c>
      <c r="AG15" t="s">
        <v>32</v>
      </c>
    </row>
    <row r="16" spans="1:34" x14ac:dyDescent="0.25">
      <c r="H16">
        <v>1</v>
      </c>
      <c r="I16">
        <v>79.3</v>
      </c>
      <c r="J16">
        <v>46</v>
      </c>
      <c r="K16">
        <v>4.3099999999999999E-2</v>
      </c>
      <c r="L16" s="1">
        <v>-1360</v>
      </c>
      <c r="M16">
        <v>0.51500000000000001</v>
      </c>
      <c r="N16">
        <v>1.1100000000000001</v>
      </c>
      <c r="O16">
        <v>1</v>
      </c>
      <c r="P16">
        <v>1</v>
      </c>
      <c r="Q16">
        <v>4.8600000000000003</v>
      </c>
      <c r="R16">
        <v>16</v>
      </c>
      <c r="S16">
        <v>17.14</v>
      </c>
      <c r="T16">
        <v>14.14</v>
      </c>
      <c r="U16">
        <v>359.6</v>
      </c>
      <c r="V16">
        <v>350.4</v>
      </c>
      <c r="W16">
        <v>9.0760000000000005</v>
      </c>
      <c r="X16">
        <v>9.1780000000000008</v>
      </c>
      <c r="Y16">
        <v>46.36</v>
      </c>
      <c r="Z16">
        <v>46.88</v>
      </c>
      <c r="AA16">
        <v>500.2</v>
      </c>
      <c r="AB16">
        <v>1200</v>
      </c>
      <c r="AC16">
        <v>1</v>
      </c>
      <c r="AD16">
        <v>93.18</v>
      </c>
      <c r="AE16">
        <v>2.12</v>
      </c>
      <c r="AF16">
        <v>0.14599999999999999</v>
      </c>
      <c r="AH16">
        <v>111105</v>
      </c>
    </row>
    <row r="17" spans="8:34" x14ac:dyDescent="0.25">
      <c r="H17">
        <v>2</v>
      </c>
      <c r="I17">
        <v>102.6</v>
      </c>
      <c r="J17">
        <v>39.4</v>
      </c>
      <c r="K17">
        <v>2.92E-2</v>
      </c>
      <c r="L17" s="1">
        <v>-1800</v>
      </c>
      <c r="M17">
        <v>0.35699999999999998</v>
      </c>
      <c r="N17">
        <v>1.1299999999999999</v>
      </c>
      <c r="O17">
        <v>1</v>
      </c>
      <c r="P17">
        <v>1</v>
      </c>
      <c r="Q17">
        <v>4.8600000000000003</v>
      </c>
      <c r="R17">
        <v>15.66</v>
      </c>
      <c r="S17">
        <v>17.09</v>
      </c>
      <c r="T17">
        <v>13.84</v>
      </c>
      <c r="U17">
        <v>360.5</v>
      </c>
      <c r="V17">
        <v>352.6</v>
      </c>
      <c r="W17">
        <v>8.7840000000000007</v>
      </c>
      <c r="X17">
        <v>8.8550000000000004</v>
      </c>
      <c r="Y17">
        <v>45.86</v>
      </c>
      <c r="Z17">
        <v>46.23</v>
      </c>
      <c r="AA17">
        <v>500.5</v>
      </c>
      <c r="AB17">
        <v>1202</v>
      </c>
      <c r="AC17">
        <v>1</v>
      </c>
      <c r="AD17">
        <v>93.19</v>
      </c>
      <c r="AE17">
        <v>2.12</v>
      </c>
      <c r="AF17">
        <v>0.14599999999999999</v>
      </c>
      <c r="AH17">
        <v>111105</v>
      </c>
    </row>
    <row r="18" spans="8:34" x14ac:dyDescent="0.25">
      <c r="H18" t="s">
        <v>37</v>
      </c>
    </row>
    <row r="19" spans="8:34" x14ac:dyDescent="0.25">
      <c r="H19" t="s">
        <v>53</v>
      </c>
    </row>
    <row r="20" spans="8:34" x14ac:dyDescent="0.25">
      <c r="H20" t="s">
        <v>39</v>
      </c>
      <c r="I20" t="s">
        <v>40</v>
      </c>
    </row>
    <row r="21" spans="8:34" x14ac:dyDescent="0.25">
      <c r="H21" t="s">
        <v>41</v>
      </c>
      <c r="I21" t="s">
        <v>42</v>
      </c>
    </row>
    <row r="22" spans="8:34" x14ac:dyDescent="0.25">
      <c r="H22" t="s">
        <v>43</v>
      </c>
      <c r="I22" t="s">
        <v>44</v>
      </c>
      <c r="J22">
        <v>1</v>
      </c>
      <c r="K22">
        <v>0.16</v>
      </c>
    </row>
    <row r="23" spans="8:34" x14ac:dyDescent="0.25">
      <c r="H23" t="s">
        <v>45</v>
      </c>
      <c r="I23" t="s">
        <v>46</v>
      </c>
    </row>
    <row r="24" spans="8:34" x14ac:dyDescent="0.25">
      <c r="H24" t="s">
        <v>47</v>
      </c>
      <c r="I24" t="s">
        <v>48</v>
      </c>
    </row>
    <row r="25" spans="8:34" x14ac:dyDescent="0.25">
      <c r="H25" t="s">
        <v>54</v>
      </c>
    </row>
    <row r="26" spans="8:34" x14ac:dyDescent="0.25">
      <c r="H26" t="s">
        <v>7</v>
      </c>
      <c r="I26" t="s">
        <v>50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51</v>
      </c>
      <c r="AF26" t="s">
        <v>52</v>
      </c>
      <c r="AG26" t="s">
        <v>32</v>
      </c>
    </row>
    <row r="27" spans="8:34" x14ac:dyDescent="0.25">
      <c r="H27">
        <v>1</v>
      </c>
      <c r="I27">
        <v>120.1</v>
      </c>
      <c r="J27">
        <v>0.81399999999999995</v>
      </c>
      <c r="K27">
        <v>-0.42599999999999999</v>
      </c>
      <c r="L27">
        <v>348</v>
      </c>
      <c r="M27">
        <v>-4.28</v>
      </c>
      <c r="N27">
        <v>0.84299999999999997</v>
      </c>
      <c r="O27">
        <v>1</v>
      </c>
      <c r="P27">
        <v>1</v>
      </c>
      <c r="Q27">
        <v>4.8600000000000003</v>
      </c>
      <c r="R27">
        <v>15.08</v>
      </c>
      <c r="S27">
        <v>15.2</v>
      </c>
      <c r="T27">
        <v>13.99</v>
      </c>
      <c r="U27">
        <v>350.4</v>
      </c>
      <c r="V27">
        <v>350.6</v>
      </c>
      <c r="W27">
        <v>10.404999999999999</v>
      </c>
      <c r="X27">
        <v>9.5570000000000004</v>
      </c>
      <c r="Y27">
        <v>56.38</v>
      </c>
      <c r="Z27">
        <v>51.79</v>
      </c>
      <c r="AA27">
        <v>500</v>
      </c>
      <c r="AB27">
        <v>51</v>
      </c>
      <c r="AC27">
        <v>2</v>
      </c>
      <c r="AD27">
        <v>93.19</v>
      </c>
      <c r="AE27">
        <v>2.12</v>
      </c>
      <c r="AF27">
        <v>0.14599999999999999</v>
      </c>
      <c r="AH27">
        <v>111105</v>
      </c>
    </row>
    <row r="28" spans="8:34" x14ac:dyDescent="0.25">
      <c r="H28">
        <v>2</v>
      </c>
      <c r="I28">
        <v>187.6</v>
      </c>
      <c r="J28">
        <v>2.66</v>
      </c>
      <c r="K28">
        <v>-0.11</v>
      </c>
      <c r="L28">
        <v>389</v>
      </c>
      <c r="M28">
        <v>-1.08</v>
      </c>
      <c r="N28">
        <v>0.878</v>
      </c>
      <c r="O28">
        <v>1</v>
      </c>
      <c r="P28">
        <v>1</v>
      </c>
      <c r="Q28">
        <v>4.8600000000000003</v>
      </c>
      <c r="R28">
        <v>14.97</v>
      </c>
      <c r="S28">
        <v>14.82</v>
      </c>
      <c r="T28">
        <v>13.97</v>
      </c>
      <c r="U28">
        <v>357.6</v>
      </c>
      <c r="V28">
        <v>357.2</v>
      </c>
      <c r="W28">
        <v>8.9459999999999997</v>
      </c>
      <c r="X28">
        <v>8.7319999999999993</v>
      </c>
      <c r="Y28">
        <v>48.8</v>
      </c>
      <c r="Z28">
        <v>47.64</v>
      </c>
      <c r="AA28">
        <v>500.3</v>
      </c>
      <c r="AB28">
        <v>51</v>
      </c>
      <c r="AC28">
        <v>2</v>
      </c>
      <c r="AD28">
        <v>93.18</v>
      </c>
      <c r="AE28">
        <v>2.12</v>
      </c>
      <c r="AF28">
        <v>0.14599999999999999</v>
      </c>
      <c r="AH28">
        <v>111105</v>
      </c>
    </row>
    <row r="29" spans="8:34" x14ac:dyDescent="0.25">
      <c r="H29" t="s">
        <v>37</v>
      </c>
    </row>
    <row r="30" spans="8:34" x14ac:dyDescent="0.25">
      <c r="H30" t="s">
        <v>55</v>
      </c>
    </row>
    <row r="31" spans="8:34" x14ac:dyDescent="0.25">
      <c r="H31" t="s">
        <v>39</v>
      </c>
      <c r="I31" t="s">
        <v>40</v>
      </c>
    </row>
    <row r="32" spans="8:34" x14ac:dyDescent="0.25">
      <c r="H32" t="s">
        <v>41</v>
      </c>
      <c r="I32" t="s">
        <v>42</v>
      </c>
    </row>
    <row r="33" spans="8:34" x14ac:dyDescent="0.25">
      <c r="H33" t="s">
        <v>43</v>
      </c>
      <c r="I33" t="s">
        <v>44</v>
      </c>
      <c r="J33">
        <v>1</v>
      </c>
      <c r="K33">
        <v>0.16</v>
      </c>
    </row>
    <row r="34" spans="8:34" x14ac:dyDescent="0.25">
      <c r="H34" t="s">
        <v>45</v>
      </c>
      <c r="I34" t="s">
        <v>46</v>
      </c>
    </row>
    <row r="35" spans="8:34" x14ac:dyDescent="0.25">
      <c r="H35" t="s">
        <v>47</v>
      </c>
      <c r="I35" t="s">
        <v>48</v>
      </c>
    </row>
    <row r="36" spans="8:34" x14ac:dyDescent="0.25">
      <c r="H36" t="s">
        <v>56</v>
      </c>
    </row>
    <row r="37" spans="8:34" x14ac:dyDescent="0.25">
      <c r="H37" t="s">
        <v>7</v>
      </c>
      <c r="I37" t="s">
        <v>50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21</v>
      </c>
      <c r="W37" t="s">
        <v>22</v>
      </c>
      <c r="X37" t="s">
        <v>23</v>
      </c>
      <c r="Y37" t="s">
        <v>24</v>
      </c>
      <c r="Z37" t="s">
        <v>25</v>
      </c>
      <c r="AA37" t="s">
        <v>26</v>
      </c>
      <c r="AB37" t="s">
        <v>27</v>
      </c>
      <c r="AC37" t="s">
        <v>28</v>
      </c>
      <c r="AD37" t="s">
        <v>29</v>
      </c>
      <c r="AE37" t="s">
        <v>51</v>
      </c>
      <c r="AF37" t="s">
        <v>52</v>
      </c>
      <c r="AG37" t="s">
        <v>32</v>
      </c>
    </row>
    <row r="38" spans="8:34" x14ac:dyDescent="0.25">
      <c r="H38">
        <v>1</v>
      </c>
      <c r="I38">
        <v>19.8</v>
      </c>
      <c r="J38">
        <v>6.66</v>
      </c>
      <c r="K38">
        <v>0.123</v>
      </c>
      <c r="L38">
        <v>264</v>
      </c>
      <c r="M38">
        <v>0.97399999999999998</v>
      </c>
      <c r="N38">
        <v>0.748</v>
      </c>
      <c r="O38">
        <v>1</v>
      </c>
      <c r="P38">
        <v>1</v>
      </c>
      <c r="Q38">
        <v>4.8600000000000003</v>
      </c>
      <c r="R38">
        <v>14.78</v>
      </c>
      <c r="S38">
        <v>14.35</v>
      </c>
      <c r="T38">
        <v>14.01</v>
      </c>
      <c r="U38">
        <v>358</v>
      </c>
      <c r="V38">
        <v>356.6</v>
      </c>
      <c r="W38">
        <v>9.3889999999999993</v>
      </c>
      <c r="X38">
        <v>9.5820000000000007</v>
      </c>
      <c r="Y38">
        <v>51.84</v>
      </c>
      <c r="Z38">
        <v>52.91</v>
      </c>
      <c r="AA38">
        <v>500.2</v>
      </c>
      <c r="AB38">
        <v>50</v>
      </c>
      <c r="AC38">
        <v>1</v>
      </c>
      <c r="AD38">
        <v>93.18</v>
      </c>
      <c r="AE38">
        <v>2.12</v>
      </c>
      <c r="AF38">
        <v>0.14599999999999999</v>
      </c>
      <c r="AH38">
        <v>111105</v>
      </c>
    </row>
    <row r="39" spans="8:34" x14ac:dyDescent="0.25">
      <c r="H39">
        <v>2</v>
      </c>
      <c r="I39">
        <v>33.299999999999997</v>
      </c>
      <c r="J39">
        <v>9.9700000000000006</v>
      </c>
      <c r="K39">
        <v>0.14699999999999999</v>
      </c>
      <c r="L39">
        <v>239</v>
      </c>
      <c r="M39">
        <v>1.1399999999999999</v>
      </c>
      <c r="N39">
        <v>0.73299999999999998</v>
      </c>
      <c r="O39">
        <v>1</v>
      </c>
      <c r="P39">
        <v>1</v>
      </c>
      <c r="Q39">
        <v>4.8600000000000003</v>
      </c>
      <c r="R39">
        <v>14.76</v>
      </c>
      <c r="S39">
        <v>14.3</v>
      </c>
      <c r="T39">
        <v>13.96</v>
      </c>
      <c r="U39">
        <v>356.2</v>
      </c>
      <c r="V39">
        <v>354.1</v>
      </c>
      <c r="W39">
        <v>9.4610000000000003</v>
      </c>
      <c r="X39">
        <v>9.6859999999999999</v>
      </c>
      <c r="Y39">
        <v>52.3</v>
      </c>
      <c r="Z39">
        <v>53.55</v>
      </c>
      <c r="AA39">
        <v>500.3</v>
      </c>
      <c r="AB39">
        <v>50</v>
      </c>
      <c r="AC39">
        <v>2</v>
      </c>
      <c r="AD39">
        <v>93.18</v>
      </c>
      <c r="AE39">
        <v>2.12</v>
      </c>
      <c r="AF39">
        <v>0.14599999999999999</v>
      </c>
      <c r="AH39">
        <v>111105</v>
      </c>
    </row>
    <row r="40" spans="8:34" x14ac:dyDescent="0.25">
      <c r="H40" t="s">
        <v>37</v>
      </c>
    </row>
    <row r="41" spans="8:34" x14ac:dyDescent="0.25">
      <c r="H41" t="s">
        <v>57</v>
      </c>
    </row>
    <row r="42" spans="8:34" x14ac:dyDescent="0.25">
      <c r="H42" t="s">
        <v>39</v>
      </c>
      <c r="I42" t="s">
        <v>40</v>
      </c>
    </row>
    <row r="43" spans="8:34" x14ac:dyDescent="0.25">
      <c r="H43" t="s">
        <v>41</v>
      </c>
      <c r="I43" t="s">
        <v>42</v>
      </c>
    </row>
    <row r="44" spans="8:34" x14ac:dyDescent="0.25">
      <c r="H44" t="s">
        <v>43</v>
      </c>
      <c r="I44" t="s">
        <v>44</v>
      </c>
      <c r="J44">
        <v>1</v>
      </c>
      <c r="K44">
        <v>0.16</v>
      </c>
    </row>
    <row r="45" spans="8:34" x14ac:dyDescent="0.25">
      <c r="H45" t="s">
        <v>45</v>
      </c>
      <c r="I45" t="s">
        <v>46</v>
      </c>
    </row>
    <row r="46" spans="8:34" x14ac:dyDescent="0.25">
      <c r="H46" t="s">
        <v>47</v>
      </c>
      <c r="I46" t="s">
        <v>48</v>
      </c>
    </row>
    <row r="47" spans="8:34" x14ac:dyDescent="0.25">
      <c r="H47" t="s">
        <v>58</v>
      </c>
    </row>
    <row r="48" spans="8:34" x14ac:dyDescent="0.25">
      <c r="H48" t="s">
        <v>7</v>
      </c>
      <c r="I48" t="s">
        <v>50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20</v>
      </c>
      <c r="V48" t="s">
        <v>21</v>
      </c>
      <c r="W48" t="s">
        <v>22</v>
      </c>
      <c r="X48" t="s">
        <v>23</v>
      </c>
      <c r="Y48" t="s">
        <v>24</v>
      </c>
      <c r="Z48" t="s">
        <v>25</v>
      </c>
      <c r="AA48" t="s">
        <v>26</v>
      </c>
      <c r="AB48" t="s">
        <v>27</v>
      </c>
      <c r="AC48" t="s">
        <v>28</v>
      </c>
      <c r="AD48" t="s">
        <v>29</v>
      </c>
      <c r="AE48" t="s">
        <v>51</v>
      </c>
      <c r="AF48" t="s">
        <v>52</v>
      </c>
      <c r="AG48" t="s">
        <v>32</v>
      </c>
    </row>
    <row r="49" spans="8:34" x14ac:dyDescent="0.25">
      <c r="H49">
        <v>1</v>
      </c>
      <c r="I49">
        <v>53.3</v>
      </c>
      <c r="J49">
        <v>51.1</v>
      </c>
      <c r="K49">
        <v>0.312</v>
      </c>
      <c r="L49">
        <v>69.599999999999994</v>
      </c>
      <c r="M49">
        <v>2.62</v>
      </c>
      <c r="N49">
        <v>0.82199999999999995</v>
      </c>
      <c r="O49">
        <v>1</v>
      </c>
      <c r="P49">
        <v>1</v>
      </c>
      <c r="Q49">
        <v>4.8600000000000003</v>
      </c>
      <c r="R49">
        <v>14.75</v>
      </c>
      <c r="S49">
        <v>14.59</v>
      </c>
      <c r="T49">
        <v>13.99</v>
      </c>
      <c r="U49">
        <v>359.2</v>
      </c>
      <c r="V49">
        <v>348.8</v>
      </c>
      <c r="W49">
        <v>8.5489999999999995</v>
      </c>
      <c r="X49">
        <v>9.0679999999999996</v>
      </c>
      <c r="Y49">
        <v>47.3</v>
      </c>
      <c r="Z49">
        <v>50.17</v>
      </c>
      <c r="AA49">
        <v>500.3</v>
      </c>
      <c r="AB49">
        <v>1199</v>
      </c>
      <c r="AC49">
        <v>2</v>
      </c>
      <c r="AD49">
        <v>93.17</v>
      </c>
      <c r="AE49">
        <v>2.12</v>
      </c>
      <c r="AF49">
        <v>0.14599999999999999</v>
      </c>
      <c r="AH49">
        <v>111105</v>
      </c>
    </row>
    <row r="50" spans="8:34" x14ac:dyDescent="0.25">
      <c r="H50">
        <v>2</v>
      </c>
      <c r="I50">
        <v>63.1</v>
      </c>
      <c r="J50">
        <v>51.7</v>
      </c>
      <c r="K50">
        <v>0.23</v>
      </c>
      <c r="L50">
        <v>-28.4</v>
      </c>
      <c r="M50">
        <v>1.98</v>
      </c>
      <c r="N50">
        <v>0.83099999999999996</v>
      </c>
      <c r="O50">
        <v>1</v>
      </c>
      <c r="P50">
        <v>1</v>
      </c>
      <c r="Q50">
        <v>4.8600000000000003</v>
      </c>
      <c r="R50">
        <v>14.76</v>
      </c>
      <c r="S50">
        <v>14.62</v>
      </c>
      <c r="T50">
        <v>14.02</v>
      </c>
      <c r="U50">
        <v>359.2</v>
      </c>
      <c r="V50">
        <v>348.7</v>
      </c>
      <c r="W50">
        <v>8.6180000000000003</v>
      </c>
      <c r="X50">
        <v>9.0109999999999992</v>
      </c>
      <c r="Y50">
        <v>47.66</v>
      </c>
      <c r="Z50">
        <v>49.83</v>
      </c>
      <c r="AA50">
        <v>500.4</v>
      </c>
      <c r="AB50">
        <v>1198</v>
      </c>
      <c r="AC50">
        <v>2</v>
      </c>
      <c r="AD50">
        <v>93.17</v>
      </c>
      <c r="AE50">
        <v>2.12</v>
      </c>
      <c r="AF50">
        <v>0.14599999999999999</v>
      </c>
      <c r="AH50">
        <v>111105</v>
      </c>
    </row>
    <row r="51" spans="8:34" x14ac:dyDescent="0.25">
      <c r="H51" t="s">
        <v>37</v>
      </c>
    </row>
    <row r="52" spans="8:34" x14ac:dyDescent="0.25">
      <c r="H52" t="s">
        <v>59</v>
      </c>
    </row>
    <row r="53" spans="8:34" x14ac:dyDescent="0.25">
      <c r="H53" t="s">
        <v>39</v>
      </c>
      <c r="I53" t="s">
        <v>40</v>
      </c>
    </row>
    <row r="54" spans="8:34" x14ac:dyDescent="0.25">
      <c r="H54" t="s">
        <v>41</v>
      </c>
      <c r="I54" t="s">
        <v>42</v>
      </c>
    </row>
    <row r="55" spans="8:34" x14ac:dyDescent="0.25">
      <c r="H55" t="s">
        <v>43</v>
      </c>
      <c r="I55" t="s">
        <v>44</v>
      </c>
      <c r="J55">
        <v>1</v>
      </c>
      <c r="K55">
        <v>0.16</v>
      </c>
    </row>
    <row r="56" spans="8:34" x14ac:dyDescent="0.25">
      <c r="H56" t="s">
        <v>45</v>
      </c>
      <c r="I56" t="s">
        <v>46</v>
      </c>
    </row>
    <row r="57" spans="8:34" x14ac:dyDescent="0.25">
      <c r="H57" t="s">
        <v>47</v>
      </c>
      <c r="I57" t="s">
        <v>48</v>
      </c>
    </row>
    <row r="58" spans="8:34" x14ac:dyDescent="0.25">
      <c r="H58" t="s">
        <v>60</v>
      </c>
    </row>
    <row r="59" spans="8:34" x14ac:dyDescent="0.25">
      <c r="H59" t="s">
        <v>7</v>
      </c>
      <c r="I59" t="s">
        <v>50</v>
      </c>
      <c r="J59" t="s">
        <v>9</v>
      </c>
      <c r="K59" t="s">
        <v>10</v>
      </c>
      <c r="L59" t="s">
        <v>11</v>
      </c>
      <c r="M59" t="s">
        <v>12</v>
      </c>
      <c r="N59" t="s">
        <v>13</v>
      </c>
      <c r="O59" t="s">
        <v>14</v>
      </c>
      <c r="P59" t="s">
        <v>15</v>
      </c>
      <c r="Q59" t="s">
        <v>16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23</v>
      </c>
      <c r="Y59" t="s">
        <v>24</v>
      </c>
      <c r="Z59" t="s">
        <v>25</v>
      </c>
      <c r="AA59" t="s">
        <v>26</v>
      </c>
      <c r="AB59" t="s">
        <v>27</v>
      </c>
      <c r="AC59" t="s">
        <v>28</v>
      </c>
      <c r="AD59" t="s">
        <v>29</v>
      </c>
      <c r="AE59" t="s">
        <v>51</v>
      </c>
      <c r="AF59" t="s">
        <v>52</v>
      </c>
      <c r="AG59" t="s">
        <v>32</v>
      </c>
    </row>
    <row r="60" spans="8:34" x14ac:dyDescent="0.25">
      <c r="H60">
        <v>1</v>
      </c>
      <c r="I60">
        <v>15.8</v>
      </c>
      <c r="J60">
        <v>68</v>
      </c>
      <c r="K60">
        <v>0.375</v>
      </c>
      <c r="L60">
        <v>32.5</v>
      </c>
      <c r="M60">
        <v>3.21</v>
      </c>
      <c r="N60">
        <v>0.84799999999999998</v>
      </c>
      <c r="O60">
        <v>1</v>
      </c>
      <c r="P60">
        <v>1</v>
      </c>
      <c r="Q60">
        <v>4.8600000000000003</v>
      </c>
      <c r="R60">
        <v>14.82</v>
      </c>
      <c r="S60">
        <v>15.06</v>
      </c>
      <c r="T60">
        <v>13.99</v>
      </c>
      <c r="U60">
        <v>358.4</v>
      </c>
      <c r="V60">
        <v>344.6</v>
      </c>
      <c r="W60">
        <v>8.7050000000000001</v>
      </c>
      <c r="X60">
        <v>9.3409999999999993</v>
      </c>
      <c r="Y60">
        <v>47.94</v>
      </c>
      <c r="Z60">
        <v>51.45</v>
      </c>
      <c r="AA60">
        <v>500.1</v>
      </c>
      <c r="AB60">
        <v>1200</v>
      </c>
      <c r="AC60">
        <v>3</v>
      </c>
      <c r="AD60">
        <v>93.17</v>
      </c>
      <c r="AE60">
        <v>2.12</v>
      </c>
      <c r="AF60">
        <v>0.14599999999999999</v>
      </c>
      <c r="AH60">
        <v>111105</v>
      </c>
    </row>
    <row r="61" spans="8:34" x14ac:dyDescent="0.25">
      <c r="H61">
        <v>2</v>
      </c>
      <c r="I61">
        <v>25.6</v>
      </c>
      <c r="J61">
        <v>65.3</v>
      </c>
      <c r="K61">
        <v>0.372</v>
      </c>
      <c r="L61">
        <v>45.6</v>
      </c>
      <c r="M61">
        <v>3.25</v>
      </c>
      <c r="N61">
        <v>0.86399999999999999</v>
      </c>
      <c r="O61">
        <v>1</v>
      </c>
      <c r="P61">
        <v>1</v>
      </c>
      <c r="Q61">
        <v>4.8600000000000003</v>
      </c>
      <c r="R61">
        <v>14.84</v>
      </c>
      <c r="S61">
        <v>15.17</v>
      </c>
      <c r="T61">
        <v>13.99</v>
      </c>
      <c r="U61">
        <v>360.7</v>
      </c>
      <c r="V61">
        <v>347.4</v>
      </c>
      <c r="W61">
        <v>8.6470000000000002</v>
      </c>
      <c r="X61">
        <v>9.2910000000000004</v>
      </c>
      <c r="Y61">
        <v>47.56</v>
      </c>
      <c r="Z61">
        <v>51.1</v>
      </c>
      <c r="AA61">
        <v>500.1</v>
      </c>
      <c r="AB61">
        <v>1200</v>
      </c>
      <c r="AC61">
        <v>3</v>
      </c>
      <c r="AD61">
        <v>93.17</v>
      </c>
      <c r="AE61">
        <v>2.12</v>
      </c>
      <c r="AF61">
        <v>0.14599999999999999</v>
      </c>
      <c r="AH61">
        <v>111105</v>
      </c>
    </row>
    <row r="62" spans="8:34" x14ac:dyDescent="0.25">
      <c r="H62" t="s">
        <v>37</v>
      </c>
    </row>
    <row r="63" spans="8:34" x14ac:dyDescent="0.25">
      <c r="H63" t="s">
        <v>61</v>
      </c>
    </row>
    <row r="64" spans="8:34" x14ac:dyDescent="0.25">
      <c r="H64" t="s">
        <v>39</v>
      </c>
      <c r="I64" t="s">
        <v>40</v>
      </c>
    </row>
    <row r="65" spans="8:34" x14ac:dyDescent="0.25">
      <c r="H65" t="s">
        <v>41</v>
      </c>
      <c r="I65" t="s">
        <v>42</v>
      </c>
    </row>
    <row r="66" spans="8:34" x14ac:dyDescent="0.25">
      <c r="H66" t="s">
        <v>43</v>
      </c>
      <c r="I66" t="s">
        <v>44</v>
      </c>
      <c r="J66">
        <v>1</v>
      </c>
      <c r="K66">
        <v>0.16</v>
      </c>
    </row>
    <row r="67" spans="8:34" x14ac:dyDescent="0.25">
      <c r="H67" t="s">
        <v>45</v>
      </c>
      <c r="I67" t="s">
        <v>46</v>
      </c>
    </row>
    <row r="68" spans="8:34" x14ac:dyDescent="0.25">
      <c r="H68" t="s">
        <v>47</v>
      </c>
      <c r="I68" t="s">
        <v>48</v>
      </c>
    </row>
    <row r="69" spans="8:34" x14ac:dyDescent="0.25">
      <c r="H69" t="s">
        <v>62</v>
      </c>
    </row>
    <row r="70" spans="8:34" x14ac:dyDescent="0.25">
      <c r="H70" t="s">
        <v>7</v>
      </c>
      <c r="I70" t="s">
        <v>50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15</v>
      </c>
      <c r="Q70" t="s">
        <v>16</v>
      </c>
      <c r="R70" t="s">
        <v>17</v>
      </c>
      <c r="S70" t="s">
        <v>18</v>
      </c>
      <c r="T70" t="s">
        <v>19</v>
      </c>
      <c r="U70" t="s">
        <v>20</v>
      </c>
      <c r="V70" t="s">
        <v>21</v>
      </c>
      <c r="W70" t="s">
        <v>22</v>
      </c>
      <c r="X70" t="s">
        <v>23</v>
      </c>
      <c r="Y70" t="s">
        <v>24</v>
      </c>
      <c r="Z70" t="s">
        <v>25</v>
      </c>
      <c r="AA70" t="s">
        <v>26</v>
      </c>
      <c r="AB70" t="s">
        <v>27</v>
      </c>
      <c r="AC70" t="s">
        <v>28</v>
      </c>
      <c r="AD70" t="s">
        <v>29</v>
      </c>
      <c r="AE70" t="s">
        <v>51</v>
      </c>
      <c r="AF70" t="s">
        <v>52</v>
      </c>
      <c r="AG70" t="s">
        <v>32</v>
      </c>
    </row>
    <row r="71" spans="8:34" x14ac:dyDescent="0.25">
      <c r="H71">
        <v>1</v>
      </c>
      <c r="I71">
        <v>85.3</v>
      </c>
      <c r="J71">
        <v>12.6</v>
      </c>
      <c r="K71">
        <v>0.40400000000000003</v>
      </c>
      <c r="L71">
        <v>300</v>
      </c>
      <c r="M71">
        <v>3.18</v>
      </c>
      <c r="N71">
        <v>0.78400000000000003</v>
      </c>
      <c r="O71">
        <v>1</v>
      </c>
      <c r="P71">
        <v>1</v>
      </c>
      <c r="Q71">
        <v>4.8600000000000003</v>
      </c>
      <c r="R71">
        <v>14.73</v>
      </c>
      <c r="S71">
        <v>14.28</v>
      </c>
      <c r="T71">
        <v>14</v>
      </c>
      <c r="U71">
        <v>360.6</v>
      </c>
      <c r="V71">
        <v>357.8</v>
      </c>
      <c r="W71">
        <v>8.49</v>
      </c>
      <c r="X71">
        <v>9.1199999999999992</v>
      </c>
      <c r="Y71">
        <v>47.05</v>
      </c>
      <c r="Z71">
        <v>50.54</v>
      </c>
      <c r="AA71">
        <v>500</v>
      </c>
      <c r="AB71">
        <v>49</v>
      </c>
      <c r="AC71">
        <v>3</v>
      </c>
      <c r="AD71">
        <v>93.18</v>
      </c>
      <c r="AE71">
        <v>2.12</v>
      </c>
      <c r="AF71">
        <v>0.14599999999999999</v>
      </c>
      <c r="AH71">
        <v>111105</v>
      </c>
    </row>
    <row r="72" spans="8:34" x14ac:dyDescent="0.25">
      <c r="H72">
        <v>2</v>
      </c>
      <c r="I72">
        <v>95.1</v>
      </c>
      <c r="J72">
        <v>2.46</v>
      </c>
      <c r="K72">
        <v>0.24099999999999999</v>
      </c>
      <c r="L72">
        <v>336</v>
      </c>
      <c r="M72">
        <v>1.98</v>
      </c>
      <c r="N72">
        <v>0.79400000000000004</v>
      </c>
      <c r="O72">
        <v>1</v>
      </c>
      <c r="P72">
        <v>1</v>
      </c>
      <c r="Q72">
        <v>4.8600000000000003</v>
      </c>
      <c r="R72">
        <v>14.72</v>
      </c>
      <c r="S72">
        <v>14.31</v>
      </c>
      <c r="T72">
        <v>13.98</v>
      </c>
      <c r="U72">
        <v>358.4</v>
      </c>
      <c r="V72">
        <v>357.8</v>
      </c>
      <c r="W72">
        <v>8.6509999999999998</v>
      </c>
      <c r="X72">
        <v>9.0440000000000005</v>
      </c>
      <c r="Y72">
        <v>47.96</v>
      </c>
      <c r="Z72">
        <v>50.14</v>
      </c>
      <c r="AA72">
        <v>499.9</v>
      </c>
      <c r="AB72">
        <v>50</v>
      </c>
      <c r="AC72">
        <v>3</v>
      </c>
      <c r="AD72">
        <v>93.18</v>
      </c>
      <c r="AE72">
        <v>2.12</v>
      </c>
      <c r="AF72">
        <v>0.14599999999999999</v>
      </c>
      <c r="AH72">
        <v>111105</v>
      </c>
    </row>
    <row r="73" spans="8:34" x14ac:dyDescent="0.25">
      <c r="H73" t="s">
        <v>37</v>
      </c>
    </row>
    <row r="74" spans="8:34" x14ac:dyDescent="0.25">
      <c r="H74" t="s">
        <v>63</v>
      </c>
    </row>
    <row r="75" spans="8:34" x14ac:dyDescent="0.25">
      <c r="H75" t="s">
        <v>39</v>
      </c>
      <c r="I75" t="s">
        <v>40</v>
      </c>
    </row>
    <row r="76" spans="8:34" x14ac:dyDescent="0.25">
      <c r="H76" t="s">
        <v>41</v>
      </c>
      <c r="I76" t="s">
        <v>42</v>
      </c>
    </row>
    <row r="77" spans="8:34" x14ac:dyDescent="0.25">
      <c r="H77" t="s">
        <v>43</v>
      </c>
      <c r="I77" t="s">
        <v>44</v>
      </c>
      <c r="J77">
        <v>1</v>
      </c>
      <c r="K77">
        <v>0.16</v>
      </c>
    </row>
    <row r="78" spans="8:34" x14ac:dyDescent="0.25">
      <c r="H78" t="s">
        <v>45</v>
      </c>
      <c r="I78" t="s">
        <v>46</v>
      </c>
    </row>
    <row r="79" spans="8:34" x14ac:dyDescent="0.25">
      <c r="H79" t="s">
        <v>47</v>
      </c>
      <c r="I79" t="s">
        <v>48</v>
      </c>
    </row>
    <row r="80" spans="8:34" x14ac:dyDescent="0.25">
      <c r="H80" t="s">
        <v>64</v>
      </c>
    </row>
    <row r="81" spans="8:34" x14ac:dyDescent="0.25">
      <c r="H81" t="s">
        <v>7</v>
      </c>
      <c r="I81" t="s">
        <v>50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P81" t="s">
        <v>15</v>
      </c>
      <c r="Q81" t="s">
        <v>16</v>
      </c>
      <c r="R81" t="s">
        <v>17</v>
      </c>
      <c r="S81" t="s">
        <v>18</v>
      </c>
      <c r="T81" t="s">
        <v>19</v>
      </c>
      <c r="U81" t="s">
        <v>20</v>
      </c>
      <c r="V81" t="s">
        <v>21</v>
      </c>
      <c r="W81" t="s">
        <v>22</v>
      </c>
      <c r="X81" t="s">
        <v>23</v>
      </c>
      <c r="Y81" t="s">
        <v>24</v>
      </c>
      <c r="Z81" t="s">
        <v>25</v>
      </c>
      <c r="AA81" t="s">
        <v>26</v>
      </c>
      <c r="AB81" t="s">
        <v>27</v>
      </c>
      <c r="AC81" t="s">
        <v>28</v>
      </c>
      <c r="AD81" t="s">
        <v>29</v>
      </c>
      <c r="AE81" t="s">
        <v>51</v>
      </c>
      <c r="AF81" t="s">
        <v>52</v>
      </c>
      <c r="AG81" t="s">
        <v>32</v>
      </c>
    </row>
    <row r="82" spans="8:34" x14ac:dyDescent="0.25">
      <c r="H82">
        <v>1</v>
      </c>
      <c r="I82">
        <v>70.099999999999994</v>
      </c>
      <c r="J82">
        <v>18.8</v>
      </c>
      <c r="K82">
        <v>0.29099999999999998</v>
      </c>
      <c r="L82">
        <v>236</v>
      </c>
      <c r="M82">
        <v>1.92</v>
      </c>
      <c r="N82">
        <v>0.64400000000000002</v>
      </c>
      <c r="O82">
        <v>1</v>
      </c>
      <c r="P82">
        <v>1</v>
      </c>
      <c r="Q82">
        <v>4.8600000000000003</v>
      </c>
      <c r="R82">
        <v>14.57</v>
      </c>
      <c r="S82">
        <v>13.88</v>
      </c>
      <c r="T82">
        <v>14</v>
      </c>
      <c r="U82">
        <v>352.1</v>
      </c>
      <c r="V82">
        <v>348.2</v>
      </c>
      <c r="W82">
        <v>9.7940000000000005</v>
      </c>
      <c r="X82">
        <v>10.175000000000001</v>
      </c>
      <c r="Y82">
        <v>54.83</v>
      </c>
      <c r="Z82">
        <v>56.96</v>
      </c>
      <c r="AA82">
        <v>499.9</v>
      </c>
      <c r="AB82">
        <v>51</v>
      </c>
      <c r="AC82">
        <v>1</v>
      </c>
      <c r="AD82">
        <v>93.18</v>
      </c>
      <c r="AE82">
        <v>2.12</v>
      </c>
      <c r="AF82">
        <v>0.14599999999999999</v>
      </c>
      <c r="AH82">
        <v>111105</v>
      </c>
    </row>
    <row r="83" spans="8:34" x14ac:dyDescent="0.25">
      <c r="H83">
        <v>2</v>
      </c>
      <c r="I83">
        <v>78.3</v>
      </c>
      <c r="J83">
        <v>14.3</v>
      </c>
      <c r="K83">
        <v>0.11899999999999999</v>
      </c>
      <c r="L83">
        <v>150</v>
      </c>
      <c r="M83">
        <v>0.80600000000000005</v>
      </c>
      <c r="N83">
        <v>0.63600000000000001</v>
      </c>
      <c r="O83">
        <v>1</v>
      </c>
      <c r="P83">
        <v>1</v>
      </c>
      <c r="Q83">
        <v>4.8600000000000003</v>
      </c>
      <c r="R83">
        <v>14.54</v>
      </c>
      <c r="S83">
        <v>13.82</v>
      </c>
      <c r="T83">
        <v>14</v>
      </c>
      <c r="U83">
        <v>350.6</v>
      </c>
      <c r="V83">
        <v>347.7</v>
      </c>
      <c r="W83">
        <v>10.039999999999999</v>
      </c>
      <c r="X83">
        <v>10.199</v>
      </c>
      <c r="Y83">
        <v>56.3</v>
      </c>
      <c r="Z83">
        <v>57.19</v>
      </c>
      <c r="AA83">
        <v>500</v>
      </c>
      <c r="AB83">
        <v>51</v>
      </c>
      <c r="AC83">
        <v>3</v>
      </c>
      <c r="AD83">
        <v>93.19</v>
      </c>
      <c r="AE83">
        <v>2.12</v>
      </c>
      <c r="AF83">
        <v>0.14599999999999999</v>
      </c>
      <c r="AH83">
        <v>111105</v>
      </c>
    </row>
    <row r="84" spans="8:34" x14ac:dyDescent="0.25">
      <c r="H84" t="s">
        <v>37</v>
      </c>
    </row>
    <row r="85" spans="8:34" x14ac:dyDescent="0.25">
      <c r="H85" t="s">
        <v>65</v>
      </c>
    </row>
    <row r="86" spans="8:34" x14ac:dyDescent="0.25">
      <c r="H86" t="s">
        <v>39</v>
      </c>
      <c r="I86" t="s">
        <v>40</v>
      </c>
    </row>
    <row r="87" spans="8:34" x14ac:dyDescent="0.25">
      <c r="H87" t="s">
        <v>41</v>
      </c>
      <c r="I87" t="s">
        <v>42</v>
      </c>
    </row>
    <row r="88" spans="8:34" x14ac:dyDescent="0.25">
      <c r="H88" t="s">
        <v>43</v>
      </c>
      <c r="I88" t="s">
        <v>44</v>
      </c>
      <c r="J88">
        <v>1</v>
      </c>
      <c r="K88">
        <v>0.16</v>
      </c>
    </row>
    <row r="89" spans="8:34" x14ac:dyDescent="0.25">
      <c r="H89" t="s">
        <v>45</v>
      </c>
      <c r="I89" t="s">
        <v>46</v>
      </c>
    </row>
    <row r="90" spans="8:34" x14ac:dyDescent="0.25">
      <c r="H90" t="s">
        <v>47</v>
      </c>
      <c r="I90" t="s">
        <v>48</v>
      </c>
    </row>
    <row r="91" spans="8:34" x14ac:dyDescent="0.25">
      <c r="H91" t="s">
        <v>66</v>
      </c>
    </row>
    <row r="92" spans="8:34" x14ac:dyDescent="0.25">
      <c r="H92" t="s">
        <v>7</v>
      </c>
      <c r="I92" t="s">
        <v>50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  <c r="Q92" t="s">
        <v>16</v>
      </c>
      <c r="R92" t="s">
        <v>17</v>
      </c>
      <c r="S92" t="s">
        <v>18</v>
      </c>
      <c r="T92" t="s">
        <v>19</v>
      </c>
      <c r="U92" t="s">
        <v>20</v>
      </c>
      <c r="V92" t="s">
        <v>21</v>
      </c>
      <c r="W92" t="s">
        <v>22</v>
      </c>
      <c r="X92" t="s">
        <v>23</v>
      </c>
      <c r="Y92" t="s">
        <v>24</v>
      </c>
      <c r="Z92" t="s">
        <v>25</v>
      </c>
      <c r="AA92" t="s">
        <v>26</v>
      </c>
      <c r="AB92" t="s">
        <v>27</v>
      </c>
      <c r="AC92" t="s">
        <v>28</v>
      </c>
      <c r="AD92" t="s">
        <v>29</v>
      </c>
      <c r="AE92" t="s">
        <v>51</v>
      </c>
      <c r="AF92" t="s">
        <v>52</v>
      </c>
      <c r="AG92" t="s">
        <v>32</v>
      </c>
    </row>
    <row r="93" spans="8:34" x14ac:dyDescent="0.25">
      <c r="H93">
        <v>1</v>
      </c>
      <c r="I93">
        <v>23.3</v>
      </c>
      <c r="J93">
        <v>69.2</v>
      </c>
      <c r="K93">
        <v>0.67100000000000004</v>
      </c>
      <c r="L93">
        <v>156</v>
      </c>
      <c r="M93">
        <v>4.75</v>
      </c>
      <c r="N93">
        <v>0.74099999999999999</v>
      </c>
      <c r="O93">
        <v>1</v>
      </c>
      <c r="P93">
        <v>1</v>
      </c>
      <c r="Q93">
        <v>4.8600000000000003</v>
      </c>
      <c r="R93">
        <v>14.54</v>
      </c>
      <c r="S93">
        <v>14.59</v>
      </c>
      <c r="T93">
        <v>14.02</v>
      </c>
      <c r="U93">
        <v>357.4</v>
      </c>
      <c r="V93">
        <v>343.2</v>
      </c>
      <c r="W93">
        <v>9</v>
      </c>
      <c r="X93">
        <v>9.9410000000000007</v>
      </c>
      <c r="Y93">
        <v>50.47</v>
      </c>
      <c r="Z93">
        <v>55.75</v>
      </c>
      <c r="AA93">
        <v>499.8</v>
      </c>
      <c r="AB93">
        <v>1200</v>
      </c>
      <c r="AC93">
        <v>1</v>
      </c>
      <c r="AD93">
        <v>93.18</v>
      </c>
      <c r="AE93">
        <v>2.12</v>
      </c>
      <c r="AF93">
        <v>0.14599999999999999</v>
      </c>
      <c r="AH93">
        <v>111105</v>
      </c>
    </row>
    <row r="94" spans="8:34" x14ac:dyDescent="0.25">
      <c r="H94">
        <v>2</v>
      </c>
      <c r="I94">
        <v>33.1</v>
      </c>
      <c r="J94">
        <v>64.099999999999994</v>
      </c>
      <c r="K94">
        <v>0.54100000000000004</v>
      </c>
      <c r="L94">
        <v>132</v>
      </c>
      <c r="M94">
        <v>3.94</v>
      </c>
      <c r="N94">
        <v>0.74399999999999999</v>
      </c>
      <c r="O94">
        <v>1</v>
      </c>
      <c r="P94">
        <v>1</v>
      </c>
      <c r="Q94">
        <v>4.8600000000000003</v>
      </c>
      <c r="R94">
        <v>14.71</v>
      </c>
      <c r="S94">
        <v>14.53</v>
      </c>
      <c r="T94">
        <v>14</v>
      </c>
      <c r="U94">
        <v>356.4</v>
      </c>
      <c r="V94">
        <v>343.3</v>
      </c>
      <c r="W94">
        <v>9.0589999999999993</v>
      </c>
      <c r="X94">
        <v>9.8390000000000004</v>
      </c>
      <c r="Y94">
        <v>50.26</v>
      </c>
      <c r="Z94">
        <v>54.59</v>
      </c>
      <c r="AA94">
        <v>499.6</v>
      </c>
      <c r="AB94">
        <v>1200</v>
      </c>
      <c r="AC94">
        <v>2</v>
      </c>
      <c r="AD94">
        <v>93.17</v>
      </c>
      <c r="AE94">
        <v>2.12</v>
      </c>
      <c r="AF94">
        <v>0.14599999999999999</v>
      </c>
      <c r="AH94">
        <v>111105</v>
      </c>
    </row>
    <row r="95" spans="8:34" x14ac:dyDescent="0.25">
      <c r="H95" t="s">
        <v>37</v>
      </c>
    </row>
    <row r="96" spans="8:34" x14ac:dyDescent="0.25">
      <c r="H96" t="s">
        <v>67</v>
      </c>
    </row>
    <row r="97" spans="8:34" x14ac:dyDescent="0.25">
      <c r="H97" t="s">
        <v>39</v>
      </c>
      <c r="I97" t="s">
        <v>40</v>
      </c>
    </row>
    <row r="98" spans="8:34" x14ac:dyDescent="0.25">
      <c r="H98" t="s">
        <v>41</v>
      </c>
      <c r="I98" t="s">
        <v>42</v>
      </c>
    </row>
    <row r="99" spans="8:34" x14ac:dyDescent="0.25">
      <c r="H99" t="s">
        <v>43</v>
      </c>
      <c r="I99" t="s">
        <v>44</v>
      </c>
      <c r="J99">
        <v>1</v>
      </c>
      <c r="K99">
        <v>0.16</v>
      </c>
    </row>
    <row r="100" spans="8:34" x14ac:dyDescent="0.25">
      <c r="H100" t="s">
        <v>45</v>
      </c>
      <c r="I100" t="s">
        <v>46</v>
      </c>
    </row>
    <row r="101" spans="8:34" x14ac:dyDescent="0.25">
      <c r="H101" t="s">
        <v>47</v>
      </c>
      <c r="I101" t="s">
        <v>48</v>
      </c>
    </row>
    <row r="102" spans="8:34" x14ac:dyDescent="0.25">
      <c r="H102" t="s">
        <v>68</v>
      </c>
    </row>
    <row r="103" spans="8:34" x14ac:dyDescent="0.25">
      <c r="H103" t="s">
        <v>7</v>
      </c>
      <c r="I103" t="s">
        <v>50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  <c r="Q103" t="s">
        <v>16</v>
      </c>
      <c r="R103" t="s">
        <v>17</v>
      </c>
      <c r="S103" t="s">
        <v>18</v>
      </c>
      <c r="T103" t="s">
        <v>19</v>
      </c>
      <c r="U103" t="s">
        <v>20</v>
      </c>
      <c r="V103" t="s">
        <v>21</v>
      </c>
      <c r="W103" t="s">
        <v>22</v>
      </c>
      <c r="X103" t="s">
        <v>23</v>
      </c>
      <c r="Y103" t="s">
        <v>24</v>
      </c>
      <c r="Z103" t="s">
        <v>25</v>
      </c>
      <c r="AA103" t="s">
        <v>26</v>
      </c>
      <c r="AB103" t="s">
        <v>27</v>
      </c>
      <c r="AC103" t="s">
        <v>28</v>
      </c>
      <c r="AD103" t="s">
        <v>29</v>
      </c>
      <c r="AE103" t="s">
        <v>51</v>
      </c>
      <c r="AF103" t="s">
        <v>52</v>
      </c>
      <c r="AG103" t="s">
        <v>32</v>
      </c>
    </row>
    <row r="104" spans="8:34" x14ac:dyDescent="0.25">
      <c r="H104">
        <v>1</v>
      </c>
      <c r="I104">
        <v>17.600000000000001</v>
      </c>
      <c r="J104">
        <v>64.2</v>
      </c>
      <c r="K104">
        <v>0.83499999999999996</v>
      </c>
      <c r="L104">
        <v>199</v>
      </c>
      <c r="M104">
        <v>5.61</v>
      </c>
      <c r="N104">
        <v>0.72399999999999998</v>
      </c>
      <c r="O104">
        <v>1</v>
      </c>
      <c r="P104">
        <v>1</v>
      </c>
      <c r="Q104">
        <v>4.8600000000000003</v>
      </c>
      <c r="R104">
        <v>14.69</v>
      </c>
      <c r="S104">
        <v>14.55</v>
      </c>
      <c r="T104">
        <v>14.02</v>
      </c>
      <c r="U104">
        <v>356.3</v>
      </c>
      <c r="V104">
        <v>343.1</v>
      </c>
      <c r="W104">
        <v>8.9610000000000003</v>
      </c>
      <c r="X104">
        <v>10.071999999999999</v>
      </c>
      <c r="Y104">
        <v>49.76</v>
      </c>
      <c r="Z104">
        <v>55.93</v>
      </c>
      <c r="AA104">
        <v>500</v>
      </c>
      <c r="AB104">
        <v>1199</v>
      </c>
      <c r="AC104">
        <v>2</v>
      </c>
      <c r="AD104">
        <v>93.17</v>
      </c>
      <c r="AE104">
        <v>2.12</v>
      </c>
      <c r="AF104">
        <v>0.14599999999999999</v>
      </c>
      <c r="AH104">
        <v>111105</v>
      </c>
    </row>
    <row r="105" spans="8:34" x14ac:dyDescent="0.25">
      <c r="H105">
        <v>2</v>
      </c>
      <c r="I105">
        <v>25.8</v>
      </c>
      <c r="J105">
        <v>78.5</v>
      </c>
      <c r="K105">
        <v>0.90800000000000003</v>
      </c>
      <c r="L105">
        <v>179</v>
      </c>
      <c r="M105">
        <v>5.91</v>
      </c>
      <c r="N105">
        <v>0.71</v>
      </c>
      <c r="O105">
        <v>1</v>
      </c>
      <c r="P105">
        <v>1</v>
      </c>
      <c r="Q105">
        <v>4.8600000000000003</v>
      </c>
      <c r="R105">
        <v>14.58</v>
      </c>
      <c r="S105">
        <v>14.51</v>
      </c>
      <c r="T105">
        <v>14.07</v>
      </c>
      <c r="U105">
        <v>358.3</v>
      </c>
      <c r="V105">
        <v>342.2</v>
      </c>
      <c r="W105">
        <v>8.9969999999999999</v>
      </c>
      <c r="X105">
        <v>10.167</v>
      </c>
      <c r="Y105">
        <v>50.31</v>
      </c>
      <c r="Z105">
        <v>56.85</v>
      </c>
      <c r="AA105">
        <v>500.1</v>
      </c>
      <c r="AB105">
        <v>1196</v>
      </c>
      <c r="AC105">
        <v>2</v>
      </c>
      <c r="AD105">
        <v>93.17</v>
      </c>
      <c r="AE105">
        <v>2.12</v>
      </c>
      <c r="AF105">
        <v>0.14599999999999999</v>
      </c>
      <c r="AH105">
        <v>111105</v>
      </c>
    </row>
    <row r="106" spans="8:34" x14ac:dyDescent="0.25">
      <c r="H106" t="s">
        <v>37</v>
      </c>
    </row>
    <row r="107" spans="8:34" x14ac:dyDescent="0.25">
      <c r="H107" t="s">
        <v>69</v>
      </c>
    </row>
    <row r="108" spans="8:34" x14ac:dyDescent="0.25">
      <c r="H108" t="s">
        <v>39</v>
      </c>
      <c r="I108" t="s">
        <v>40</v>
      </c>
    </row>
    <row r="109" spans="8:34" x14ac:dyDescent="0.25">
      <c r="H109" t="s">
        <v>41</v>
      </c>
      <c r="I109" t="s">
        <v>42</v>
      </c>
    </row>
    <row r="110" spans="8:34" x14ac:dyDescent="0.25">
      <c r="H110" t="s">
        <v>43</v>
      </c>
      <c r="I110" t="s">
        <v>44</v>
      </c>
      <c r="J110">
        <v>1</v>
      </c>
      <c r="K110">
        <v>0.16</v>
      </c>
    </row>
    <row r="111" spans="8:34" x14ac:dyDescent="0.25">
      <c r="H111" t="s">
        <v>45</v>
      </c>
      <c r="I111" t="s">
        <v>46</v>
      </c>
    </row>
    <row r="112" spans="8:34" x14ac:dyDescent="0.25">
      <c r="H112" t="s">
        <v>47</v>
      </c>
      <c r="I112" t="s">
        <v>48</v>
      </c>
    </row>
    <row r="113" spans="8:34" x14ac:dyDescent="0.25">
      <c r="H113" t="s">
        <v>70</v>
      </c>
    </row>
    <row r="114" spans="8:34" x14ac:dyDescent="0.25">
      <c r="H114" t="s">
        <v>7</v>
      </c>
      <c r="I114" t="s">
        <v>50</v>
      </c>
      <c r="J114" t="s">
        <v>9</v>
      </c>
      <c r="K114" t="s">
        <v>10</v>
      </c>
      <c r="L114" t="s">
        <v>11</v>
      </c>
      <c r="M114" t="s">
        <v>12</v>
      </c>
      <c r="N114" t="s">
        <v>13</v>
      </c>
      <c r="O114" t="s">
        <v>14</v>
      </c>
      <c r="P114" t="s">
        <v>15</v>
      </c>
      <c r="Q114" t="s">
        <v>16</v>
      </c>
      <c r="R114" t="s">
        <v>17</v>
      </c>
      <c r="S114" t="s">
        <v>18</v>
      </c>
      <c r="T114" t="s">
        <v>19</v>
      </c>
      <c r="U114" t="s">
        <v>20</v>
      </c>
      <c r="V114" t="s">
        <v>21</v>
      </c>
      <c r="W114" t="s">
        <v>22</v>
      </c>
      <c r="X114" t="s">
        <v>23</v>
      </c>
      <c r="Y114" t="s">
        <v>24</v>
      </c>
      <c r="Z114" t="s">
        <v>25</v>
      </c>
      <c r="AA114" t="s">
        <v>26</v>
      </c>
      <c r="AB114" t="s">
        <v>27</v>
      </c>
      <c r="AC114" t="s">
        <v>28</v>
      </c>
      <c r="AD114" t="s">
        <v>29</v>
      </c>
      <c r="AE114" t="s">
        <v>51</v>
      </c>
      <c r="AF114" t="s">
        <v>52</v>
      </c>
      <c r="AG114" t="s">
        <v>32</v>
      </c>
    </row>
    <row r="115" spans="8:34" x14ac:dyDescent="0.25">
      <c r="H115">
        <v>1</v>
      </c>
      <c r="I115">
        <v>72.3</v>
      </c>
      <c r="J115">
        <v>10.7</v>
      </c>
      <c r="K115">
        <v>0.97899999999999998</v>
      </c>
      <c r="L115">
        <v>332</v>
      </c>
      <c r="M115">
        <v>6.18</v>
      </c>
      <c r="N115">
        <v>0.69699999999999995</v>
      </c>
      <c r="O115">
        <v>1</v>
      </c>
      <c r="P115">
        <v>1</v>
      </c>
      <c r="Q115">
        <v>4.8600000000000003</v>
      </c>
      <c r="R115">
        <v>14.55</v>
      </c>
      <c r="S115">
        <v>13.92</v>
      </c>
      <c r="T115">
        <v>13.99</v>
      </c>
      <c r="U115">
        <v>359.3</v>
      </c>
      <c r="V115">
        <v>356.8</v>
      </c>
      <c r="W115">
        <v>8.4220000000000006</v>
      </c>
      <c r="X115">
        <v>9.6460000000000008</v>
      </c>
      <c r="Y115">
        <v>47.19</v>
      </c>
      <c r="Z115">
        <v>54.05</v>
      </c>
      <c r="AA115">
        <v>499.9</v>
      </c>
      <c r="AB115">
        <v>50</v>
      </c>
      <c r="AC115">
        <v>1</v>
      </c>
      <c r="AD115">
        <v>93.16</v>
      </c>
      <c r="AE115">
        <v>2.12</v>
      </c>
      <c r="AF115">
        <v>0.14599999999999999</v>
      </c>
      <c r="AH115">
        <v>111105</v>
      </c>
    </row>
    <row r="116" spans="8:34" x14ac:dyDescent="0.25">
      <c r="H116">
        <v>2</v>
      </c>
      <c r="I116">
        <v>88.1</v>
      </c>
      <c r="J116">
        <v>8.83</v>
      </c>
      <c r="K116">
        <v>1.03</v>
      </c>
      <c r="L116">
        <v>338</v>
      </c>
      <c r="M116">
        <v>6.6</v>
      </c>
      <c r="N116">
        <v>0.71599999999999997</v>
      </c>
      <c r="O116">
        <v>1</v>
      </c>
      <c r="P116">
        <v>1</v>
      </c>
      <c r="Q116">
        <v>4.8600000000000003</v>
      </c>
      <c r="R116">
        <v>14.55</v>
      </c>
      <c r="S116">
        <v>13.93</v>
      </c>
      <c r="T116">
        <v>14</v>
      </c>
      <c r="U116">
        <v>360.7</v>
      </c>
      <c r="V116">
        <v>358.4</v>
      </c>
      <c r="W116">
        <v>8.1560000000000006</v>
      </c>
      <c r="X116">
        <v>9.4629999999999992</v>
      </c>
      <c r="Y116">
        <v>45.72</v>
      </c>
      <c r="Z116">
        <v>53.04</v>
      </c>
      <c r="AA116">
        <v>500.1</v>
      </c>
      <c r="AB116">
        <v>50</v>
      </c>
      <c r="AC116">
        <v>2</v>
      </c>
      <c r="AD116">
        <v>93.16</v>
      </c>
      <c r="AE116">
        <v>2.12</v>
      </c>
      <c r="AF116">
        <v>0.14599999999999999</v>
      </c>
      <c r="AH116">
        <v>111105</v>
      </c>
    </row>
    <row r="117" spans="8:34" x14ac:dyDescent="0.25">
      <c r="H117">
        <v>3</v>
      </c>
      <c r="I117">
        <v>106.1</v>
      </c>
      <c r="J117">
        <v>7.36</v>
      </c>
      <c r="K117">
        <v>0.84699999999999998</v>
      </c>
      <c r="L117">
        <v>338</v>
      </c>
      <c r="M117">
        <v>5.59</v>
      </c>
      <c r="N117">
        <v>0.71299999999999997</v>
      </c>
      <c r="O117">
        <v>1</v>
      </c>
      <c r="P117">
        <v>1</v>
      </c>
      <c r="Q117">
        <v>4.8600000000000003</v>
      </c>
      <c r="R117">
        <v>14.54</v>
      </c>
      <c r="S117">
        <v>13.89</v>
      </c>
      <c r="T117">
        <v>14.01</v>
      </c>
      <c r="U117">
        <v>359.9</v>
      </c>
      <c r="V117">
        <v>358</v>
      </c>
      <c r="W117">
        <v>8.3339999999999996</v>
      </c>
      <c r="X117">
        <v>9.4420000000000002</v>
      </c>
      <c r="Y117">
        <v>46.72</v>
      </c>
      <c r="Z117">
        <v>52.93</v>
      </c>
      <c r="AA117">
        <v>500.2</v>
      </c>
      <c r="AB117">
        <v>50</v>
      </c>
      <c r="AC117">
        <v>1</v>
      </c>
      <c r="AD117">
        <v>93.16</v>
      </c>
      <c r="AE117">
        <v>2.12</v>
      </c>
      <c r="AF117">
        <v>0.14599999999999999</v>
      </c>
      <c r="AH117">
        <v>111105</v>
      </c>
    </row>
    <row r="118" spans="8:34" x14ac:dyDescent="0.25">
      <c r="H118" t="s">
        <v>37</v>
      </c>
    </row>
    <row r="119" spans="8:34" x14ac:dyDescent="0.25">
      <c r="H119" t="s">
        <v>71</v>
      </c>
    </row>
    <row r="120" spans="8:34" x14ac:dyDescent="0.25">
      <c r="H120" t="s">
        <v>39</v>
      </c>
      <c r="I120" t="s">
        <v>40</v>
      </c>
    </row>
    <row r="121" spans="8:34" x14ac:dyDescent="0.25">
      <c r="H121" t="s">
        <v>41</v>
      </c>
      <c r="I121" t="s">
        <v>42</v>
      </c>
    </row>
    <row r="122" spans="8:34" x14ac:dyDescent="0.25">
      <c r="H122" t="s">
        <v>43</v>
      </c>
      <c r="I122" t="s">
        <v>44</v>
      </c>
      <c r="J122">
        <v>1</v>
      </c>
      <c r="K122">
        <v>0.16</v>
      </c>
    </row>
    <row r="123" spans="8:34" x14ac:dyDescent="0.25">
      <c r="H123" t="s">
        <v>45</v>
      </c>
      <c r="I123" t="s">
        <v>46</v>
      </c>
    </row>
    <row r="124" spans="8:34" x14ac:dyDescent="0.25">
      <c r="H124" t="s">
        <v>47</v>
      </c>
      <c r="I124" t="s">
        <v>48</v>
      </c>
    </row>
    <row r="125" spans="8:34" x14ac:dyDescent="0.25">
      <c r="H125" t="s">
        <v>72</v>
      </c>
    </row>
    <row r="126" spans="8:34" x14ac:dyDescent="0.25">
      <c r="H126" t="s">
        <v>7</v>
      </c>
      <c r="I126" t="s">
        <v>50</v>
      </c>
      <c r="J126" t="s">
        <v>9</v>
      </c>
      <c r="K126" t="s">
        <v>10</v>
      </c>
      <c r="L126" t="s">
        <v>11</v>
      </c>
      <c r="M126" t="s">
        <v>12</v>
      </c>
      <c r="N126" t="s">
        <v>13</v>
      </c>
      <c r="O126" t="s">
        <v>14</v>
      </c>
      <c r="P126" t="s">
        <v>15</v>
      </c>
      <c r="Q126" t="s">
        <v>16</v>
      </c>
      <c r="R126" t="s">
        <v>17</v>
      </c>
      <c r="S126" t="s">
        <v>18</v>
      </c>
      <c r="T126" t="s">
        <v>19</v>
      </c>
      <c r="U126" t="s">
        <v>20</v>
      </c>
      <c r="V126" t="s">
        <v>21</v>
      </c>
      <c r="W126" t="s">
        <v>22</v>
      </c>
      <c r="X126" t="s">
        <v>23</v>
      </c>
      <c r="Y126" t="s">
        <v>24</v>
      </c>
      <c r="Z126" t="s">
        <v>25</v>
      </c>
      <c r="AA126" t="s">
        <v>26</v>
      </c>
      <c r="AB126" t="s">
        <v>27</v>
      </c>
      <c r="AC126" t="s">
        <v>28</v>
      </c>
      <c r="AD126" t="s">
        <v>29</v>
      </c>
      <c r="AE126" t="s">
        <v>51</v>
      </c>
      <c r="AF126" t="s">
        <v>52</v>
      </c>
      <c r="AG126" t="s">
        <v>32</v>
      </c>
    </row>
    <row r="127" spans="8:34" x14ac:dyDescent="0.25">
      <c r="H127">
        <v>1</v>
      </c>
      <c r="I127">
        <v>14.1</v>
      </c>
      <c r="J127">
        <v>12.1</v>
      </c>
      <c r="K127">
        <v>0.309</v>
      </c>
      <c r="L127">
        <v>283</v>
      </c>
      <c r="M127">
        <v>2.09</v>
      </c>
      <c r="N127">
        <v>0.66200000000000003</v>
      </c>
      <c r="O127">
        <v>1</v>
      </c>
      <c r="P127">
        <v>1</v>
      </c>
      <c r="Q127">
        <v>4.8600000000000003</v>
      </c>
      <c r="R127">
        <v>14.44</v>
      </c>
      <c r="S127">
        <v>13.29</v>
      </c>
      <c r="T127">
        <v>13.99</v>
      </c>
      <c r="U127">
        <v>355.7</v>
      </c>
      <c r="V127">
        <v>353.1</v>
      </c>
      <c r="W127">
        <v>8.92</v>
      </c>
      <c r="X127">
        <v>9.3339999999999996</v>
      </c>
      <c r="Y127">
        <v>50.33</v>
      </c>
      <c r="Z127">
        <v>52.67</v>
      </c>
      <c r="AA127">
        <v>499.8</v>
      </c>
      <c r="AB127">
        <v>48</v>
      </c>
      <c r="AC127">
        <v>1</v>
      </c>
      <c r="AD127">
        <v>93.17</v>
      </c>
      <c r="AE127">
        <v>2.12</v>
      </c>
      <c r="AF127">
        <v>0.14599999999999999</v>
      </c>
      <c r="AH127">
        <v>111105</v>
      </c>
    </row>
    <row r="128" spans="8:34" x14ac:dyDescent="0.25">
      <c r="H128">
        <v>2</v>
      </c>
      <c r="I128">
        <v>56.1</v>
      </c>
      <c r="J128">
        <v>11.7</v>
      </c>
      <c r="K128">
        <v>0.35599999999999998</v>
      </c>
      <c r="L128">
        <v>295</v>
      </c>
      <c r="M128">
        <v>2.46</v>
      </c>
      <c r="N128">
        <v>0.68200000000000005</v>
      </c>
      <c r="O128">
        <v>1</v>
      </c>
      <c r="P128">
        <v>1</v>
      </c>
      <c r="Q128">
        <v>4.8600000000000003</v>
      </c>
      <c r="R128">
        <v>14.42</v>
      </c>
      <c r="S128">
        <v>13.42</v>
      </c>
      <c r="T128">
        <v>13.98</v>
      </c>
      <c r="U128">
        <v>356.6</v>
      </c>
      <c r="V128">
        <v>354.1</v>
      </c>
      <c r="W128">
        <v>8.7720000000000002</v>
      </c>
      <c r="X128">
        <v>9.26</v>
      </c>
      <c r="Y128">
        <v>49.57</v>
      </c>
      <c r="Z128">
        <v>52.33</v>
      </c>
      <c r="AA128">
        <v>500</v>
      </c>
      <c r="AB128">
        <v>51</v>
      </c>
      <c r="AC128">
        <v>2</v>
      </c>
      <c r="AD128">
        <v>93.16</v>
      </c>
      <c r="AE128">
        <v>2.12</v>
      </c>
      <c r="AF128">
        <v>0.14599999999999999</v>
      </c>
      <c r="AH128">
        <v>111105</v>
      </c>
    </row>
    <row r="129" spans="8:34" x14ac:dyDescent="0.25">
      <c r="H129" t="s">
        <v>37</v>
      </c>
    </row>
    <row r="130" spans="8:34" x14ac:dyDescent="0.25">
      <c r="H130" t="s">
        <v>73</v>
      </c>
    </row>
    <row r="131" spans="8:34" x14ac:dyDescent="0.25">
      <c r="H131" t="s">
        <v>39</v>
      </c>
      <c r="I131" t="s">
        <v>40</v>
      </c>
    </row>
    <row r="132" spans="8:34" x14ac:dyDescent="0.25">
      <c r="H132" t="s">
        <v>41</v>
      </c>
      <c r="I132" t="s">
        <v>42</v>
      </c>
    </row>
    <row r="133" spans="8:34" x14ac:dyDescent="0.25">
      <c r="H133" t="s">
        <v>43</v>
      </c>
      <c r="I133" t="s">
        <v>44</v>
      </c>
      <c r="J133">
        <v>1</v>
      </c>
      <c r="K133">
        <v>0.16</v>
      </c>
    </row>
    <row r="134" spans="8:34" x14ac:dyDescent="0.25">
      <c r="H134" t="s">
        <v>45</v>
      </c>
      <c r="I134" t="s">
        <v>46</v>
      </c>
    </row>
    <row r="135" spans="8:34" x14ac:dyDescent="0.25">
      <c r="H135" t="s">
        <v>47</v>
      </c>
      <c r="I135" t="s">
        <v>48</v>
      </c>
    </row>
    <row r="136" spans="8:34" x14ac:dyDescent="0.25">
      <c r="H136" t="s">
        <v>74</v>
      </c>
    </row>
    <row r="137" spans="8:34" x14ac:dyDescent="0.25">
      <c r="H137" t="s">
        <v>7</v>
      </c>
      <c r="I137" t="s">
        <v>50</v>
      </c>
      <c r="J137" t="s">
        <v>9</v>
      </c>
      <c r="K137" t="s">
        <v>10</v>
      </c>
      <c r="L137" t="s">
        <v>11</v>
      </c>
      <c r="M137" t="s">
        <v>12</v>
      </c>
      <c r="N137" t="s">
        <v>13</v>
      </c>
      <c r="O137" t="s">
        <v>14</v>
      </c>
      <c r="P137" t="s">
        <v>15</v>
      </c>
      <c r="Q137" t="s">
        <v>16</v>
      </c>
      <c r="R137" t="s">
        <v>17</v>
      </c>
      <c r="S137" t="s">
        <v>18</v>
      </c>
      <c r="T137" t="s">
        <v>19</v>
      </c>
      <c r="U137" t="s">
        <v>20</v>
      </c>
      <c r="V137" t="s">
        <v>21</v>
      </c>
      <c r="W137" t="s">
        <v>22</v>
      </c>
      <c r="X137" t="s">
        <v>23</v>
      </c>
      <c r="Y137" t="s">
        <v>24</v>
      </c>
      <c r="Z137" t="s">
        <v>25</v>
      </c>
      <c r="AA137" t="s">
        <v>26</v>
      </c>
      <c r="AB137" t="s">
        <v>27</v>
      </c>
      <c r="AC137" t="s">
        <v>28</v>
      </c>
      <c r="AD137" t="s">
        <v>29</v>
      </c>
      <c r="AE137" t="s">
        <v>51</v>
      </c>
      <c r="AF137" t="s">
        <v>52</v>
      </c>
      <c r="AG137" t="s">
        <v>32</v>
      </c>
    </row>
    <row r="138" spans="8:34" x14ac:dyDescent="0.25">
      <c r="H138">
        <v>1</v>
      </c>
      <c r="I138">
        <v>47.6</v>
      </c>
      <c r="J138">
        <v>33</v>
      </c>
      <c r="K138">
        <v>0.66400000000000003</v>
      </c>
      <c r="L138">
        <v>260</v>
      </c>
      <c r="M138">
        <v>5.23</v>
      </c>
      <c r="N138">
        <v>0.82299999999999995</v>
      </c>
      <c r="O138">
        <v>1</v>
      </c>
      <c r="P138">
        <v>1</v>
      </c>
      <c r="Q138">
        <v>4.8600000000000003</v>
      </c>
      <c r="R138">
        <v>14.55</v>
      </c>
      <c r="S138">
        <v>14.73</v>
      </c>
      <c r="T138">
        <v>14.01</v>
      </c>
      <c r="U138">
        <v>359.6</v>
      </c>
      <c r="V138">
        <v>352.6</v>
      </c>
      <c r="W138">
        <v>8.1839999999999993</v>
      </c>
      <c r="X138">
        <v>9.2210000000000001</v>
      </c>
      <c r="Y138">
        <v>45.85</v>
      </c>
      <c r="Z138">
        <v>51.66</v>
      </c>
      <c r="AA138">
        <v>500</v>
      </c>
      <c r="AB138">
        <v>1199</v>
      </c>
      <c r="AC138">
        <v>2</v>
      </c>
      <c r="AD138">
        <v>93.16</v>
      </c>
      <c r="AE138">
        <v>2.12</v>
      </c>
      <c r="AF138">
        <v>0.14599999999999999</v>
      </c>
      <c r="AH138">
        <v>111105</v>
      </c>
    </row>
    <row r="139" spans="8:34" x14ac:dyDescent="0.25">
      <c r="H139">
        <v>2</v>
      </c>
      <c r="I139">
        <v>55.1</v>
      </c>
      <c r="J139">
        <v>34.9</v>
      </c>
      <c r="K139">
        <v>0.69799999999999995</v>
      </c>
      <c r="L139">
        <v>259</v>
      </c>
      <c r="M139">
        <v>5.41</v>
      </c>
      <c r="N139">
        <v>0.81399999999999995</v>
      </c>
      <c r="O139">
        <v>1</v>
      </c>
      <c r="P139">
        <v>1</v>
      </c>
      <c r="Q139">
        <v>4.8600000000000003</v>
      </c>
      <c r="R139">
        <v>14.52</v>
      </c>
      <c r="S139">
        <v>14.63</v>
      </c>
      <c r="T139">
        <v>14</v>
      </c>
      <c r="U139">
        <v>360.3</v>
      </c>
      <c r="V139">
        <v>352.9</v>
      </c>
      <c r="W139">
        <v>8.1229999999999993</v>
      </c>
      <c r="X139">
        <v>9.1950000000000003</v>
      </c>
      <c r="Y139">
        <v>45.61</v>
      </c>
      <c r="Z139">
        <v>51.63</v>
      </c>
      <c r="AA139">
        <v>499.8</v>
      </c>
      <c r="AB139">
        <v>1200</v>
      </c>
      <c r="AC139">
        <v>2</v>
      </c>
      <c r="AD139">
        <v>93.16</v>
      </c>
      <c r="AE139">
        <v>2.12</v>
      </c>
      <c r="AF139">
        <v>0.14599999999999999</v>
      </c>
      <c r="AH139">
        <v>111105</v>
      </c>
    </row>
    <row r="141" spans="8:34" x14ac:dyDescent="0.25">
      <c r="H141" t="s">
        <v>75</v>
      </c>
    </row>
    <row r="142" spans="8:34" x14ac:dyDescent="0.25">
      <c r="H142" t="s">
        <v>76</v>
      </c>
    </row>
    <row r="143" spans="8:34" x14ac:dyDescent="0.25">
      <c r="H143" t="s">
        <v>77</v>
      </c>
    </row>
    <row r="144" spans="8:34" x14ac:dyDescent="0.25">
      <c r="H144" t="s">
        <v>36</v>
      </c>
    </row>
    <row r="146" spans="8:34" x14ac:dyDescent="0.25">
      <c r="H146" t="s">
        <v>37</v>
      </c>
    </row>
    <row r="147" spans="8:34" x14ac:dyDescent="0.25">
      <c r="H147" t="s">
        <v>78</v>
      </c>
    </row>
    <row r="148" spans="8:34" x14ac:dyDescent="0.25">
      <c r="H148" t="s">
        <v>39</v>
      </c>
      <c r="I148" t="s">
        <v>40</v>
      </c>
    </row>
    <row r="149" spans="8:34" x14ac:dyDescent="0.25">
      <c r="H149" t="s">
        <v>41</v>
      </c>
      <c r="I149" t="s">
        <v>42</v>
      </c>
    </row>
    <row r="150" spans="8:34" x14ac:dyDescent="0.25">
      <c r="H150" t="s">
        <v>43</v>
      </c>
      <c r="I150" t="s">
        <v>44</v>
      </c>
      <c r="J150">
        <v>1</v>
      </c>
      <c r="K150">
        <v>0.16</v>
      </c>
    </row>
    <row r="151" spans="8:34" x14ac:dyDescent="0.25">
      <c r="H151" t="s">
        <v>45</v>
      </c>
      <c r="I151" t="s">
        <v>46</v>
      </c>
    </row>
    <row r="152" spans="8:34" x14ac:dyDescent="0.25">
      <c r="H152" t="s">
        <v>47</v>
      </c>
      <c r="I152" t="s">
        <v>48</v>
      </c>
    </row>
    <row r="153" spans="8:34" x14ac:dyDescent="0.25">
      <c r="H153" t="s">
        <v>79</v>
      </c>
    </row>
    <row r="154" spans="8:34" x14ac:dyDescent="0.25">
      <c r="H154" t="s">
        <v>7</v>
      </c>
      <c r="I154" t="s">
        <v>50</v>
      </c>
      <c r="J154" t="s">
        <v>9</v>
      </c>
      <c r="K154" t="s">
        <v>10</v>
      </c>
      <c r="L154" t="s">
        <v>11</v>
      </c>
      <c r="M154" t="s">
        <v>12</v>
      </c>
      <c r="N154" t="s">
        <v>13</v>
      </c>
      <c r="O154" t="s">
        <v>14</v>
      </c>
      <c r="P154" t="s">
        <v>15</v>
      </c>
      <c r="Q154" t="s">
        <v>16</v>
      </c>
      <c r="R154" t="s">
        <v>17</v>
      </c>
      <c r="S154" t="s">
        <v>18</v>
      </c>
      <c r="T154" t="s">
        <v>19</v>
      </c>
      <c r="U154" t="s">
        <v>20</v>
      </c>
      <c r="V154" t="s">
        <v>21</v>
      </c>
      <c r="W154" t="s">
        <v>22</v>
      </c>
      <c r="X154" t="s">
        <v>23</v>
      </c>
      <c r="Y154" t="s">
        <v>24</v>
      </c>
      <c r="Z154" t="s">
        <v>25</v>
      </c>
      <c r="AA154" t="s">
        <v>26</v>
      </c>
      <c r="AB154" t="s">
        <v>27</v>
      </c>
      <c r="AC154" t="s">
        <v>28</v>
      </c>
      <c r="AD154" t="s">
        <v>29</v>
      </c>
      <c r="AE154" t="s">
        <v>51</v>
      </c>
      <c r="AF154" t="s">
        <v>52</v>
      </c>
      <c r="AG154" t="s">
        <v>32</v>
      </c>
    </row>
    <row r="155" spans="8:34" x14ac:dyDescent="0.25">
      <c r="H155">
        <v>1</v>
      </c>
      <c r="I155">
        <v>131.19999999999999</v>
      </c>
      <c r="J155">
        <v>52.8</v>
      </c>
      <c r="K155">
        <v>9.2999999999999999E-2</v>
      </c>
      <c r="L155">
        <v>-576</v>
      </c>
      <c r="M155">
        <v>1.1399999999999999</v>
      </c>
      <c r="N155">
        <v>1.1599999999999999</v>
      </c>
      <c r="O155">
        <v>1</v>
      </c>
      <c r="P155">
        <v>1</v>
      </c>
      <c r="Q155">
        <v>4.8600000000000003</v>
      </c>
      <c r="R155">
        <v>16.72</v>
      </c>
      <c r="S155">
        <v>19.149999999999999</v>
      </c>
      <c r="T155">
        <v>14.98</v>
      </c>
      <c r="U155">
        <v>356.8</v>
      </c>
      <c r="V155">
        <v>346.2</v>
      </c>
      <c r="W155">
        <v>11.169</v>
      </c>
      <c r="X155">
        <v>11.395</v>
      </c>
      <c r="Y155">
        <v>54.88</v>
      </c>
      <c r="Z155">
        <v>55.99</v>
      </c>
      <c r="AA155">
        <v>499.7</v>
      </c>
      <c r="AB155">
        <v>1200</v>
      </c>
      <c r="AC155">
        <v>0</v>
      </c>
      <c r="AD155">
        <v>93.84</v>
      </c>
      <c r="AE155">
        <v>1.35</v>
      </c>
      <c r="AF155">
        <v>0.10299999999999999</v>
      </c>
      <c r="AH155">
        <v>111105</v>
      </c>
    </row>
    <row r="156" spans="8:34" x14ac:dyDescent="0.25">
      <c r="H156">
        <v>2</v>
      </c>
      <c r="I156">
        <v>142.5</v>
      </c>
      <c r="J156">
        <v>51.4</v>
      </c>
      <c r="K156">
        <v>8.8499999999999995E-2</v>
      </c>
      <c r="L156">
        <v>-596</v>
      </c>
      <c r="M156">
        <v>1.1200000000000001</v>
      </c>
      <c r="N156">
        <v>1.18</v>
      </c>
      <c r="O156">
        <v>1</v>
      </c>
      <c r="P156">
        <v>1</v>
      </c>
      <c r="Q156">
        <v>4.8600000000000003</v>
      </c>
      <c r="R156">
        <v>16.72</v>
      </c>
      <c r="S156">
        <v>19.190000000000001</v>
      </c>
      <c r="T156">
        <v>14.97</v>
      </c>
      <c r="U156">
        <v>357</v>
      </c>
      <c r="V156">
        <v>346.7</v>
      </c>
      <c r="W156">
        <v>10.952</v>
      </c>
      <c r="X156">
        <v>11.173</v>
      </c>
      <c r="Y156">
        <v>53.79</v>
      </c>
      <c r="Z156">
        <v>54.87</v>
      </c>
      <c r="AA156">
        <v>499.5</v>
      </c>
      <c r="AB156">
        <v>1200</v>
      </c>
      <c r="AC156">
        <v>0</v>
      </c>
      <c r="AD156">
        <v>93.84</v>
      </c>
      <c r="AE156">
        <v>1.35</v>
      </c>
      <c r="AF156">
        <v>0.10299999999999999</v>
      </c>
      <c r="AH156">
        <v>111105</v>
      </c>
    </row>
    <row r="157" spans="8:34" x14ac:dyDescent="0.25">
      <c r="H157" t="s">
        <v>37</v>
      </c>
    </row>
    <row r="158" spans="8:34" x14ac:dyDescent="0.25">
      <c r="H158" t="s">
        <v>80</v>
      </c>
    </row>
    <row r="159" spans="8:34" x14ac:dyDescent="0.25">
      <c r="H159" t="s">
        <v>39</v>
      </c>
      <c r="I159" t="s">
        <v>40</v>
      </c>
    </row>
    <row r="160" spans="8:34" x14ac:dyDescent="0.25">
      <c r="H160" t="s">
        <v>41</v>
      </c>
      <c r="I160" t="s">
        <v>42</v>
      </c>
    </row>
    <row r="161" spans="8:34" x14ac:dyDescent="0.25">
      <c r="H161" t="s">
        <v>43</v>
      </c>
      <c r="I161" t="s">
        <v>44</v>
      </c>
      <c r="J161">
        <v>1</v>
      </c>
      <c r="K161">
        <v>0.16</v>
      </c>
    </row>
    <row r="162" spans="8:34" x14ac:dyDescent="0.25">
      <c r="H162" t="s">
        <v>45</v>
      </c>
      <c r="I162" t="s">
        <v>46</v>
      </c>
    </row>
    <row r="163" spans="8:34" x14ac:dyDescent="0.25">
      <c r="H163" t="s">
        <v>47</v>
      </c>
      <c r="I163" t="s">
        <v>48</v>
      </c>
    </row>
    <row r="164" spans="8:34" x14ac:dyDescent="0.25">
      <c r="H164" t="s">
        <v>81</v>
      </c>
    </row>
    <row r="165" spans="8:34" x14ac:dyDescent="0.25">
      <c r="H165" t="s">
        <v>7</v>
      </c>
      <c r="I165" t="s">
        <v>50</v>
      </c>
      <c r="J165" t="s">
        <v>9</v>
      </c>
      <c r="K165" t="s">
        <v>10</v>
      </c>
      <c r="L165" t="s">
        <v>11</v>
      </c>
      <c r="M165" t="s">
        <v>12</v>
      </c>
      <c r="N165" t="s">
        <v>13</v>
      </c>
      <c r="O165" t="s">
        <v>14</v>
      </c>
      <c r="P165" t="s">
        <v>15</v>
      </c>
      <c r="Q165" t="s">
        <v>16</v>
      </c>
      <c r="R165" t="s">
        <v>17</v>
      </c>
      <c r="S165" t="s">
        <v>18</v>
      </c>
      <c r="T165" t="s">
        <v>19</v>
      </c>
      <c r="U165" t="s">
        <v>20</v>
      </c>
      <c r="V165" t="s">
        <v>21</v>
      </c>
      <c r="W165" t="s">
        <v>22</v>
      </c>
      <c r="X165" t="s">
        <v>23</v>
      </c>
      <c r="Y165" t="s">
        <v>24</v>
      </c>
      <c r="Z165" t="s">
        <v>25</v>
      </c>
      <c r="AA165" t="s">
        <v>26</v>
      </c>
      <c r="AB165" t="s">
        <v>27</v>
      </c>
      <c r="AC165" t="s">
        <v>28</v>
      </c>
      <c r="AD165" t="s">
        <v>29</v>
      </c>
      <c r="AE165" t="s">
        <v>51</v>
      </c>
      <c r="AF165" t="s">
        <v>52</v>
      </c>
      <c r="AG165" t="s">
        <v>32</v>
      </c>
    </row>
    <row r="166" spans="8:34" x14ac:dyDescent="0.25">
      <c r="H166">
        <v>1</v>
      </c>
      <c r="I166">
        <v>98.2</v>
      </c>
      <c r="J166">
        <v>11.5</v>
      </c>
      <c r="K166">
        <v>-0.42699999999999999</v>
      </c>
      <c r="L166">
        <v>384</v>
      </c>
      <c r="M166">
        <v>-5.27</v>
      </c>
      <c r="N166">
        <v>1.04</v>
      </c>
      <c r="O166">
        <v>1</v>
      </c>
      <c r="P166">
        <v>1</v>
      </c>
      <c r="Q166">
        <v>4.8600000000000003</v>
      </c>
      <c r="R166">
        <v>16.7</v>
      </c>
      <c r="S166">
        <v>18.41</v>
      </c>
      <c r="T166">
        <v>14.97</v>
      </c>
      <c r="U166">
        <v>353.1</v>
      </c>
      <c r="V166">
        <v>351.2</v>
      </c>
      <c r="W166">
        <v>12.622</v>
      </c>
      <c r="X166">
        <v>11.58</v>
      </c>
      <c r="Y166">
        <v>62.09</v>
      </c>
      <c r="Z166">
        <v>56.97</v>
      </c>
      <c r="AA166">
        <v>499.6</v>
      </c>
      <c r="AB166">
        <v>51</v>
      </c>
      <c r="AC166">
        <v>0</v>
      </c>
      <c r="AD166">
        <v>93.84</v>
      </c>
      <c r="AE166">
        <v>1.35</v>
      </c>
      <c r="AF166">
        <v>0.10299999999999999</v>
      </c>
      <c r="AH166">
        <v>111105</v>
      </c>
    </row>
    <row r="167" spans="8:34" x14ac:dyDescent="0.25">
      <c r="H167">
        <v>2</v>
      </c>
      <c r="I167">
        <v>120</v>
      </c>
      <c r="J167">
        <v>21</v>
      </c>
      <c r="K167">
        <v>-0.33100000000000002</v>
      </c>
      <c r="L167">
        <v>438</v>
      </c>
      <c r="M167">
        <v>-3.73</v>
      </c>
      <c r="N167">
        <v>0.96899999999999997</v>
      </c>
      <c r="O167">
        <v>1</v>
      </c>
      <c r="P167">
        <v>1</v>
      </c>
      <c r="Q167">
        <v>4.8600000000000003</v>
      </c>
      <c r="R167">
        <v>16.690000000000001</v>
      </c>
      <c r="S167">
        <v>18.28</v>
      </c>
      <c r="T167">
        <v>14.95</v>
      </c>
      <c r="U167">
        <v>353.1</v>
      </c>
      <c r="V167">
        <v>349.2</v>
      </c>
      <c r="W167">
        <v>12.869</v>
      </c>
      <c r="X167">
        <v>12.131</v>
      </c>
      <c r="Y167">
        <v>63.34</v>
      </c>
      <c r="Z167">
        <v>59.71</v>
      </c>
      <c r="AA167">
        <v>499.6</v>
      </c>
      <c r="AB167">
        <v>51</v>
      </c>
      <c r="AC167">
        <v>0</v>
      </c>
      <c r="AD167">
        <v>93.84</v>
      </c>
      <c r="AE167">
        <v>1.35</v>
      </c>
      <c r="AF167">
        <v>0.10299999999999999</v>
      </c>
      <c r="AH167">
        <v>111105</v>
      </c>
    </row>
    <row r="168" spans="8:34" x14ac:dyDescent="0.25">
      <c r="H168" t="s">
        <v>37</v>
      </c>
    </row>
    <row r="169" spans="8:34" x14ac:dyDescent="0.25">
      <c r="H169" t="s">
        <v>82</v>
      </c>
    </row>
    <row r="170" spans="8:34" x14ac:dyDescent="0.25">
      <c r="H170" t="s">
        <v>39</v>
      </c>
      <c r="I170" t="s">
        <v>40</v>
      </c>
    </row>
    <row r="171" spans="8:34" x14ac:dyDescent="0.25">
      <c r="H171" t="s">
        <v>41</v>
      </c>
      <c r="I171" t="s">
        <v>42</v>
      </c>
    </row>
    <row r="172" spans="8:34" x14ac:dyDescent="0.25">
      <c r="H172" t="s">
        <v>43</v>
      </c>
      <c r="I172" t="s">
        <v>44</v>
      </c>
      <c r="J172">
        <v>1</v>
      </c>
      <c r="K172">
        <v>0.16</v>
      </c>
    </row>
    <row r="173" spans="8:34" x14ac:dyDescent="0.25">
      <c r="H173" t="s">
        <v>45</v>
      </c>
      <c r="I173" t="s">
        <v>46</v>
      </c>
    </row>
    <row r="174" spans="8:34" x14ac:dyDescent="0.25">
      <c r="H174" t="s">
        <v>47</v>
      </c>
      <c r="I174" t="s">
        <v>48</v>
      </c>
    </row>
    <row r="175" spans="8:34" x14ac:dyDescent="0.25">
      <c r="H175" t="s">
        <v>83</v>
      </c>
    </row>
    <row r="176" spans="8:34" x14ac:dyDescent="0.25">
      <c r="H176" t="s">
        <v>7</v>
      </c>
      <c r="I176" t="s">
        <v>50</v>
      </c>
      <c r="J176" t="s">
        <v>9</v>
      </c>
      <c r="K176" t="s">
        <v>10</v>
      </c>
      <c r="L176" t="s">
        <v>11</v>
      </c>
      <c r="M176" t="s">
        <v>12</v>
      </c>
      <c r="N176" t="s">
        <v>13</v>
      </c>
      <c r="O176" t="s">
        <v>14</v>
      </c>
      <c r="P176" t="s">
        <v>15</v>
      </c>
      <c r="Q176" t="s">
        <v>16</v>
      </c>
      <c r="R176" t="s">
        <v>17</v>
      </c>
      <c r="S176" t="s">
        <v>18</v>
      </c>
      <c r="T176" t="s">
        <v>19</v>
      </c>
      <c r="U176" t="s">
        <v>20</v>
      </c>
      <c r="V176" t="s">
        <v>21</v>
      </c>
      <c r="W176" t="s">
        <v>22</v>
      </c>
      <c r="X176" t="s">
        <v>23</v>
      </c>
      <c r="Y176" t="s">
        <v>24</v>
      </c>
      <c r="Z176" t="s">
        <v>25</v>
      </c>
      <c r="AA176" t="s">
        <v>26</v>
      </c>
      <c r="AB176" t="s">
        <v>27</v>
      </c>
      <c r="AC176" t="s">
        <v>28</v>
      </c>
      <c r="AD176" t="s">
        <v>29</v>
      </c>
      <c r="AE176" t="s">
        <v>51</v>
      </c>
      <c r="AF176" t="s">
        <v>52</v>
      </c>
      <c r="AG176" t="s">
        <v>32</v>
      </c>
    </row>
    <row r="177" spans="8:34" x14ac:dyDescent="0.25">
      <c r="H177">
        <v>1</v>
      </c>
      <c r="I177">
        <v>17.7</v>
      </c>
      <c r="J177">
        <v>13.1</v>
      </c>
      <c r="K177">
        <v>9.6000000000000002E-2</v>
      </c>
      <c r="L177">
        <v>129</v>
      </c>
      <c r="M177">
        <v>1.01</v>
      </c>
      <c r="N177">
        <v>0.99399999999999999</v>
      </c>
      <c r="O177">
        <v>1</v>
      </c>
      <c r="P177">
        <v>1</v>
      </c>
      <c r="Q177">
        <v>4.8600000000000003</v>
      </c>
      <c r="R177">
        <v>16.47</v>
      </c>
      <c r="S177">
        <v>17.920000000000002</v>
      </c>
      <c r="T177">
        <v>14.97</v>
      </c>
      <c r="U177">
        <v>356.9</v>
      </c>
      <c r="V177">
        <v>354.2</v>
      </c>
      <c r="W177">
        <v>11.166</v>
      </c>
      <c r="X177">
        <v>11.366</v>
      </c>
      <c r="Y177">
        <v>55.72</v>
      </c>
      <c r="Z177">
        <v>56.72</v>
      </c>
      <c r="AA177">
        <v>499.5</v>
      </c>
      <c r="AB177">
        <v>50</v>
      </c>
      <c r="AC177">
        <v>0</v>
      </c>
      <c r="AD177">
        <v>93.85</v>
      </c>
      <c r="AE177">
        <v>1.35</v>
      </c>
      <c r="AF177">
        <v>0.10299999999999999</v>
      </c>
      <c r="AH177">
        <v>111105</v>
      </c>
    </row>
    <row r="178" spans="8:34" x14ac:dyDescent="0.25">
      <c r="H178">
        <v>2</v>
      </c>
      <c r="I178">
        <v>28.2</v>
      </c>
      <c r="J178">
        <v>7.44</v>
      </c>
      <c r="K178">
        <v>4.6699999999999997E-3</v>
      </c>
      <c r="L178" s="1">
        <v>-2180</v>
      </c>
      <c r="M178">
        <v>5.0500000000000003E-2</v>
      </c>
      <c r="N178">
        <v>0.999</v>
      </c>
      <c r="O178">
        <v>1</v>
      </c>
      <c r="P178">
        <v>1</v>
      </c>
      <c r="Q178">
        <v>4.8600000000000003</v>
      </c>
      <c r="R178">
        <v>16.47</v>
      </c>
      <c r="S178">
        <v>17.920000000000002</v>
      </c>
      <c r="T178">
        <v>14.96</v>
      </c>
      <c r="U178">
        <v>355.4</v>
      </c>
      <c r="V178">
        <v>353.9</v>
      </c>
      <c r="W178">
        <v>11.303000000000001</v>
      </c>
      <c r="X178">
        <v>11.313000000000001</v>
      </c>
      <c r="Y178">
        <v>56.41</v>
      </c>
      <c r="Z178">
        <v>56.46</v>
      </c>
      <c r="AA178">
        <v>499.5</v>
      </c>
      <c r="AB178">
        <v>50</v>
      </c>
      <c r="AC178">
        <v>0</v>
      </c>
      <c r="AD178">
        <v>93.84</v>
      </c>
      <c r="AE178">
        <v>1.35</v>
      </c>
      <c r="AF178">
        <v>0.10299999999999999</v>
      </c>
      <c r="AH178">
        <v>111105</v>
      </c>
    </row>
    <row r="179" spans="8:34" x14ac:dyDescent="0.25">
      <c r="H179" t="s">
        <v>37</v>
      </c>
    </row>
    <row r="180" spans="8:34" x14ac:dyDescent="0.25">
      <c r="H180" t="s">
        <v>84</v>
      </c>
    </row>
    <row r="181" spans="8:34" x14ac:dyDescent="0.25">
      <c r="H181" t="s">
        <v>39</v>
      </c>
      <c r="I181" t="s">
        <v>40</v>
      </c>
    </row>
    <row r="182" spans="8:34" x14ac:dyDescent="0.25">
      <c r="H182" t="s">
        <v>41</v>
      </c>
      <c r="I182" t="s">
        <v>42</v>
      </c>
    </row>
    <row r="183" spans="8:34" x14ac:dyDescent="0.25">
      <c r="H183" t="s">
        <v>43</v>
      </c>
      <c r="I183" t="s">
        <v>44</v>
      </c>
      <c r="J183">
        <v>1</v>
      </c>
      <c r="K183">
        <v>0.16</v>
      </c>
    </row>
    <row r="184" spans="8:34" x14ac:dyDescent="0.25">
      <c r="H184" t="s">
        <v>45</v>
      </c>
      <c r="I184" t="s">
        <v>46</v>
      </c>
    </row>
    <row r="185" spans="8:34" x14ac:dyDescent="0.25">
      <c r="H185" t="s">
        <v>47</v>
      </c>
      <c r="I185" t="s">
        <v>48</v>
      </c>
    </row>
    <row r="186" spans="8:34" x14ac:dyDescent="0.25">
      <c r="H186" t="s">
        <v>85</v>
      </c>
    </row>
    <row r="187" spans="8:34" x14ac:dyDescent="0.25">
      <c r="H187" t="s">
        <v>7</v>
      </c>
      <c r="I187" t="s">
        <v>50</v>
      </c>
      <c r="J187" t="s">
        <v>9</v>
      </c>
      <c r="K187" t="s">
        <v>10</v>
      </c>
      <c r="L187" t="s">
        <v>11</v>
      </c>
      <c r="M187" t="s">
        <v>12</v>
      </c>
      <c r="N187" t="s">
        <v>13</v>
      </c>
      <c r="O187" t="s">
        <v>14</v>
      </c>
      <c r="P187" t="s">
        <v>15</v>
      </c>
      <c r="Q187" t="s">
        <v>16</v>
      </c>
      <c r="R187" t="s">
        <v>17</v>
      </c>
      <c r="S187" t="s">
        <v>18</v>
      </c>
      <c r="T187" t="s">
        <v>19</v>
      </c>
      <c r="U187" t="s">
        <v>20</v>
      </c>
      <c r="V187" t="s">
        <v>21</v>
      </c>
      <c r="W187" t="s">
        <v>22</v>
      </c>
      <c r="X187" t="s">
        <v>23</v>
      </c>
      <c r="Y187" t="s">
        <v>24</v>
      </c>
      <c r="Z187" t="s">
        <v>25</v>
      </c>
      <c r="AA187" t="s">
        <v>26</v>
      </c>
      <c r="AB187" t="s">
        <v>27</v>
      </c>
      <c r="AC187" t="s">
        <v>28</v>
      </c>
      <c r="AD187" t="s">
        <v>29</v>
      </c>
      <c r="AE187" t="s">
        <v>51</v>
      </c>
      <c r="AF187" t="s">
        <v>52</v>
      </c>
      <c r="AG187" t="s">
        <v>32</v>
      </c>
    </row>
    <row r="188" spans="8:34" x14ac:dyDescent="0.25">
      <c r="H188">
        <v>1</v>
      </c>
      <c r="I188">
        <v>167</v>
      </c>
      <c r="J188">
        <v>59.2</v>
      </c>
      <c r="K188">
        <v>-7.3400000000000007E-2</v>
      </c>
      <c r="L188" s="1">
        <v>1610</v>
      </c>
      <c r="M188">
        <v>-0.79700000000000004</v>
      </c>
      <c r="N188">
        <v>0.98599999999999999</v>
      </c>
      <c r="O188">
        <v>1</v>
      </c>
      <c r="P188">
        <v>1</v>
      </c>
      <c r="Q188">
        <v>4.8600000000000003</v>
      </c>
      <c r="R188">
        <v>16.5</v>
      </c>
      <c r="S188">
        <v>18.48</v>
      </c>
      <c r="T188">
        <v>14.96</v>
      </c>
      <c r="U188">
        <v>363.3</v>
      </c>
      <c r="V188">
        <v>351.5</v>
      </c>
      <c r="W188">
        <v>12.396000000000001</v>
      </c>
      <c r="X188">
        <v>12.238</v>
      </c>
      <c r="Y188">
        <v>61.74</v>
      </c>
      <c r="Z188">
        <v>60.96</v>
      </c>
      <c r="AA188">
        <v>499.6</v>
      </c>
      <c r="AB188">
        <v>1198</v>
      </c>
      <c r="AC188">
        <v>1</v>
      </c>
      <c r="AD188">
        <v>93.84</v>
      </c>
      <c r="AE188">
        <v>1.35</v>
      </c>
      <c r="AF188">
        <v>0.10299999999999999</v>
      </c>
      <c r="AH188">
        <v>111105</v>
      </c>
    </row>
    <row r="189" spans="8:34" x14ac:dyDescent="0.25">
      <c r="H189">
        <v>2</v>
      </c>
      <c r="I189">
        <v>185.7</v>
      </c>
      <c r="J189">
        <v>56.4</v>
      </c>
      <c r="K189">
        <v>0.12</v>
      </c>
      <c r="L189">
        <v>-421</v>
      </c>
      <c r="M189">
        <v>1.33</v>
      </c>
      <c r="N189">
        <v>1.05</v>
      </c>
      <c r="O189">
        <v>1</v>
      </c>
      <c r="P189">
        <v>1</v>
      </c>
      <c r="Q189">
        <v>4.8600000000000003</v>
      </c>
      <c r="R189">
        <v>16.48</v>
      </c>
      <c r="S189">
        <v>18.5</v>
      </c>
      <c r="T189">
        <v>14.95</v>
      </c>
      <c r="U189">
        <v>359.1</v>
      </c>
      <c r="V189">
        <v>347.7</v>
      </c>
      <c r="W189">
        <v>11.292</v>
      </c>
      <c r="X189">
        <v>11.557</v>
      </c>
      <c r="Y189">
        <v>56.33</v>
      </c>
      <c r="Z189">
        <v>57.65</v>
      </c>
      <c r="AA189">
        <v>499.1</v>
      </c>
      <c r="AB189">
        <v>1199</v>
      </c>
      <c r="AC189">
        <v>1</v>
      </c>
      <c r="AD189">
        <v>93.84</v>
      </c>
      <c r="AE189">
        <v>1.35</v>
      </c>
      <c r="AF189">
        <v>0.10299999999999999</v>
      </c>
      <c r="AH189">
        <v>111105</v>
      </c>
    </row>
    <row r="190" spans="8:34" x14ac:dyDescent="0.25">
      <c r="H190" t="s">
        <v>37</v>
      </c>
    </row>
    <row r="191" spans="8:34" x14ac:dyDescent="0.25">
      <c r="H191" t="s">
        <v>86</v>
      </c>
    </row>
    <row r="192" spans="8:34" x14ac:dyDescent="0.25">
      <c r="H192" t="s">
        <v>39</v>
      </c>
      <c r="I192" t="s">
        <v>40</v>
      </c>
    </row>
    <row r="193" spans="8:34" x14ac:dyDescent="0.25">
      <c r="H193" t="s">
        <v>41</v>
      </c>
      <c r="I193" t="s">
        <v>42</v>
      </c>
    </row>
    <row r="194" spans="8:34" x14ac:dyDescent="0.25">
      <c r="H194" t="s">
        <v>43</v>
      </c>
      <c r="I194" t="s">
        <v>44</v>
      </c>
      <c r="J194">
        <v>1</v>
      </c>
      <c r="K194">
        <v>0.16</v>
      </c>
    </row>
    <row r="195" spans="8:34" x14ac:dyDescent="0.25">
      <c r="H195" t="s">
        <v>45</v>
      </c>
      <c r="I195" t="s">
        <v>46</v>
      </c>
    </row>
    <row r="196" spans="8:34" x14ac:dyDescent="0.25">
      <c r="H196" t="s">
        <v>47</v>
      </c>
      <c r="I196" t="s">
        <v>48</v>
      </c>
    </row>
    <row r="197" spans="8:34" x14ac:dyDescent="0.25">
      <c r="H197" t="s">
        <v>87</v>
      </c>
    </row>
    <row r="198" spans="8:34" x14ac:dyDescent="0.25">
      <c r="H198" t="s">
        <v>7</v>
      </c>
      <c r="I198" t="s">
        <v>50</v>
      </c>
      <c r="J198" t="s">
        <v>9</v>
      </c>
      <c r="K198" t="s">
        <v>10</v>
      </c>
      <c r="L198" t="s">
        <v>11</v>
      </c>
      <c r="M198" t="s">
        <v>12</v>
      </c>
      <c r="N198" t="s">
        <v>13</v>
      </c>
      <c r="O198" t="s">
        <v>14</v>
      </c>
      <c r="P198" t="s">
        <v>15</v>
      </c>
      <c r="Q198" t="s">
        <v>16</v>
      </c>
      <c r="R198" t="s">
        <v>17</v>
      </c>
      <c r="S198" t="s">
        <v>18</v>
      </c>
      <c r="T198" t="s">
        <v>19</v>
      </c>
      <c r="U198" t="s">
        <v>20</v>
      </c>
      <c r="V198" t="s">
        <v>21</v>
      </c>
      <c r="W198" t="s">
        <v>22</v>
      </c>
      <c r="X198" t="s">
        <v>23</v>
      </c>
      <c r="Y198" t="s">
        <v>24</v>
      </c>
      <c r="Z198" t="s">
        <v>25</v>
      </c>
      <c r="AA198" t="s">
        <v>26</v>
      </c>
      <c r="AB198" t="s">
        <v>27</v>
      </c>
      <c r="AC198" t="s">
        <v>28</v>
      </c>
      <c r="AD198" t="s">
        <v>29</v>
      </c>
      <c r="AE198" t="s">
        <v>51</v>
      </c>
      <c r="AF198" t="s">
        <v>52</v>
      </c>
      <c r="AG198" t="s">
        <v>32</v>
      </c>
    </row>
    <row r="199" spans="8:34" x14ac:dyDescent="0.25">
      <c r="H199">
        <v>1</v>
      </c>
      <c r="I199">
        <v>76</v>
      </c>
      <c r="J199">
        <v>45.2</v>
      </c>
      <c r="K199">
        <v>0.20100000000000001</v>
      </c>
      <c r="L199">
        <v>-28</v>
      </c>
      <c r="M199">
        <v>2.4300000000000002</v>
      </c>
      <c r="N199">
        <v>1.1599999999999999</v>
      </c>
      <c r="O199">
        <v>1</v>
      </c>
      <c r="P199">
        <v>1</v>
      </c>
      <c r="Q199">
        <v>4.8600000000000003</v>
      </c>
      <c r="R199">
        <v>16.7</v>
      </c>
      <c r="S199">
        <v>19.329999999999998</v>
      </c>
      <c r="T199">
        <v>14.95</v>
      </c>
      <c r="U199">
        <v>356.7</v>
      </c>
      <c r="V199">
        <v>347.4</v>
      </c>
      <c r="W199">
        <v>11.132</v>
      </c>
      <c r="X199">
        <v>11.614000000000001</v>
      </c>
      <c r="Y199">
        <v>54.74</v>
      </c>
      <c r="Z199">
        <v>57.1</v>
      </c>
      <c r="AA199">
        <v>499.2</v>
      </c>
      <c r="AB199">
        <v>1201</v>
      </c>
      <c r="AC199">
        <v>2</v>
      </c>
      <c r="AD199">
        <v>93.84</v>
      </c>
      <c r="AE199">
        <v>1.35</v>
      </c>
      <c r="AF199">
        <v>0.10299999999999999</v>
      </c>
      <c r="AH199">
        <v>111105</v>
      </c>
    </row>
    <row r="200" spans="8:34" x14ac:dyDescent="0.25">
      <c r="H200">
        <v>2</v>
      </c>
      <c r="I200">
        <v>111.2</v>
      </c>
      <c r="J200">
        <v>58.9</v>
      </c>
      <c r="K200">
        <v>-4.3200000000000002E-2</v>
      </c>
      <c r="L200" s="1">
        <v>2480</v>
      </c>
      <c r="M200">
        <v>-0.50700000000000001</v>
      </c>
      <c r="N200">
        <v>1.07</v>
      </c>
      <c r="O200">
        <v>1</v>
      </c>
      <c r="P200">
        <v>1</v>
      </c>
      <c r="Q200">
        <v>4.8600000000000003</v>
      </c>
      <c r="R200">
        <v>16.72</v>
      </c>
      <c r="S200">
        <v>19.36</v>
      </c>
      <c r="T200">
        <v>14.96</v>
      </c>
      <c r="U200">
        <v>355.7</v>
      </c>
      <c r="V200">
        <v>344</v>
      </c>
      <c r="W200">
        <v>12.71</v>
      </c>
      <c r="X200">
        <v>12.61</v>
      </c>
      <c r="Y200">
        <v>62.45</v>
      </c>
      <c r="Z200">
        <v>61.95</v>
      </c>
      <c r="AA200">
        <v>499.4</v>
      </c>
      <c r="AB200">
        <v>1200</v>
      </c>
      <c r="AC200">
        <v>1</v>
      </c>
      <c r="AD200">
        <v>93.84</v>
      </c>
      <c r="AE200">
        <v>1.35</v>
      </c>
      <c r="AF200">
        <v>0.10299999999999999</v>
      </c>
      <c r="AH200">
        <v>111105</v>
      </c>
    </row>
    <row r="201" spans="8:34" x14ac:dyDescent="0.25">
      <c r="H201">
        <v>3</v>
      </c>
      <c r="I201">
        <v>130.69999999999999</v>
      </c>
      <c r="J201">
        <v>38.6</v>
      </c>
      <c r="K201">
        <v>-3.8800000000000001E-2</v>
      </c>
      <c r="L201" s="1">
        <v>1910</v>
      </c>
      <c r="M201">
        <v>-0.48</v>
      </c>
      <c r="N201">
        <v>1.1299999999999999</v>
      </c>
      <c r="O201">
        <v>1</v>
      </c>
      <c r="P201">
        <v>1</v>
      </c>
      <c r="Q201">
        <v>4.8600000000000003</v>
      </c>
      <c r="R201">
        <v>16.7</v>
      </c>
      <c r="S201">
        <v>19.38</v>
      </c>
      <c r="T201">
        <v>14.94</v>
      </c>
      <c r="U201">
        <v>353.6</v>
      </c>
      <c r="V201">
        <v>345.9</v>
      </c>
      <c r="W201">
        <v>12.12</v>
      </c>
      <c r="X201">
        <v>12.025</v>
      </c>
      <c r="Y201">
        <v>59.62</v>
      </c>
      <c r="Z201">
        <v>59.15</v>
      </c>
      <c r="AA201">
        <v>499.2</v>
      </c>
      <c r="AB201">
        <v>1200</v>
      </c>
      <c r="AC201">
        <v>2</v>
      </c>
      <c r="AD201">
        <v>93.84</v>
      </c>
      <c r="AE201">
        <v>1.35</v>
      </c>
      <c r="AF201">
        <v>0.10299999999999999</v>
      </c>
      <c r="AH201">
        <v>111105</v>
      </c>
    </row>
    <row r="202" spans="8:34" x14ac:dyDescent="0.25">
      <c r="H202" t="s">
        <v>37</v>
      </c>
    </row>
    <row r="203" spans="8:34" x14ac:dyDescent="0.25">
      <c r="H203" t="s">
        <v>88</v>
      </c>
    </row>
    <row r="204" spans="8:34" x14ac:dyDescent="0.25">
      <c r="H204" t="s">
        <v>39</v>
      </c>
      <c r="I204" t="s">
        <v>40</v>
      </c>
    </row>
    <row r="205" spans="8:34" x14ac:dyDescent="0.25">
      <c r="H205" t="s">
        <v>41</v>
      </c>
      <c r="I205" t="s">
        <v>42</v>
      </c>
    </row>
    <row r="206" spans="8:34" x14ac:dyDescent="0.25">
      <c r="H206" t="s">
        <v>43</v>
      </c>
      <c r="I206" t="s">
        <v>44</v>
      </c>
      <c r="J206">
        <v>1</v>
      </c>
      <c r="K206">
        <v>0.16</v>
      </c>
    </row>
    <row r="207" spans="8:34" x14ac:dyDescent="0.25">
      <c r="H207" t="s">
        <v>45</v>
      </c>
      <c r="I207" t="s">
        <v>46</v>
      </c>
    </row>
    <row r="208" spans="8:34" x14ac:dyDescent="0.25">
      <c r="H208" t="s">
        <v>47</v>
      </c>
      <c r="I208" t="s">
        <v>48</v>
      </c>
    </row>
    <row r="209" spans="8:34" x14ac:dyDescent="0.25">
      <c r="H209" t="s">
        <v>89</v>
      </c>
    </row>
    <row r="210" spans="8:34" x14ac:dyDescent="0.25">
      <c r="H210" t="s">
        <v>7</v>
      </c>
      <c r="I210" t="s">
        <v>50</v>
      </c>
      <c r="J210" t="s">
        <v>9</v>
      </c>
      <c r="K210" t="s">
        <v>10</v>
      </c>
      <c r="L210" t="s">
        <v>11</v>
      </c>
      <c r="M210" t="s">
        <v>12</v>
      </c>
      <c r="N210" t="s">
        <v>13</v>
      </c>
      <c r="O210" t="s">
        <v>14</v>
      </c>
      <c r="P210" t="s">
        <v>15</v>
      </c>
      <c r="Q210" t="s">
        <v>16</v>
      </c>
      <c r="R210" t="s">
        <v>17</v>
      </c>
      <c r="S210" t="s">
        <v>18</v>
      </c>
      <c r="T210" t="s">
        <v>19</v>
      </c>
      <c r="U210" t="s">
        <v>20</v>
      </c>
      <c r="V210" t="s">
        <v>21</v>
      </c>
      <c r="W210" t="s">
        <v>22</v>
      </c>
      <c r="X210" t="s">
        <v>23</v>
      </c>
      <c r="Y210" t="s">
        <v>24</v>
      </c>
      <c r="Z210" t="s">
        <v>25</v>
      </c>
      <c r="AA210" t="s">
        <v>26</v>
      </c>
      <c r="AB210" t="s">
        <v>27</v>
      </c>
      <c r="AC210" t="s">
        <v>28</v>
      </c>
      <c r="AD210" t="s">
        <v>29</v>
      </c>
      <c r="AE210" t="s">
        <v>51</v>
      </c>
      <c r="AF210" t="s">
        <v>52</v>
      </c>
      <c r="AG210" t="s">
        <v>32</v>
      </c>
    </row>
    <row r="211" spans="8:34" x14ac:dyDescent="0.25">
      <c r="H211">
        <v>1</v>
      </c>
      <c r="I211">
        <v>82.5</v>
      </c>
      <c r="J211">
        <v>2.8</v>
      </c>
      <c r="K211">
        <v>5.2600000000000001E-2</v>
      </c>
      <c r="L211">
        <v>262</v>
      </c>
      <c r="M211">
        <v>0.54600000000000004</v>
      </c>
      <c r="N211">
        <v>0.96699999999999997</v>
      </c>
      <c r="O211">
        <v>1</v>
      </c>
      <c r="P211">
        <v>1</v>
      </c>
      <c r="Q211">
        <v>4.8600000000000003</v>
      </c>
      <c r="R211">
        <v>16.68</v>
      </c>
      <c r="S211">
        <v>18.54</v>
      </c>
      <c r="T211">
        <v>14.97</v>
      </c>
      <c r="U211">
        <v>353.5</v>
      </c>
      <c r="V211">
        <v>352.9</v>
      </c>
      <c r="W211">
        <v>12.423999999999999</v>
      </c>
      <c r="X211">
        <v>12.532</v>
      </c>
      <c r="Y211">
        <v>61.17</v>
      </c>
      <c r="Z211">
        <v>61.7</v>
      </c>
      <c r="AA211">
        <v>499.5</v>
      </c>
      <c r="AB211">
        <v>49</v>
      </c>
      <c r="AC211">
        <v>1</v>
      </c>
      <c r="AD211">
        <v>93.84</v>
      </c>
      <c r="AE211">
        <v>1.35</v>
      </c>
      <c r="AF211">
        <v>0.10299999999999999</v>
      </c>
      <c r="AH211">
        <v>111105</v>
      </c>
    </row>
    <row r="212" spans="8:34" x14ac:dyDescent="0.25">
      <c r="H212">
        <v>2</v>
      </c>
      <c r="I212">
        <v>116.2</v>
      </c>
      <c r="J212">
        <v>23.3</v>
      </c>
      <c r="K212">
        <v>-0.27300000000000002</v>
      </c>
      <c r="L212">
        <v>475</v>
      </c>
      <c r="M212">
        <v>-2.63</v>
      </c>
      <c r="N212">
        <v>0.83799999999999997</v>
      </c>
      <c r="O212">
        <v>1</v>
      </c>
      <c r="P212">
        <v>1</v>
      </c>
      <c r="Q212">
        <v>4.8600000000000003</v>
      </c>
      <c r="R212">
        <v>16.64</v>
      </c>
      <c r="S212">
        <v>18.48</v>
      </c>
      <c r="T212">
        <v>14.96</v>
      </c>
      <c r="U212">
        <v>355.9</v>
      </c>
      <c r="V212">
        <v>351.5</v>
      </c>
      <c r="W212">
        <v>14.336</v>
      </c>
      <c r="X212">
        <v>13.818</v>
      </c>
      <c r="Y212">
        <v>70.77</v>
      </c>
      <c r="Z212">
        <v>68.209999999999994</v>
      </c>
      <c r="AA212">
        <v>499.8</v>
      </c>
      <c r="AB212">
        <v>50</v>
      </c>
      <c r="AC212">
        <v>3</v>
      </c>
      <c r="AD212">
        <v>93.83</v>
      </c>
      <c r="AE212">
        <v>1.35</v>
      </c>
      <c r="AF212">
        <v>0.10299999999999999</v>
      </c>
      <c r="AH212">
        <v>111105</v>
      </c>
    </row>
    <row r="213" spans="8:34" x14ac:dyDescent="0.25">
      <c r="H213" t="s">
        <v>37</v>
      </c>
    </row>
    <row r="214" spans="8:34" x14ac:dyDescent="0.25">
      <c r="H214" t="s">
        <v>90</v>
      </c>
    </row>
    <row r="215" spans="8:34" x14ac:dyDescent="0.25">
      <c r="H215" t="s">
        <v>39</v>
      </c>
      <c r="I215" t="s">
        <v>40</v>
      </c>
    </row>
    <row r="216" spans="8:34" x14ac:dyDescent="0.25">
      <c r="H216" t="s">
        <v>41</v>
      </c>
      <c r="I216" t="s">
        <v>42</v>
      </c>
    </row>
    <row r="217" spans="8:34" x14ac:dyDescent="0.25">
      <c r="H217" t="s">
        <v>43</v>
      </c>
      <c r="I217" t="s">
        <v>44</v>
      </c>
      <c r="J217">
        <v>1</v>
      </c>
      <c r="K217">
        <v>0.16</v>
      </c>
    </row>
    <row r="218" spans="8:34" x14ac:dyDescent="0.25">
      <c r="H218" t="s">
        <v>45</v>
      </c>
      <c r="I218" t="s">
        <v>46</v>
      </c>
    </row>
    <row r="219" spans="8:34" x14ac:dyDescent="0.25">
      <c r="H219" t="s">
        <v>47</v>
      </c>
      <c r="I219" t="s">
        <v>48</v>
      </c>
    </row>
    <row r="220" spans="8:34" x14ac:dyDescent="0.25">
      <c r="H220" t="s">
        <v>91</v>
      </c>
    </row>
    <row r="221" spans="8:34" x14ac:dyDescent="0.25">
      <c r="H221" t="s">
        <v>7</v>
      </c>
      <c r="I221" t="s">
        <v>50</v>
      </c>
      <c r="J221" t="s">
        <v>9</v>
      </c>
      <c r="K221" t="s">
        <v>10</v>
      </c>
      <c r="L221" t="s">
        <v>11</v>
      </c>
      <c r="M221" t="s">
        <v>12</v>
      </c>
      <c r="N221" t="s">
        <v>13</v>
      </c>
      <c r="O221" t="s">
        <v>14</v>
      </c>
      <c r="P221" t="s">
        <v>15</v>
      </c>
      <c r="Q221" t="s">
        <v>16</v>
      </c>
      <c r="R221" t="s">
        <v>17</v>
      </c>
      <c r="S221" t="s">
        <v>18</v>
      </c>
      <c r="T221" t="s">
        <v>19</v>
      </c>
      <c r="U221" t="s">
        <v>20</v>
      </c>
      <c r="V221" t="s">
        <v>21</v>
      </c>
      <c r="W221" t="s">
        <v>22</v>
      </c>
      <c r="X221" t="s">
        <v>23</v>
      </c>
      <c r="Y221" t="s">
        <v>24</v>
      </c>
      <c r="Z221" t="s">
        <v>25</v>
      </c>
      <c r="AA221" t="s">
        <v>26</v>
      </c>
      <c r="AB221" t="s">
        <v>27</v>
      </c>
      <c r="AC221" t="s">
        <v>28</v>
      </c>
      <c r="AD221" t="s">
        <v>29</v>
      </c>
      <c r="AE221" t="s">
        <v>51</v>
      </c>
      <c r="AF221" t="s">
        <v>52</v>
      </c>
      <c r="AG221" t="s">
        <v>32</v>
      </c>
    </row>
    <row r="222" spans="8:34" x14ac:dyDescent="0.25">
      <c r="H222">
        <v>1</v>
      </c>
      <c r="I222">
        <v>30</v>
      </c>
      <c r="J222">
        <v>3.02</v>
      </c>
      <c r="K222">
        <v>0.26100000000000001</v>
      </c>
      <c r="L222">
        <v>331</v>
      </c>
      <c r="M222">
        <v>2.78</v>
      </c>
      <c r="N222">
        <v>1.03</v>
      </c>
      <c r="O222">
        <v>1</v>
      </c>
      <c r="P222">
        <v>1</v>
      </c>
      <c r="Q222">
        <v>4.8600000000000003</v>
      </c>
      <c r="R222">
        <v>16.649999999999999</v>
      </c>
      <c r="S222">
        <v>18.52</v>
      </c>
      <c r="T222">
        <v>14.96</v>
      </c>
      <c r="U222">
        <v>357.6</v>
      </c>
      <c r="V222">
        <v>356.8</v>
      </c>
      <c r="W222">
        <v>11.259</v>
      </c>
      <c r="X222">
        <v>11.808</v>
      </c>
      <c r="Y222">
        <v>55.55</v>
      </c>
      <c r="Z222">
        <v>58.26</v>
      </c>
      <c r="AA222">
        <v>499.6</v>
      </c>
      <c r="AB222">
        <v>0</v>
      </c>
      <c r="AC222">
        <v>1</v>
      </c>
      <c r="AD222">
        <v>93.83</v>
      </c>
      <c r="AE222">
        <v>1.35</v>
      </c>
      <c r="AF222">
        <v>0.10299999999999999</v>
      </c>
      <c r="AH222">
        <v>111105</v>
      </c>
    </row>
    <row r="223" spans="8:34" x14ac:dyDescent="0.25">
      <c r="H223">
        <v>2</v>
      </c>
      <c r="I223">
        <v>75</v>
      </c>
      <c r="J223">
        <v>6.05</v>
      </c>
      <c r="K223">
        <v>-0.76200000000000001</v>
      </c>
      <c r="L223">
        <v>362</v>
      </c>
      <c r="M223">
        <v>-8.81</v>
      </c>
      <c r="N223">
        <v>0.89900000000000002</v>
      </c>
      <c r="O223">
        <v>1</v>
      </c>
      <c r="P223">
        <v>1</v>
      </c>
      <c r="Q223">
        <v>4.8600000000000003</v>
      </c>
      <c r="R223">
        <v>16.649999999999999</v>
      </c>
      <c r="S223">
        <v>18.329999999999998</v>
      </c>
      <c r="T223">
        <v>14.94</v>
      </c>
      <c r="U223">
        <v>357.3</v>
      </c>
      <c r="V223">
        <v>356.7</v>
      </c>
      <c r="W223">
        <v>14.699</v>
      </c>
      <c r="X223">
        <v>12.957000000000001</v>
      </c>
      <c r="Y223">
        <v>72.53</v>
      </c>
      <c r="Z223">
        <v>63.93</v>
      </c>
      <c r="AA223">
        <v>499.6</v>
      </c>
      <c r="AB223">
        <v>0</v>
      </c>
      <c r="AC223">
        <v>2</v>
      </c>
      <c r="AD223">
        <v>93.84</v>
      </c>
      <c r="AE223">
        <v>1.35</v>
      </c>
      <c r="AF223">
        <v>0.10299999999999999</v>
      </c>
      <c r="AH223">
        <v>111105</v>
      </c>
    </row>
    <row r="224" spans="8:34" x14ac:dyDescent="0.25">
      <c r="H224" t="s">
        <v>37</v>
      </c>
    </row>
    <row r="225" spans="8:34" x14ac:dyDescent="0.25">
      <c r="H225" t="s">
        <v>92</v>
      </c>
    </row>
    <row r="226" spans="8:34" x14ac:dyDescent="0.25">
      <c r="H226" t="s">
        <v>39</v>
      </c>
      <c r="I226" t="s">
        <v>40</v>
      </c>
    </row>
    <row r="227" spans="8:34" x14ac:dyDescent="0.25">
      <c r="H227" t="s">
        <v>41</v>
      </c>
      <c r="I227" t="s">
        <v>42</v>
      </c>
    </row>
    <row r="228" spans="8:34" x14ac:dyDescent="0.25">
      <c r="H228" t="s">
        <v>43</v>
      </c>
      <c r="I228" t="s">
        <v>44</v>
      </c>
      <c r="J228">
        <v>1</v>
      </c>
      <c r="K228">
        <v>0.16</v>
      </c>
    </row>
    <row r="229" spans="8:34" x14ac:dyDescent="0.25">
      <c r="H229" t="s">
        <v>45</v>
      </c>
      <c r="I229" t="s">
        <v>46</v>
      </c>
    </row>
    <row r="230" spans="8:34" x14ac:dyDescent="0.25">
      <c r="H230" t="s">
        <v>47</v>
      </c>
      <c r="I230" t="s">
        <v>48</v>
      </c>
    </row>
    <row r="231" spans="8:34" x14ac:dyDescent="0.25">
      <c r="H231" t="s">
        <v>93</v>
      </c>
    </row>
    <row r="232" spans="8:34" x14ac:dyDescent="0.25">
      <c r="H232" t="s">
        <v>7</v>
      </c>
      <c r="I232" t="s">
        <v>50</v>
      </c>
      <c r="J232" t="s">
        <v>9</v>
      </c>
      <c r="K232" t="s">
        <v>10</v>
      </c>
      <c r="L232" t="s">
        <v>11</v>
      </c>
      <c r="M232" t="s">
        <v>12</v>
      </c>
      <c r="N232" t="s">
        <v>13</v>
      </c>
      <c r="O232" t="s">
        <v>14</v>
      </c>
      <c r="P232" t="s">
        <v>15</v>
      </c>
      <c r="Q232" t="s">
        <v>16</v>
      </c>
      <c r="R232" t="s">
        <v>17</v>
      </c>
      <c r="S232" t="s">
        <v>18</v>
      </c>
      <c r="T232" t="s">
        <v>19</v>
      </c>
      <c r="U232" t="s">
        <v>20</v>
      </c>
      <c r="V232" t="s">
        <v>21</v>
      </c>
      <c r="W232" t="s">
        <v>22</v>
      </c>
      <c r="X232" t="s">
        <v>23</v>
      </c>
      <c r="Y232" t="s">
        <v>24</v>
      </c>
      <c r="Z232" t="s">
        <v>25</v>
      </c>
      <c r="AA232" t="s">
        <v>26</v>
      </c>
      <c r="AB232" t="s">
        <v>27</v>
      </c>
      <c r="AC232" t="s">
        <v>28</v>
      </c>
      <c r="AD232" t="s">
        <v>29</v>
      </c>
      <c r="AE232" t="s">
        <v>51</v>
      </c>
      <c r="AF232" t="s">
        <v>52</v>
      </c>
      <c r="AG232" t="s">
        <v>32</v>
      </c>
    </row>
    <row r="233" spans="8:34" x14ac:dyDescent="0.25">
      <c r="H233">
        <v>1</v>
      </c>
      <c r="I233">
        <v>124.2</v>
      </c>
      <c r="J233">
        <v>35</v>
      </c>
      <c r="K233">
        <v>0.249</v>
      </c>
      <c r="L233">
        <v>112</v>
      </c>
      <c r="M233">
        <v>2.85</v>
      </c>
      <c r="N233">
        <v>1.1100000000000001</v>
      </c>
      <c r="O233">
        <v>1</v>
      </c>
      <c r="P233">
        <v>1</v>
      </c>
      <c r="Q233">
        <v>4.8600000000000003</v>
      </c>
      <c r="R233">
        <v>16.63</v>
      </c>
      <c r="S233">
        <v>19.66</v>
      </c>
      <c r="T233">
        <v>14.93</v>
      </c>
      <c r="U233">
        <v>358.2</v>
      </c>
      <c r="V233">
        <v>351</v>
      </c>
      <c r="W233">
        <v>12.119</v>
      </c>
      <c r="X233">
        <v>12.682</v>
      </c>
      <c r="Y233">
        <v>59.85</v>
      </c>
      <c r="Z233">
        <v>62.63</v>
      </c>
      <c r="AA233">
        <v>499.7</v>
      </c>
      <c r="AB233">
        <v>1201</v>
      </c>
      <c r="AC233">
        <v>3</v>
      </c>
      <c r="AD233">
        <v>93.83</v>
      </c>
      <c r="AE233">
        <v>1.35</v>
      </c>
      <c r="AF233">
        <v>0.10299999999999999</v>
      </c>
      <c r="AH233">
        <v>111105</v>
      </c>
    </row>
    <row r="234" spans="8:34" x14ac:dyDescent="0.25">
      <c r="H234">
        <v>2</v>
      </c>
      <c r="I234">
        <v>149.69999999999999</v>
      </c>
      <c r="J234">
        <v>39.299999999999997</v>
      </c>
      <c r="K234">
        <v>9.7800000000000005E-3</v>
      </c>
      <c r="L234" s="1">
        <v>-6040</v>
      </c>
      <c r="M234">
        <v>0.114</v>
      </c>
      <c r="N234">
        <v>1.07</v>
      </c>
      <c r="O234">
        <v>1</v>
      </c>
      <c r="P234">
        <v>1</v>
      </c>
      <c r="Q234">
        <v>4.8600000000000003</v>
      </c>
      <c r="R234">
        <v>16.64</v>
      </c>
      <c r="S234">
        <v>19.71</v>
      </c>
      <c r="T234">
        <v>14.94</v>
      </c>
      <c r="U234">
        <v>356.1</v>
      </c>
      <c r="V234">
        <v>348.3</v>
      </c>
      <c r="W234">
        <v>13.082000000000001</v>
      </c>
      <c r="X234">
        <v>13.105</v>
      </c>
      <c r="Y234">
        <v>64.59</v>
      </c>
      <c r="Z234">
        <v>64.7</v>
      </c>
      <c r="AA234">
        <v>499.7</v>
      </c>
      <c r="AB234">
        <v>1199</v>
      </c>
      <c r="AC234">
        <v>2</v>
      </c>
      <c r="AD234">
        <v>93.83</v>
      </c>
      <c r="AE234">
        <v>1.35</v>
      </c>
      <c r="AF234">
        <v>0.10299999999999999</v>
      </c>
      <c r="AH234">
        <v>111105</v>
      </c>
    </row>
    <row r="235" spans="8:34" x14ac:dyDescent="0.25">
      <c r="H235" t="s">
        <v>37</v>
      </c>
    </row>
    <row r="236" spans="8:34" x14ac:dyDescent="0.25">
      <c r="H236" t="s">
        <v>94</v>
      </c>
    </row>
    <row r="237" spans="8:34" x14ac:dyDescent="0.25">
      <c r="H237" t="s">
        <v>39</v>
      </c>
      <c r="I237" t="s">
        <v>40</v>
      </c>
    </row>
    <row r="238" spans="8:34" x14ac:dyDescent="0.25">
      <c r="H238" t="s">
        <v>41</v>
      </c>
      <c r="I238" t="s">
        <v>42</v>
      </c>
    </row>
    <row r="239" spans="8:34" x14ac:dyDescent="0.25">
      <c r="H239" t="s">
        <v>43</v>
      </c>
      <c r="I239" t="s">
        <v>44</v>
      </c>
      <c r="J239">
        <v>1</v>
      </c>
      <c r="K239">
        <v>0.16</v>
      </c>
    </row>
    <row r="240" spans="8:34" x14ac:dyDescent="0.25">
      <c r="H240" t="s">
        <v>45</v>
      </c>
      <c r="I240" t="s">
        <v>46</v>
      </c>
    </row>
    <row r="241" spans="8:34" x14ac:dyDescent="0.25">
      <c r="H241" t="s">
        <v>47</v>
      </c>
      <c r="I241" t="s">
        <v>48</v>
      </c>
    </row>
    <row r="242" spans="8:34" x14ac:dyDescent="0.25">
      <c r="H242" t="s">
        <v>95</v>
      </c>
    </row>
    <row r="243" spans="8:34" x14ac:dyDescent="0.25">
      <c r="H243" t="s">
        <v>7</v>
      </c>
      <c r="I243" t="s">
        <v>50</v>
      </c>
      <c r="J243" t="s">
        <v>9</v>
      </c>
      <c r="K243" t="s">
        <v>10</v>
      </c>
      <c r="L243" t="s">
        <v>11</v>
      </c>
      <c r="M243" t="s">
        <v>12</v>
      </c>
      <c r="N243" t="s">
        <v>13</v>
      </c>
      <c r="O243" t="s">
        <v>14</v>
      </c>
      <c r="P243" t="s">
        <v>15</v>
      </c>
      <c r="Q243" t="s">
        <v>16</v>
      </c>
      <c r="R243" t="s">
        <v>17</v>
      </c>
      <c r="S243" t="s">
        <v>18</v>
      </c>
      <c r="T243" t="s">
        <v>19</v>
      </c>
      <c r="U243" t="s">
        <v>20</v>
      </c>
      <c r="V243" t="s">
        <v>21</v>
      </c>
      <c r="W243" t="s">
        <v>22</v>
      </c>
      <c r="X243" t="s">
        <v>23</v>
      </c>
      <c r="Y243" t="s">
        <v>24</v>
      </c>
      <c r="Z243" t="s">
        <v>25</v>
      </c>
      <c r="AA243" t="s">
        <v>26</v>
      </c>
      <c r="AB243" t="s">
        <v>27</v>
      </c>
      <c r="AC243" t="s">
        <v>28</v>
      </c>
      <c r="AD243" t="s">
        <v>29</v>
      </c>
      <c r="AE243" t="s">
        <v>51</v>
      </c>
      <c r="AF243" t="s">
        <v>52</v>
      </c>
      <c r="AG243" t="s">
        <v>32</v>
      </c>
    </row>
    <row r="244" spans="8:34" x14ac:dyDescent="0.25">
      <c r="H244">
        <v>1</v>
      </c>
      <c r="I244">
        <v>103.7</v>
      </c>
      <c r="J244">
        <v>32.700000000000003</v>
      </c>
      <c r="K244">
        <v>0.50600000000000001</v>
      </c>
      <c r="L244">
        <v>233</v>
      </c>
      <c r="M244">
        <v>4.29</v>
      </c>
      <c r="N244">
        <v>0.86299999999999999</v>
      </c>
      <c r="O244">
        <v>1</v>
      </c>
      <c r="P244">
        <v>1</v>
      </c>
      <c r="Q244">
        <v>4.8600000000000003</v>
      </c>
      <c r="R244">
        <v>16.670000000000002</v>
      </c>
      <c r="S244">
        <v>18.96</v>
      </c>
      <c r="T244">
        <v>14.95</v>
      </c>
      <c r="U244">
        <v>356.8</v>
      </c>
      <c r="V244">
        <v>349.9</v>
      </c>
      <c r="W244">
        <v>13.397</v>
      </c>
      <c r="X244">
        <v>14.244</v>
      </c>
      <c r="Y244">
        <v>66.010000000000005</v>
      </c>
      <c r="Z244">
        <v>70.19</v>
      </c>
      <c r="AA244">
        <v>499.8</v>
      </c>
      <c r="AB244">
        <v>1201</v>
      </c>
      <c r="AC244">
        <v>2</v>
      </c>
      <c r="AD244">
        <v>93.83</v>
      </c>
      <c r="AE244">
        <v>1.35</v>
      </c>
      <c r="AF244">
        <v>0.10299999999999999</v>
      </c>
      <c r="AH244">
        <v>111105</v>
      </c>
    </row>
    <row r="245" spans="8:34" x14ac:dyDescent="0.25">
      <c r="H245">
        <v>2</v>
      </c>
      <c r="I245">
        <v>156.19999999999999</v>
      </c>
      <c r="J245">
        <v>39.1</v>
      </c>
      <c r="K245">
        <v>-6.2399999999999997E-2</v>
      </c>
      <c r="L245" s="1">
        <v>1330</v>
      </c>
      <c r="M245">
        <v>-0.622</v>
      </c>
      <c r="N245">
        <v>0.90700000000000003</v>
      </c>
      <c r="O245">
        <v>1</v>
      </c>
      <c r="P245">
        <v>1</v>
      </c>
      <c r="Q245">
        <v>4.8600000000000003</v>
      </c>
      <c r="R245">
        <v>16.63</v>
      </c>
      <c r="S245">
        <v>18.79</v>
      </c>
      <c r="T245">
        <v>14.92</v>
      </c>
      <c r="U245">
        <v>356.1</v>
      </c>
      <c r="V245">
        <v>348.3</v>
      </c>
      <c r="W245">
        <v>13.662000000000001</v>
      </c>
      <c r="X245">
        <v>13.539</v>
      </c>
      <c r="Y245">
        <v>67.48</v>
      </c>
      <c r="Z245">
        <v>66.88</v>
      </c>
      <c r="AA245">
        <v>499.9</v>
      </c>
      <c r="AB245">
        <v>1201</v>
      </c>
      <c r="AC245">
        <v>1</v>
      </c>
      <c r="AD245">
        <v>93.83</v>
      </c>
      <c r="AE245">
        <v>1.35</v>
      </c>
      <c r="AF245">
        <v>0.10299999999999999</v>
      </c>
      <c r="AH245">
        <v>111105</v>
      </c>
    </row>
    <row r="246" spans="8:34" x14ac:dyDescent="0.25">
      <c r="H246" t="s">
        <v>37</v>
      </c>
    </row>
    <row r="247" spans="8:34" x14ac:dyDescent="0.25">
      <c r="H247" t="s">
        <v>96</v>
      </c>
    </row>
    <row r="248" spans="8:34" x14ac:dyDescent="0.25">
      <c r="H248" t="s">
        <v>39</v>
      </c>
      <c r="I248" t="s">
        <v>40</v>
      </c>
    </row>
    <row r="249" spans="8:34" x14ac:dyDescent="0.25">
      <c r="H249" t="s">
        <v>41</v>
      </c>
      <c r="I249" t="s">
        <v>42</v>
      </c>
    </row>
    <row r="250" spans="8:34" x14ac:dyDescent="0.25">
      <c r="H250" t="s">
        <v>43</v>
      </c>
      <c r="I250" t="s">
        <v>44</v>
      </c>
      <c r="J250">
        <v>1</v>
      </c>
      <c r="K250">
        <v>0.16</v>
      </c>
    </row>
    <row r="251" spans="8:34" x14ac:dyDescent="0.25">
      <c r="H251" t="s">
        <v>45</v>
      </c>
      <c r="I251" t="s">
        <v>46</v>
      </c>
    </row>
    <row r="252" spans="8:34" x14ac:dyDescent="0.25">
      <c r="H252" t="s">
        <v>47</v>
      </c>
      <c r="I252" t="s">
        <v>48</v>
      </c>
    </row>
    <row r="253" spans="8:34" x14ac:dyDescent="0.25">
      <c r="H253" t="s">
        <v>97</v>
      </c>
    </row>
    <row r="254" spans="8:34" x14ac:dyDescent="0.25">
      <c r="H254" t="s">
        <v>7</v>
      </c>
      <c r="I254" t="s">
        <v>50</v>
      </c>
      <c r="J254" t="s">
        <v>9</v>
      </c>
      <c r="K254" t="s">
        <v>10</v>
      </c>
      <c r="L254" t="s">
        <v>11</v>
      </c>
      <c r="M254" t="s">
        <v>12</v>
      </c>
      <c r="N254" t="s">
        <v>13</v>
      </c>
      <c r="O254" t="s">
        <v>14</v>
      </c>
      <c r="P254" t="s">
        <v>15</v>
      </c>
      <c r="Q254" t="s">
        <v>16</v>
      </c>
      <c r="R254" t="s">
        <v>17</v>
      </c>
      <c r="S254" t="s">
        <v>18</v>
      </c>
      <c r="T254" t="s">
        <v>19</v>
      </c>
      <c r="U254" t="s">
        <v>20</v>
      </c>
      <c r="V254" t="s">
        <v>21</v>
      </c>
      <c r="W254" t="s">
        <v>22</v>
      </c>
      <c r="X254" t="s">
        <v>23</v>
      </c>
      <c r="Y254" t="s">
        <v>24</v>
      </c>
      <c r="Z254" t="s">
        <v>25</v>
      </c>
      <c r="AA254" t="s">
        <v>26</v>
      </c>
      <c r="AB254" t="s">
        <v>27</v>
      </c>
      <c r="AC254" t="s">
        <v>28</v>
      </c>
      <c r="AD254" t="s">
        <v>29</v>
      </c>
      <c r="AE254" t="s">
        <v>51</v>
      </c>
      <c r="AF254" t="s">
        <v>52</v>
      </c>
      <c r="AG254" t="s">
        <v>32</v>
      </c>
    </row>
    <row r="255" spans="8:34" x14ac:dyDescent="0.25">
      <c r="H255">
        <v>1</v>
      </c>
      <c r="I255">
        <v>188.7</v>
      </c>
      <c r="J255">
        <v>8.1300000000000008</v>
      </c>
      <c r="K255">
        <v>-0.23200000000000001</v>
      </c>
      <c r="L255">
        <v>402</v>
      </c>
      <c r="M255">
        <v>-2.19</v>
      </c>
      <c r="N255">
        <v>0.82799999999999996</v>
      </c>
      <c r="O255">
        <v>1</v>
      </c>
      <c r="P255">
        <v>1</v>
      </c>
      <c r="Q255">
        <v>4.8600000000000003</v>
      </c>
      <c r="R255">
        <v>16.39</v>
      </c>
      <c r="S255">
        <v>17.28</v>
      </c>
      <c r="T255">
        <v>14.93</v>
      </c>
      <c r="U255">
        <v>355.4</v>
      </c>
      <c r="V255">
        <v>354</v>
      </c>
      <c r="W255">
        <v>12.704000000000001</v>
      </c>
      <c r="X255">
        <v>12.272</v>
      </c>
      <c r="Y255">
        <v>63.73</v>
      </c>
      <c r="Z255">
        <v>61.57</v>
      </c>
      <c r="AA255">
        <v>500.1</v>
      </c>
      <c r="AB255">
        <v>49</v>
      </c>
      <c r="AC255">
        <v>4</v>
      </c>
      <c r="AD255">
        <v>93.82</v>
      </c>
      <c r="AE255">
        <v>1.35</v>
      </c>
      <c r="AF255">
        <v>0.10299999999999999</v>
      </c>
      <c r="AH255">
        <v>111105</v>
      </c>
    </row>
    <row r="256" spans="8:34" x14ac:dyDescent="0.25">
      <c r="H256">
        <v>2</v>
      </c>
      <c r="I256">
        <v>196.9</v>
      </c>
      <c r="J256">
        <v>3.77</v>
      </c>
      <c r="K256">
        <v>-0.19600000000000001</v>
      </c>
      <c r="L256">
        <v>379</v>
      </c>
      <c r="M256">
        <v>-1.88</v>
      </c>
      <c r="N256">
        <v>0.85</v>
      </c>
      <c r="O256">
        <v>1</v>
      </c>
      <c r="P256">
        <v>1</v>
      </c>
      <c r="Q256">
        <v>4.8600000000000003</v>
      </c>
      <c r="R256">
        <v>16.32</v>
      </c>
      <c r="S256">
        <v>17.190000000000001</v>
      </c>
      <c r="T256">
        <v>14.95</v>
      </c>
      <c r="U256">
        <v>355.5</v>
      </c>
      <c r="V256">
        <v>354.8</v>
      </c>
      <c r="W256">
        <v>12.295999999999999</v>
      </c>
      <c r="X256">
        <v>11.926</v>
      </c>
      <c r="Y256">
        <v>61.94</v>
      </c>
      <c r="Z256">
        <v>60.07</v>
      </c>
      <c r="AA256">
        <v>500.5</v>
      </c>
      <c r="AB256">
        <v>49</v>
      </c>
      <c r="AC256">
        <v>2</v>
      </c>
      <c r="AD256">
        <v>93.83</v>
      </c>
      <c r="AE256">
        <v>1.35</v>
      </c>
      <c r="AF256">
        <v>0.10299999999999999</v>
      </c>
      <c r="AH256">
        <v>111105</v>
      </c>
    </row>
    <row r="257" spans="8:34" x14ac:dyDescent="0.25">
      <c r="H257" t="s">
        <v>37</v>
      </c>
    </row>
    <row r="258" spans="8:34" x14ac:dyDescent="0.25">
      <c r="H258" t="s">
        <v>98</v>
      </c>
    </row>
    <row r="259" spans="8:34" x14ac:dyDescent="0.25">
      <c r="H259" t="s">
        <v>39</v>
      </c>
      <c r="I259" t="s">
        <v>40</v>
      </c>
    </row>
    <row r="260" spans="8:34" x14ac:dyDescent="0.25">
      <c r="H260" t="s">
        <v>41</v>
      </c>
      <c r="I260" t="s">
        <v>42</v>
      </c>
    </row>
    <row r="261" spans="8:34" x14ac:dyDescent="0.25">
      <c r="H261" t="s">
        <v>43</v>
      </c>
      <c r="I261" t="s">
        <v>44</v>
      </c>
      <c r="J261">
        <v>1</v>
      </c>
      <c r="K261">
        <v>0.16</v>
      </c>
    </row>
    <row r="262" spans="8:34" x14ac:dyDescent="0.25">
      <c r="H262" t="s">
        <v>45</v>
      </c>
      <c r="I262" t="s">
        <v>46</v>
      </c>
    </row>
    <row r="263" spans="8:34" x14ac:dyDescent="0.25">
      <c r="H263" t="s">
        <v>47</v>
      </c>
      <c r="I263" t="s">
        <v>48</v>
      </c>
    </row>
    <row r="264" spans="8:34" x14ac:dyDescent="0.25">
      <c r="H264" t="s">
        <v>99</v>
      </c>
    </row>
    <row r="265" spans="8:34" x14ac:dyDescent="0.25">
      <c r="H265" t="s">
        <v>7</v>
      </c>
      <c r="I265" t="s">
        <v>50</v>
      </c>
      <c r="J265" t="s">
        <v>9</v>
      </c>
      <c r="K265" t="s">
        <v>10</v>
      </c>
      <c r="L265" t="s">
        <v>11</v>
      </c>
      <c r="M265" t="s">
        <v>12</v>
      </c>
      <c r="N265" t="s">
        <v>13</v>
      </c>
      <c r="O265" t="s">
        <v>14</v>
      </c>
      <c r="P265" t="s">
        <v>15</v>
      </c>
      <c r="Q265" t="s">
        <v>16</v>
      </c>
      <c r="R265" t="s">
        <v>17</v>
      </c>
      <c r="S265" t="s">
        <v>18</v>
      </c>
      <c r="T265" t="s">
        <v>19</v>
      </c>
      <c r="U265" t="s">
        <v>20</v>
      </c>
      <c r="V265" t="s">
        <v>21</v>
      </c>
      <c r="W265" t="s">
        <v>22</v>
      </c>
      <c r="X265" t="s">
        <v>23</v>
      </c>
      <c r="Y265" t="s">
        <v>24</v>
      </c>
      <c r="Z265" t="s">
        <v>25</v>
      </c>
      <c r="AA265" t="s">
        <v>26</v>
      </c>
      <c r="AB265" t="s">
        <v>27</v>
      </c>
      <c r="AC265" t="s">
        <v>28</v>
      </c>
      <c r="AD265" t="s">
        <v>29</v>
      </c>
      <c r="AE265" t="s">
        <v>51</v>
      </c>
      <c r="AF265" t="s">
        <v>52</v>
      </c>
      <c r="AG265" t="s">
        <v>32</v>
      </c>
    </row>
    <row r="266" spans="8:34" x14ac:dyDescent="0.25">
      <c r="H266">
        <v>1</v>
      </c>
      <c r="I266">
        <v>67.400000000000006</v>
      </c>
      <c r="J266">
        <v>4.67</v>
      </c>
      <c r="K266">
        <v>-0.56200000000000006</v>
      </c>
      <c r="L266">
        <v>357</v>
      </c>
      <c r="M266">
        <v>-4.99</v>
      </c>
      <c r="N266">
        <v>0.72399999999999998</v>
      </c>
      <c r="O266">
        <v>1</v>
      </c>
      <c r="P266">
        <v>1</v>
      </c>
      <c r="Q266">
        <v>4.8600000000000003</v>
      </c>
      <c r="R266">
        <v>16.39</v>
      </c>
      <c r="S266">
        <v>17.260000000000002</v>
      </c>
      <c r="T266">
        <v>14.93</v>
      </c>
      <c r="U266">
        <v>350.5</v>
      </c>
      <c r="V266">
        <v>349.9</v>
      </c>
      <c r="W266">
        <v>14.343</v>
      </c>
      <c r="X266">
        <v>13.358000000000001</v>
      </c>
      <c r="Y266">
        <v>71.94</v>
      </c>
      <c r="Z266">
        <v>67</v>
      </c>
      <c r="AA266">
        <v>500.2</v>
      </c>
      <c r="AB266">
        <v>49</v>
      </c>
      <c r="AC266">
        <v>2</v>
      </c>
      <c r="AD266">
        <v>93.82</v>
      </c>
      <c r="AE266">
        <v>1.35</v>
      </c>
      <c r="AF266">
        <v>0.10299999999999999</v>
      </c>
      <c r="AH266">
        <v>111105</v>
      </c>
    </row>
    <row r="267" spans="8:34" x14ac:dyDescent="0.25">
      <c r="H267">
        <v>2</v>
      </c>
      <c r="I267">
        <v>89.9</v>
      </c>
      <c r="J267">
        <v>-9.16</v>
      </c>
      <c r="K267">
        <v>-0.55300000000000005</v>
      </c>
      <c r="L267">
        <v>322</v>
      </c>
      <c r="M267">
        <v>-4.5999999999999996</v>
      </c>
      <c r="N267">
        <v>0.68</v>
      </c>
      <c r="O267">
        <v>1</v>
      </c>
      <c r="P267">
        <v>1</v>
      </c>
      <c r="Q267">
        <v>4.8600000000000003</v>
      </c>
      <c r="R267">
        <v>16.38</v>
      </c>
      <c r="S267">
        <v>17.239999999999998</v>
      </c>
      <c r="T267">
        <v>14.94</v>
      </c>
      <c r="U267">
        <v>347.3</v>
      </c>
      <c r="V267">
        <v>349.5</v>
      </c>
      <c r="W267">
        <v>14.705</v>
      </c>
      <c r="X267">
        <v>13.798</v>
      </c>
      <c r="Y267">
        <v>73.8</v>
      </c>
      <c r="Z267">
        <v>69.25</v>
      </c>
      <c r="AA267">
        <v>500.5</v>
      </c>
      <c r="AB267">
        <v>50</v>
      </c>
      <c r="AC267">
        <v>1</v>
      </c>
      <c r="AD267">
        <v>93.83</v>
      </c>
      <c r="AE267">
        <v>1.35</v>
      </c>
      <c r="AF267">
        <v>0.10299999999999999</v>
      </c>
      <c r="AH267">
        <v>111105</v>
      </c>
    </row>
    <row r="268" spans="8:34" x14ac:dyDescent="0.25">
      <c r="H268" t="s">
        <v>37</v>
      </c>
    </row>
    <row r="269" spans="8:34" x14ac:dyDescent="0.25">
      <c r="H269" t="s">
        <v>100</v>
      </c>
    </row>
    <row r="270" spans="8:34" x14ac:dyDescent="0.25">
      <c r="H270" t="s">
        <v>39</v>
      </c>
      <c r="I270" t="s">
        <v>40</v>
      </c>
    </row>
    <row r="271" spans="8:34" x14ac:dyDescent="0.25">
      <c r="H271" t="s">
        <v>41</v>
      </c>
      <c r="I271" t="s">
        <v>42</v>
      </c>
    </row>
    <row r="272" spans="8:34" x14ac:dyDescent="0.25">
      <c r="H272" t="s">
        <v>43</v>
      </c>
      <c r="I272" t="s">
        <v>44</v>
      </c>
      <c r="J272">
        <v>1</v>
      </c>
      <c r="K272">
        <v>0.16</v>
      </c>
    </row>
    <row r="273" spans="8:34" x14ac:dyDescent="0.25">
      <c r="H273" t="s">
        <v>45</v>
      </c>
      <c r="I273" t="s">
        <v>46</v>
      </c>
    </row>
    <row r="274" spans="8:34" x14ac:dyDescent="0.25">
      <c r="H274" t="s">
        <v>47</v>
      </c>
      <c r="I274" t="s">
        <v>48</v>
      </c>
    </row>
    <row r="275" spans="8:34" x14ac:dyDescent="0.25">
      <c r="H275" t="s">
        <v>101</v>
      </c>
    </row>
    <row r="276" spans="8:34" x14ac:dyDescent="0.25">
      <c r="H276" t="s">
        <v>7</v>
      </c>
      <c r="I276" t="s">
        <v>50</v>
      </c>
      <c r="J276" t="s">
        <v>9</v>
      </c>
      <c r="K276" t="s">
        <v>10</v>
      </c>
      <c r="L276" t="s">
        <v>11</v>
      </c>
      <c r="M276" t="s">
        <v>12</v>
      </c>
      <c r="N276" t="s">
        <v>13</v>
      </c>
      <c r="O276" t="s">
        <v>14</v>
      </c>
      <c r="P276" t="s">
        <v>15</v>
      </c>
      <c r="Q276" t="s">
        <v>16</v>
      </c>
      <c r="R276" t="s">
        <v>17</v>
      </c>
      <c r="S276" t="s">
        <v>18</v>
      </c>
      <c r="T276" t="s">
        <v>19</v>
      </c>
      <c r="U276" t="s">
        <v>20</v>
      </c>
      <c r="V276" t="s">
        <v>21</v>
      </c>
      <c r="W276" t="s">
        <v>22</v>
      </c>
      <c r="X276" t="s">
        <v>23</v>
      </c>
      <c r="Y276" t="s">
        <v>24</v>
      </c>
      <c r="Z276" t="s">
        <v>25</v>
      </c>
      <c r="AA276" t="s">
        <v>26</v>
      </c>
      <c r="AB276" t="s">
        <v>27</v>
      </c>
      <c r="AC276" t="s">
        <v>28</v>
      </c>
      <c r="AD276" t="s">
        <v>29</v>
      </c>
      <c r="AE276" t="s">
        <v>51</v>
      </c>
      <c r="AF276" t="s">
        <v>52</v>
      </c>
      <c r="AG276" t="s">
        <v>32</v>
      </c>
    </row>
    <row r="277" spans="8:34" x14ac:dyDescent="0.25">
      <c r="H277">
        <v>1</v>
      </c>
      <c r="I277">
        <v>118.9</v>
      </c>
      <c r="J277">
        <v>24</v>
      </c>
      <c r="K277">
        <v>0.245</v>
      </c>
      <c r="L277">
        <v>182</v>
      </c>
      <c r="M277">
        <v>1.63</v>
      </c>
      <c r="N277">
        <v>0.64400000000000002</v>
      </c>
      <c r="O277">
        <v>1</v>
      </c>
      <c r="P277">
        <v>1</v>
      </c>
      <c r="Q277">
        <v>4.8600000000000003</v>
      </c>
      <c r="R277">
        <v>16.510000000000002</v>
      </c>
      <c r="S277">
        <v>18.059999999999999</v>
      </c>
      <c r="T277">
        <v>14.96</v>
      </c>
      <c r="U277">
        <v>352.8</v>
      </c>
      <c r="V277">
        <v>347.9</v>
      </c>
      <c r="W277">
        <v>14.965</v>
      </c>
      <c r="X277">
        <v>15.287000000000001</v>
      </c>
      <c r="Y277">
        <v>74.5</v>
      </c>
      <c r="Z277">
        <v>76.099999999999994</v>
      </c>
      <c r="AA277">
        <v>500.1</v>
      </c>
      <c r="AB277">
        <v>1199</v>
      </c>
      <c r="AC277">
        <v>1</v>
      </c>
      <c r="AD277">
        <v>93.82</v>
      </c>
      <c r="AE277">
        <v>1.35</v>
      </c>
      <c r="AF277">
        <v>0.10299999999999999</v>
      </c>
      <c r="AH277">
        <v>111105</v>
      </c>
    </row>
    <row r="278" spans="8:34" x14ac:dyDescent="0.25">
      <c r="H278">
        <v>2</v>
      </c>
      <c r="I278">
        <v>172.2</v>
      </c>
      <c r="J278">
        <v>17.399999999999999</v>
      </c>
      <c r="K278">
        <v>-0.89100000000000001</v>
      </c>
      <c r="L278">
        <v>374</v>
      </c>
      <c r="M278">
        <v>-7.26</v>
      </c>
      <c r="N278">
        <v>0.61299999999999999</v>
      </c>
      <c r="O278">
        <v>1</v>
      </c>
      <c r="P278">
        <v>1</v>
      </c>
      <c r="Q278">
        <v>4.8600000000000003</v>
      </c>
      <c r="R278">
        <v>16.600000000000001</v>
      </c>
      <c r="S278">
        <v>18.32</v>
      </c>
      <c r="T278">
        <v>14.94</v>
      </c>
      <c r="U278">
        <v>354.3</v>
      </c>
      <c r="V278">
        <v>351.3</v>
      </c>
      <c r="W278">
        <v>17.425999999999998</v>
      </c>
      <c r="X278">
        <v>15.999000000000001</v>
      </c>
      <c r="Y278">
        <v>86.23</v>
      </c>
      <c r="Z278">
        <v>79.17</v>
      </c>
      <c r="AA278">
        <v>500.6</v>
      </c>
      <c r="AB278">
        <v>1201</v>
      </c>
      <c r="AC278">
        <v>3</v>
      </c>
      <c r="AD278">
        <v>93.82</v>
      </c>
      <c r="AE278">
        <v>1.35</v>
      </c>
      <c r="AF278">
        <v>0.10299999999999999</v>
      </c>
      <c r="AH278">
        <v>111105</v>
      </c>
    </row>
    <row r="280" spans="8:34" x14ac:dyDescent="0.25">
      <c r="H280" t="s">
        <v>102</v>
      </c>
    </row>
    <row r="281" spans="8:34" x14ac:dyDescent="0.25">
      <c r="H281" t="s">
        <v>103</v>
      </c>
    </row>
    <row r="282" spans="8:34" x14ac:dyDescent="0.25">
      <c r="H282" t="s">
        <v>104</v>
      </c>
    </row>
    <row r="283" spans="8:34" x14ac:dyDescent="0.25">
      <c r="H283" t="s">
        <v>36</v>
      </c>
    </row>
    <row r="285" spans="8:34" x14ac:dyDescent="0.25">
      <c r="H285" t="s">
        <v>37</v>
      </c>
    </row>
    <row r="286" spans="8:34" x14ac:dyDescent="0.25">
      <c r="H286" t="s">
        <v>105</v>
      </c>
    </row>
    <row r="287" spans="8:34" x14ac:dyDescent="0.25">
      <c r="H287" t="s">
        <v>39</v>
      </c>
      <c r="I287" t="s">
        <v>40</v>
      </c>
    </row>
    <row r="288" spans="8:34" x14ac:dyDescent="0.25">
      <c r="H288" t="s">
        <v>41</v>
      </c>
      <c r="I288" t="s">
        <v>42</v>
      </c>
    </row>
    <row r="289" spans="8:34" x14ac:dyDescent="0.25">
      <c r="H289" t="s">
        <v>43</v>
      </c>
      <c r="I289" t="s">
        <v>44</v>
      </c>
      <c r="J289">
        <v>1</v>
      </c>
      <c r="K289">
        <v>0.16</v>
      </c>
    </row>
    <row r="290" spans="8:34" x14ac:dyDescent="0.25">
      <c r="H290" t="s">
        <v>45</v>
      </c>
      <c r="I290" t="s">
        <v>46</v>
      </c>
    </row>
    <row r="291" spans="8:34" x14ac:dyDescent="0.25">
      <c r="H291" t="s">
        <v>47</v>
      </c>
      <c r="I291" t="s">
        <v>48</v>
      </c>
    </row>
    <row r="292" spans="8:34" x14ac:dyDescent="0.25">
      <c r="H292" t="s">
        <v>106</v>
      </c>
    </row>
    <row r="293" spans="8:34" x14ac:dyDescent="0.25">
      <c r="H293" t="s">
        <v>7</v>
      </c>
      <c r="I293" t="s">
        <v>50</v>
      </c>
      <c r="J293" t="s">
        <v>9</v>
      </c>
      <c r="K293" t="s">
        <v>10</v>
      </c>
      <c r="L293" t="s">
        <v>11</v>
      </c>
      <c r="M293" t="s">
        <v>12</v>
      </c>
      <c r="N293" t="s">
        <v>13</v>
      </c>
      <c r="O293" t="s">
        <v>14</v>
      </c>
      <c r="P293" t="s">
        <v>15</v>
      </c>
      <c r="Q293" t="s">
        <v>16</v>
      </c>
      <c r="R293" t="s">
        <v>17</v>
      </c>
      <c r="S293" t="s">
        <v>18</v>
      </c>
      <c r="T293" t="s">
        <v>19</v>
      </c>
      <c r="U293" t="s">
        <v>20</v>
      </c>
      <c r="V293" t="s">
        <v>21</v>
      </c>
      <c r="W293" t="s">
        <v>22</v>
      </c>
      <c r="X293" t="s">
        <v>23</v>
      </c>
      <c r="Y293" t="s">
        <v>24</v>
      </c>
      <c r="Z293" t="s">
        <v>25</v>
      </c>
      <c r="AA293" t="s">
        <v>26</v>
      </c>
      <c r="AB293" t="s">
        <v>27</v>
      </c>
      <c r="AC293" t="s">
        <v>28</v>
      </c>
      <c r="AD293" t="s">
        <v>29</v>
      </c>
      <c r="AE293" t="s">
        <v>51</v>
      </c>
      <c r="AF293" t="s">
        <v>52</v>
      </c>
      <c r="AG293" t="s">
        <v>32</v>
      </c>
    </row>
    <row r="294" spans="8:34" x14ac:dyDescent="0.25">
      <c r="H294">
        <v>1</v>
      </c>
      <c r="I294">
        <v>132.30000000000001</v>
      </c>
      <c r="J294">
        <v>38.200000000000003</v>
      </c>
      <c r="K294">
        <v>-0.126</v>
      </c>
      <c r="L294">
        <v>816</v>
      </c>
      <c r="M294">
        <v>-1.1100000000000001</v>
      </c>
      <c r="N294">
        <v>0.79600000000000004</v>
      </c>
      <c r="O294">
        <v>1</v>
      </c>
      <c r="P294">
        <v>1</v>
      </c>
      <c r="Q294">
        <v>4.8600000000000003</v>
      </c>
      <c r="R294">
        <v>16.16</v>
      </c>
      <c r="S294">
        <v>17.010000000000002</v>
      </c>
      <c r="T294">
        <v>14.95</v>
      </c>
      <c r="U294">
        <v>356.3</v>
      </c>
      <c r="V294">
        <v>348.7</v>
      </c>
      <c r="W294">
        <v>12.467000000000001</v>
      </c>
      <c r="X294">
        <v>12.247</v>
      </c>
      <c r="Y294">
        <v>63.46</v>
      </c>
      <c r="Z294">
        <v>62.34</v>
      </c>
      <c r="AA294">
        <v>499.5</v>
      </c>
      <c r="AB294">
        <v>1199</v>
      </c>
      <c r="AC294">
        <v>0</v>
      </c>
      <c r="AD294">
        <v>93.84</v>
      </c>
      <c r="AE294">
        <v>1.35</v>
      </c>
      <c r="AF294">
        <v>0.10299999999999999</v>
      </c>
      <c r="AH294">
        <v>111105</v>
      </c>
    </row>
    <row r="295" spans="8:34" x14ac:dyDescent="0.25">
      <c r="H295">
        <v>2</v>
      </c>
      <c r="I295">
        <v>170.5</v>
      </c>
      <c r="J295">
        <v>42.6</v>
      </c>
      <c r="K295">
        <v>0.12</v>
      </c>
      <c r="L295">
        <v>-232</v>
      </c>
      <c r="M295">
        <v>1.06</v>
      </c>
      <c r="N295">
        <v>0.83299999999999996</v>
      </c>
      <c r="O295">
        <v>1</v>
      </c>
      <c r="P295">
        <v>1</v>
      </c>
      <c r="Q295">
        <v>4.8600000000000003</v>
      </c>
      <c r="R295">
        <v>16.04</v>
      </c>
      <c r="S295">
        <v>16.88</v>
      </c>
      <c r="T295">
        <v>14.96</v>
      </c>
      <c r="U295">
        <v>357.2</v>
      </c>
      <c r="V295">
        <v>348.6</v>
      </c>
      <c r="W295">
        <v>11.486000000000001</v>
      </c>
      <c r="X295">
        <v>11.695</v>
      </c>
      <c r="Y295">
        <v>58.92</v>
      </c>
      <c r="Z295">
        <v>59.99</v>
      </c>
      <c r="AA295">
        <v>499.6</v>
      </c>
      <c r="AB295">
        <v>1199</v>
      </c>
      <c r="AC295">
        <v>1</v>
      </c>
      <c r="AD295">
        <v>93.84</v>
      </c>
      <c r="AE295">
        <v>1.35</v>
      </c>
      <c r="AF295">
        <v>0.10299999999999999</v>
      </c>
      <c r="AH295">
        <v>111105</v>
      </c>
    </row>
    <row r="296" spans="8:34" x14ac:dyDescent="0.25">
      <c r="H296" t="s">
        <v>37</v>
      </c>
    </row>
    <row r="297" spans="8:34" x14ac:dyDescent="0.25">
      <c r="H297" t="s">
        <v>107</v>
      </c>
    </row>
    <row r="298" spans="8:34" x14ac:dyDescent="0.25">
      <c r="H298" t="s">
        <v>39</v>
      </c>
      <c r="I298" t="s">
        <v>40</v>
      </c>
    </row>
    <row r="299" spans="8:34" x14ac:dyDescent="0.25">
      <c r="H299" t="s">
        <v>41</v>
      </c>
      <c r="I299" t="s">
        <v>42</v>
      </c>
    </row>
    <row r="300" spans="8:34" x14ac:dyDescent="0.25">
      <c r="H300" t="s">
        <v>43</v>
      </c>
      <c r="I300" t="s">
        <v>44</v>
      </c>
      <c r="J300">
        <v>1</v>
      </c>
      <c r="K300">
        <v>0.16</v>
      </c>
    </row>
    <row r="301" spans="8:34" x14ac:dyDescent="0.25">
      <c r="H301" t="s">
        <v>45</v>
      </c>
      <c r="I301" t="s">
        <v>46</v>
      </c>
    </row>
    <row r="302" spans="8:34" x14ac:dyDescent="0.25">
      <c r="H302" t="s">
        <v>47</v>
      </c>
      <c r="I302" t="s">
        <v>48</v>
      </c>
    </row>
    <row r="303" spans="8:34" x14ac:dyDescent="0.25">
      <c r="H303" t="s">
        <v>108</v>
      </c>
    </row>
    <row r="304" spans="8:34" x14ac:dyDescent="0.25">
      <c r="H304" t="s">
        <v>7</v>
      </c>
      <c r="I304" t="s">
        <v>50</v>
      </c>
      <c r="J304" t="s">
        <v>9</v>
      </c>
      <c r="K304" t="s">
        <v>10</v>
      </c>
      <c r="L304" t="s">
        <v>11</v>
      </c>
      <c r="M304" t="s">
        <v>12</v>
      </c>
      <c r="N304" t="s">
        <v>13</v>
      </c>
      <c r="O304" t="s">
        <v>14</v>
      </c>
      <c r="P304" t="s">
        <v>15</v>
      </c>
      <c r="Q304" t="s">
        <v>16</v>
      </c>
      <c r="R304" t="s">
        <v>17</v>
      </c>
      <c r="S304" t="s">
        <v>18</v>
      </c>
      <c r="T304" t="s">
        <v>19</v>
      </c>
      <c r="U304" t="s">
        <v>20</v>
      </c>
      <c r="V304" t="s">
        <v>21</v>
      </c>
      <c r="W304" t="s">
        <v>22</v>
      </c>
      <c r="X304" t="s">
        <v>23</v>
      </c>
      <c r="Y304" t="s">
        <v>24</v>
      </c>
      <c r="Z304" t="s">
        <v>25</v>
      </c>
      <c r="AA304" t="s">
        <v>26</v>
      </c>
      <c r="AB304" t="s">
        <v>27</v>
      </c>
      <c r="AC304" t="s">
        <v>28</v>
      </c>
      <c r="AD304" t="s">
        <v>29</v>
      </c>
      <c r="AE304" t="s">
        <v>51</v>
      </c>
      <c r="AF304" t="s">
        <v>52</v>
      </c>
      <c r="AG304" t="s">
        <v>32</v>
      </c>
    </row>
    <row r="305" spans="8:34" x14ac:dyDescent="0.25">
      <c r="H305">
        <v>1</v>
      </c>
      <c r="I305">
        <v>138.30000000000001</v>
      </c>
      <c r="J305">
        <v>9.57</v>
      </c>
      <c r="K305">
        <v>-0.438</v>
      </c>
      <c r="L305">
        <v>381</v>
      </c>
      <c r="M305">
        <v>-3.5</v>
      </c>
      <c r="N305">
        <v>0.67200000000000004</v>
      </c>
      <c r="O305">
        <v>1</v>
      </c>
      <c r="P305">
        <v>1</v>
      </c>
      <c r="Q305">
        <v>4.8600000000000003</v>
      </c>
      <c r="R305">
        <v>15.7</v>
      </c>
      <c r="S305">
        <v>15.58</v>
      </c>
      <c r="T305">
        <v>14.97</v>
      </c>
      <c r="U305">
        <v>354.8</v>
      </c>
      <c r="V305">
        <v>353.1</v>
      </c>
      <c r="W305">
        <v>12.459</v>
      </c>
      <c r="X305">
        <v>11.766</v>
      </c>
      <c r="Y305">
        <v>65.3</v>
      </c>
      <c r="Z305">
        <v>61.67</v>
      </c>
      <c r="AA305">
        <v>500</v>
      </c>
      <c r="AB305">
        <v>50</v>
      </c>
      <c r="AC305">
        <v>1</v>
      </c>
      <c r="AD305">
        <v>93.84</v>
      </c>
      <c r="AE305">
        <v>1.35</v>
      </c>
      <c r="AF305">
        <v>0.10299999999999999</v>
      </c>
      <c r="AH305">
        <v>111105</v>
      </c>
    </row>
    <row r="306" spans="8:34" x14ac:dyDescent="0.25">
      <c r="H306">
        <v>2</v>
      </c>
      <c r="I306">
        <v>164.5</v>
      </c>
      <c r="J306">
        <v>16.100000000000001</v>
      </c>
      <c r="K306">
        <v>-0.12</v>
      </c>
      <c r="L306">
        <v>558</v>
      </c>
      <c r="M306">
        <v>-0.93100000000000005</v>
      </c>
      <c r="N306">
        <v>0.70199999999999996</v>
      </c>
      <c r="O306">
        <v>1</v>
      </c>
      <c r="P306">
        <v>1</v>
      </c>
      <c r="Q306">
        <v>4.8600000000000003</v>
      </c>
      <c r="R306">
        <v>15.67</v>
      </c>
      <c r="S306">
        <v>15.5</v>
      </c>
      <c r="T306">
        <v>14.97</v>
      </c>
      <c r="U306">
        <v>356.2</v>
      </c>
      <c r="V306">
        <v>353.1</v>
      </c>
      <c r="W306">
        <v>11.539</v>
      </c>
      <c r="X306">
        <v>11.355</v>
      </c>
      <c r="Y306">
        <v>60.59</v>
      </c>
      <c r="Z306">
        <v>59.63</v>
      </c>
      <c r="AA306">
        <v>499.7</v>
      </c>
      <c r="AB306">
        <v>49</v>
      </c>
      <c r="AC306">
        <v>1</v>
      </c>
      <c r="AD306">
        <v>93.84</v>
      </c>
      <c r="AE306">
        <v>1.35</v>
      </c>
      <c r="AF306">
        <v>0.10299999999999999</v>
      </c>
      <c r="AH306">
        <v>111105</v>
      </c>
    </row>
    <row r="307" spans="8:34" x14ac:dyDescent="0.25">
      <c r="H307" t="s">
        <v>37</v>
      </c>
    </row>
    <row r="308" spans="8:34" x14ac:dyDescent="0.25">
      <c r="H308" t="s">
        <v>109</v>
      </c>
    </row>
    <row r="309" spans="8:34" x14ac:dyDescent="0.25">
      <c r="H309" t="s">
        <v>39</v>
      </c>
      <c r="I309" t="s">
        <v>40</v>
      </c>
    </row>
    <row r="310" spans="8:34" x14ac:dyDescent="0.25">
      <c r="H310" t="s">
        <v>41</v>
      </c>
      <c r="I310" t="s">
        <v>42</v>
      </c>
    </row>
    <row r="311" spans="8:34" x14ac:dyDescent="0.25">
      <c r="H311" t="s">
        <v>43</v>
      </c>
      <c r="I311" t="s">
        <v>44</v>
      </c>
      <c r="J311">
        <v>1</v>
      </c>
      <c r="K311">
        <v>0.16</v>
      </c>
    </row>
    <row r="312" spans="8:34" x14ac:dyDescent="0.25">
      <c r="H312" t="s">
        <v>45</v>
      </c>
      <c r="I312" t="s">
        <v>46</v>
      </c>
    </row>
    <row r="313" spans="8:34" x14ac:dyDescent="0.25">
      <c r="H313" t="s">
        <v>47</v>
      </c>
      <c r="I313" t="s">
        <v>48</v>
      </c>
    </row>
    <row r="314" spans="8:34" x14ac:dyDescent="0.25">
      <c r="H314" t="s">
        <v>110</v>
      </c>
    </row>
    <row r="315" spans="8:34" x14ac:dyDescent="0.25">
      <c r="H315" t="s">
        <v>7</v>
      </c>
      <c r="I315" t="s">
        <v>50</v>
      </c>
      <c r="J315" t="s">
        <v>9</v>
      </c>
      <c r="K315" t="s">
        <v>10</v>
      </c>
      <c r="L315" t="s">
        <v>11</v>
      </c>
      <c r="M315" t="s">
        <v>12</v>
      </c>
      <c r="N315" t="s">
        <v>13</v>
      </c>
      <c r="O315" t="s">
        <v>14</v>
      </c>
      <c r="P315" t="s">
        <v>15</v>
      </c>
      <c r="Q315" t="s">
        <v>16</v>
      </c>
      <c r="R315" t="s">
        <v>17</v>
      </c>
      <c r="S315" t="s">
        <v>18</v>
      </c>
      <c r="T315" t="s">
        <v>19</v>
      </c>
      <c r="U315" t="s">
        <v>20</v>
      </c>
      <c r="V315" t="s">
        <v>21</v>
      </c>
      <c r="W315" t="s">
        <v>22</v>
      </c>
      <c r="X315" t="s">
        <v>23</v>
      </c>
      <c r="Y315" t="s">
        <v>24</v>
      </c>
      <c r="Z315" t="s">
        <v>25</v>
      </c>
      <c r="AA315" t="s">
        <v>26</v>
      </c>
      <c r="AB315" t="s">
        <v>27</v>
      </c>
      <c r="AC315" t="s">
        <v>28</v>
      </c>
      <c r="AD315" t="s">
        <v>29</v>
      </c>
      <c r="AE315" t="s">
        <v>51</v>
      </c>
      <c r="AF315" t="s">
        <v>52</v>
      </c>
      <c r="AG315" t="s">
        <v>32</v>
      </c>
    </row>
    <row r="316" spans="8:34" x14ac:dyDescent="0.25">
      <c r="H316">
        <v>1</v>
      </c>
      <c r="I316">
        <v>21.5</v>
      </c>
      <c r="J316">
        <v>19.399999999999999</v>
      </c>
      <c r="K316">
        <v>4.82E-2</v>
      </c>
      <c r="L316">
        <v>-297</v>
      </c>
      <c r="M316">
        <v>0.36399999999999999</v>
      </c>
      <c r="N316">
        <v>0.70399999999999996</v>
      </c>
      <c r="O316">
        <v>1</v>
      </c>
      <c r="P316">
        <v>1</v>
      </c>
      <c r="Q316">
        <v>4.8600000000000003</v>
      </c>
      <c r="R316">
        <v>15.54</v>
      </c>
      <c r="S316">
        <v>15.36</v>
      </c>
      <c r="T316">
        <v>14.97</v>
      </c>
      <c r="U316">
        <v>356.5</v>
      </c>
      <c r="V316">
        <v>352.5</v>
      </c>
      <c r="W316">
        <v>11.084</v>
      </c>
      <c r="X316">
        <v>11.156000000000001</v>
      </c>
      <c r="Y316">
        <v>58.7</v>
      </c>
      <c r="Z316">
        <v>59.08</v>
      </c>
      <c r="AA316">
        <v>500.7</v>
      </c>
      <c r="AB316">
        <v>50</v>
      </c>
      <c r="AC316">
        <v>2</v>
      </c>
      <c r="AD316">
        <v>93.84</v>
      </c>
      <c r="AE316">
        <v>1.35</v>
      </c>
      <c r="AF316">
        <v>0.10299999999999999</v>
      </c>
      <c r="AH316">
        <v>111105</v>
      </c>
    </row>
    <row r="317" spans="8:34" x14ac:dyDescent="0.25">
      <c r="H317">
        <v>2</v>
      </c>
      <c r="I317">
        <v>31.3</v>
      </c>
      <c r="J317">
        <v>22.9</v>
      </c>
      <c r="K317">
        <v>0.161</v>
      </c>
      <c r="L317">
        <v>117</v>
      </c>
      <c r="M317">
        <v>1.19</v>
      </c>
      <c r="N317">
        <v>0.70599999999999996</v>
      </c>
      <c r="O317">
        <v>1</v>
      </c>
      <c r="P317">
        <v>1</v>
      </c>
      <c r="Q317">
        <v>4.8600000000000003</v>
      </c>
      <c r="R317">
        <v>15.55</v>
      </c>
      <c r="S317">
        <v>15.35</v>
      </c>
      <c r="T317">
        <v>14.99</v>
      </c>
      <c r="U317">
        <v>357.4</v>
      </c>
      <c r="V317">
        <v>352.8</v>
      </c>
      <c r="W317">
        <v>10.893000000000001</v>
      </c>
      <c r="X317">
        <v>11.128</v>
      </c>
      <c r="Y317">
        <v>57.68</v>
      </c>
      <c r="Z317">
        <v>58.92</v>
      </c>
      <c r="AA317">
        <v>500.8</v>
      </c>
      <c r="AB317">
        <v>50</v>
      </c>
      <c r="AC317">
        <v>1</v>
      </c>
      <c r="AD317">
        <v>93.84</v>
      </c>
      <c r="AE317">
        <v>1.35</v>
      </c>
      <c r="AF317">
        <v>0.10299999999999999</v>
      </c>
      <c r="AH317">
        <v>111105</v>
      </c>
    </row>
    <row r="318" spans="8:34" x14ac:dyDescent="0.25">
      <c r="H318" t="s">
        <v>37</v>
      </c>
    </row>
    <row r="319" spans="8:34" x14ac:dyDescent="0.25">
      <c r="H319" t="s">
        <v>111</v>
      </c>
    </row>
    <row r="320" spans="8:34" x14ac:dyDescent="0.25">
      <c r="H320" t="s">
        <v>39</v>
      </c>
      <c r="I320" t="s">
        <v>40</v>
      </c>
    </row>
    <row r="321" spans="8:34" x14ac:dyDescent="0.25">
      <c r="H321" t="s">
        <v>41</v>
      </c>
      <c r="I321" t="s">
        <v>42</v>
      </c>
    </row>
    <row r="322" spans="8:34" x14ac:dyDescent="0.25">
      <c r="H322" t="s">
        <v>43</v>
      </c>
      <c r="I322" t="s">
        <v>44</v>
      </c>
      <c r="J322">
        <v>1</v>
      </c>
      <c r="K322">
        <v>0.16</v>
      </c>
    </row>
    <row r="323" spans="8:34" x14ac:dyDescent="0.25">
      <c r="H323" t="s">
        <v>45</v>
      </c>
      <c r="I323" t="s">
        <v>46</v>
      </c>
    </row>
    <row r="324" spans="8:34" x14ac:dyDescent="0.25">
      <c r="H324" t="s">
        <v>47</v>
      </c>
      <c r="I324" t="s">
        <v>48</v>
      </c>
    </row>
    <row r="325" spans="8:34" x14ac:dyDescent="0.25">
      <c r="H325" t="s">
        <v>112</v>
      </c>
    </row>
    <row r="326" spans="8:34" x14ac:dyDescent="0.25">
      <c r="H326" t="s">
        <v>7</v>
      </c>
      <c r="I326" t="s">
        <v>50</v>
      </c>
      <c r="J326" t="s">
        <v>9</v>
      </c>
      <c r="K326" t="s">
        <v>10</v>
      </c>
      <c r="L326" t="s">
        <v>11</v>
      </c>
      <c r="M326" t="s">
        <v>12</v>
      </c>
      <c r="N326" t="s">
        <v>13</v>
      </c>
      <c r="O326" t="s">
        <v>14</v>
      </c>
      <c r="P326" t="s">
        <v>15</v>
      </c>
      <c r="Q326" t="s">
        <v>16</v>
      </c>
      <c r="R326" t="s">
        <v>17</v>
      </c>
      <c r="S326" t="s">
        <v>18</v>
      </c>
      <c r="T326" t="s">
        <v>19</v>
      </c>
      <c r="U326" t="s">
        <v>20</v>
      </c>
      <c r="V326" t="s">
        <v>21</v>
      </c>
      <c r="W326" t="s">
        <v>22</v>
      </c>
      <c r="X326" t="s">
        <v>23</v>
      </c>
      <c r="Y326" t="s">
        <v>24</v>
      </c>
      <c r="Z326" t="s">
        <v>25</v>
      </c>
      <c r="AA326" t="s">
        <v>26</v>
      </c>
      <c r="AB326" t="s">
        <v>27</v>
      </c>
      <c r="AC326" t="s">
        <v>28</v>
      </c>
      <c r="AD326" t="s">
        <v>29</v>
      </c>
      <c r="AE326" t="s">
        <v>51</v>
      </c>
      <c r="AF326" t="s">
        <v>52</v>
      </c>
      <c r="AG326" t="s">
        <v>32</v>
      </c>
    </row>
    <row r="327" spans="8:34" x14ac:dyDescent="0.25">
      <c r="H327">
        <v>1</v>
      </c>
      <c r="I327">
        <v>171</v>
      </c>
      <c r="J327">
        <v>48.4</v>
      </c>
      <c r="K327">
        <v>0.183</v>
      </c>
      <c r="L327">
        <v>-90.7</v>
      </c>
      <c r="M327">
        <v>1.39</v>
      </c>
      <c r="N327">
        <v>0.72699999999999998</v>
      </c>
      <c r="O327">
        <v>1</v>
      </c>
      <c r="P327">
        <v>1</v>
      </c>
      <c r="Q327">
        <v>4.8600000000000003</v>
      </c>
      <c r="R327">
        <v>15.56</v>
      </c>
      <c r="S327">
        <v>16.23</v>
      </c>
      <c r="T327">
        <v>14.97</v>
      </c>
      <c r="U327">
        <v>356.8</v>
      </c>
      <c r="V327">
        <v>347</v>
      </c>
      <c r="W327">
        <v>11.706</v>
      </c>
      <c r="X327">
        <v>11.981</v>
      </c>
      <c r="Y327">
        <v>61.93</v>
      </c>
      <c r="Z327">
        <v>63.39</v>
      </c>
      <c r="AA327">
        <v>500.8</v>
      </c>
      <c r="AB327">
        <v>1200</v>
      </c>
      <c r="AC327">
        <v>1</v>
      </c>
      <c r="AD327">
        <v>93.85</v>
      </c>
      <c r="AE327">
        <v>1.35</v>
      </c>
      <c r="AF327">
        <v>0.10299999999999999</v>
      </c>
      <c r="AH327">
        <v>111105</v>
      </c>
    </row>
    <row r="328" spans="8:34" x14ac:dyDescent="0.25">
      <c r="H328">
        <v>2</v>
      </c>
      <c r="I328">
        <v>186.8</v>
      </c>
      <c r="J328">
        <v>46</v>
      </c>
      <c r="K328">
        <v>0.153</v>
      </c>
      <c r="L328">
        <v>-151</v>
      </c>
      <c r="M328">
        <v>1.17</v>
      </c>
      <c r="N328">
        <v>0.73099999999999998</v>
      </c>
      <c r="O328">
        <v>1</v>
      </c>
      <c r="P328">
        <v>1</v>
      </c>
      <c r="Q328">
        <v>4.8600000000000003</v>
      </c>
      <c r="R328">
        <v>15.57</v>
      </c>
      <c r="S328">
        <v>16.239999999999998</v>
      </c>
      <c r="T328">
        <v>14.96</v>
      </c>
      <c r="U328">
        <v>355.5</v>
      </c>
      <c r="V328">
        <v>346.2</v>
      </c>
      <c r="W328">
        <v>11.724</v>
      </c>
      <c r="X328">
        <v>11.955</v>
      </c>
      <c r="Y328">
        <v>61.99</v>
      </c>
      <c r="Z328">
        <v>63.21</v>
      </c>
      <c r="AA328">
        <v>500.7</v>
      </c>
      <c r="AB328">
        <v>1200</v>
      </c>
      <c r="AC328">
        <v>1</v>
      </c>
      <c r="AD328">
        <v>93.84</v>
      </c>
      <c r="AE328">
        <v>1.35</v>
      </c>
      <c r="AF328">
        <v>0.10299999999999999</v>
      </c>
      <c r="AH328">
        <v>111105</v>
      </c>
    </row>
    <row r="329" spans="8:34" x14ac:dyDescent="0.25">
      <c r="H329">
        <v>3</v>
      </c>
      <c r="I329">
        <v>198.8</v>
      </c>
      <c r="J329">
        <v>56</v>
      </c>
      <c r="K329">
        <v>0.18</v>
      </c>
      <c r="L329">
        <v>-168</v>
      </c>
      <c r="M329">
        <v>1.41</v>
      </c>
      <c r="N329">
        <v>0.751</v>
      </c>
      <c r="O329">
        <v>1</v>
      </c>
      <c r="P329">
        <v>1</v>
      </c>
      <c r="Q329">
        <v>4.8600000000000003</v>
      </c>
      <c r="R329">
        <v>15.57</v>
      </c>
      <c r="S329">
        <v>16.29</v>
      </c>
      <c r="T329">
        <v>14.97</v>
      </c>
      <c r="U329">
        <v>357.3</v>
      </c>
      <c r="V329">
        <v>346</v>
      </c>
      <c r="W329">
        <v>11.523999999999999</v>
      </c>
      <c r="X329">
        <v>11.803000000000001</v>
      </c>
      <c r="Y329">
        <v>60.9</v>
      </c>
      <c r="Z329">
        <v>62.38</v>
      </c>
      <c r="AA329">
        <v>500.6</v>
      </c>
      <c r="AB329">
        <v>1200</v>
      </c>
      <c r="AC329">
        <v>2</v>
      </c>
      <c r="AD329">
        <v>93.84</v>
      </c>
      <c r="AE329">
        <v>1.35</v>
      </c>
      <c r="AF329">
        <v>0.10299999999999999</v>
      </c>
      <c r="AH329">
        <v>111105</v>
      </c>
    </row>
    <row r="330" spans="8:34" x14ac:dyDescent="0.25">
      <c r="H330" t="s">
        <v>37</v>
      </c>
    </row>
    <row r="331" spans="8:34" x14ac:dyDescent="0.25">
      <c r="H331" t="s">
        <v>113</v>
      </c>
    </row>
    <row r="332" spans="8:34" x14ac:dyDescent="0.25">
      <c r="H332" t="s">
        <v>39</v>
      </c>
      <c r="I332" t="s">
        <v>40</v>
      </c>
    </row>
    <row r="333" spans="8:34" x14ac:dyDescent="0.25">
      <c r="H333" t="s">
        <v>41</v>
      </c>
      <c r="I333" t="s">
        <v>42</v>
      </c>
    </row>
    <row r="334" spans="8:34" x14ac:dyDescent="0.25">
      <c r="H334" t="s">
        <v>43</v>
      </c>
      <c r="I334" t="s">
        <v>44</v>
      </c>
      <c r="J334">
        <v>1</v>
      </c>
      <c r="K334">
        <v>0.16</v>
      </c>
    </row>
    <row r="335" spans="8:34" x14ac:dyDescent="0.25">
      <c r="H335" t="s">
        <v>45</v>
      </c>
      <c r="I335" t="s">
        <v>46</v>
      </c>
    </row>
    <row r="336" spans="8:34" x14ac:dyDescent="0.25">
      <c r="H336" t="s">
        <v>47</v>
      </c>
      <c r="I336" t="s">
        <v>48</v>
      </c>
    </row>
    <row r="337" spans="8:34" x14ac:dyDescent="0.25">
      <c r="H337" t="s">
        <v>114</v>
      </c>
    </row>
    <row r="338" spans="8:34" x14ac:dyDescent="0.25">
      <c r="H338" t="s">
        <v>7</v>
      </c>
      <c r="I338" t="s">
        <v>50</v>
      </c>
      <c r="J338" t="s">
        <v>9</v>
      </c>
      <c r="K338" t="s">
        <v>10</v>
      </c>
      <c r="L338" t="s">
        <v>11</v>
      </c>
      <c r="M338" t="s">
        <v>12</v>
      </c>
      <c r="N338" t="s">
        <v>13</v>
      </c>
      <c r="O338" t="s">
        <v>14</v>
      </c>
      <c r="P338" t="s">
        <v>15</v>
      </c>
      <c r="Q338" t="s">
        <v>16</v>
      </c>
      <c r="R338" t="s">
        <v>17</v>
      </c>
      <c r="S338" t="s">
        <v>18</v>
      </c>
      <c r="T338" t="s">
        <v>19</v>
      </c>
      <c r="U338" t="s">
        <v>20</v>
      </c>
      <c r="V338" t="s">
        <v>21</v>
      </c>
      <c r="W338" t="s">
        <v>22</v>
      </c>
      <c r="X338" t="s">
        <v>23</v>
      </c>
      <c r="Y338" t="s">
        <v>24</v>
      </c>
      <c r="Z338" t="s">
        <v>25</v>
      </c>
      <c r="AA338" t="s">
        <v>26</v>
      </c>
      <c r="AB338" t="s">
        <v>27</v>
      </c>
      <c r="AC338" t="s">
        <v>28</v>
      </c>
      <c r="AD338" t="s">
        <v>29</v>
      </c>
      <c r="AE338" t="s">
        <v>51</v>
      </c>
      <c r="AF338" t="s">
        <v>52</v>
      </c>
      <c r="AG338" t="s">
        <v>32</v>
      </c>
    </row>
    <row r="339" spans="8:34" x14ac:dyDescent="0.25">
      <c r="H339">
        <v>1</v>
      </c>
      <c r="I339">
        <v>281.8</v>
      </c>
      <c r="J339">
        <v>18.399999999999999</v>
      </c>
      <c r="K339">
        <v>-0.56699999999999995</v>
      </c>
      <c r="L339">
        <v>389</v>
      </c>
      <c r="M339">
        <v>-5.49</v>
      </c>
      <c r="N339">
        <v>0.79100000000000004</v>
      </c>
      <c r="O339">
        <v>1</v>
      </c>
      <c r="P339">
        <v>1</v>
      </c>
      <c r="Q339">
        <v>4.8600000000000003</v>
      </c>
      <c r="R339">
        <v>15.76</v>
      </c>
      <c r="S339">
        <v>16.59</v>
      </c>
      <c r="T339">
        <v>14.97</v>
      </c>
      <c r="U339">
        <v>351.1</v>
      </c>
      <c r="V339">
        <v>347.8</v>
      </c>
      <c r="W339">
        <v>12.853</v>
      </c>
      <c r="X339">
        <v>11.768000000000001</v>
      </c>
      <c r="Y339">
        <v>67.12</v>
      </c>
      <c r="Z339">
        <v>61.45</v>
      </c>
      <c r="AA339">
        <v>500.8</v>
      </c>
      <c r="AB339">
        <v>1199</v>
      </c>
      <c r="AC339">
        <v>1</v>
      </c>
      <c r="AD339">
        <v>93.84</v>
      </c>
      <c r="AE339">
        <v>1.35</v>
      </c>
      <c r="AF339">
        <v>0.10299999999999999</v>
      </c>
      <c r="AH339">
        <v>111105</v>
      </c>
    </row>
    <row r="340" spans="8:34" x14ac:dyDescent="0.25">
      <c r="H340">
        <v>2</v>
      </c>
      <c r="I340">
        <v>292.3</v>
      </c>
      <c r="J340">
        <v>23.1</v>
      </c>
      <c r="K340">
        <v>-0.60399999999999998</v>
      </c>
      <c r="L340">
        <v>396</v>
      </c>
      <c r="M340">
        <v>-5.78</v>
      </c>
      <c r="N340">
        <v>0.77300000000000002</v>
      </c>
      <c r="O340">
        <v>1</v>
      </c>
      <c r="P340">
        <v>1</v>
      </c>
      <c r="Q340">
        <v>4.8600000000000003</v>
      </c>
      <c r="R340">
        <v>15.79</v>
      </c>
      <c r="S340">
        <v>16.62</v>
      </c>
      <c r="T340">
        <v>15.03</v>
      </c>
      <c r="U340">
        <v>350.5</v>
      </c>
      <c r="V340">
        <v>346.3</v>
      </c>
      <c r="W340">
        <v>13.132</v>
      </c>
      <c r="X340">
        <v>11.991</v>
      </c>
      <c r="Y340">
        <v>68.47</v>
      </c>
      <c r="Z340">
        <v>62.52</v>
      </c>
      <c r="AA340">
        <v>500.2</v>
      </c>
      <c r="AB340">
        <v>1199</v>
      </c>
      <c r="AC340">
        <v>0</v>
      </c>
      <c r="AD340">
        <v>93.84</v>
      </c>
      <c r="AE340">
        <v>1.35</v>
      </c>
      <c r="AF340">
        <v>0.10299999999999999</v>
      </c>
      <c r="AH340">
        <v>111105</v>
      </c>
    </row>
    <row r="341" spans="8:34" x14ac:dyDescent="0.25">
      <c r="H341" t="s">
        <v>37</v>
      </c>
    </row>
    <row r="342" spans="8:34" x14ac:dyDescent="0.25">
      <c r="H342" t="s">
        <v>115</v>
      </c>
    </row>
    <row r="343" spans="8:34" x14ac:dyDescent="0.25">
      <c r="H343" t="s">
        <v>39</v>
      </c>
      <c r="I343" t="s">
        <v>40</v>
      </c>
    </row>
    <row r="344" spans="8:34" x14ac:dyDescent="0.25">
      <c r="H344" t="s">
        <v>41</v>
      </c>
      <c r="I344" t="s">
        <v>42</v>
      </c>
    </row>
    <row r="345" spans="8:34" x14ac:dyDescent="0.25">
      <c r="H345" t="s">
        <v>43</v>
      </c>
      <c r="I345" t="s">
        <v>44</v>
      </c>
      <c r="J345">
        <v>1</v>
      </c>
      <c r="K345">
        <v>0.16</v>
      </c>
    </row>
    <row r="346" spans="8:34" x14ac:dyDescent="0.25">
      <c r="H346" t="s">
        <v>45</v>
      </c>
      <c r="I346" t="s">
        <v>46</v>
      </c>
    </row>
    <row r="347" spans="8:34" x14ac:dyDescent="0.25">
      <c r="H347" t="s">
        <v>47</v>
      </c>
      <c r="I347" t="s">
        <v>48</v>
      </c>
    </row>
    <row r="348" spans="8:34" x14ac:dyDescent="0.25">
      <c r="H348" t="s">
        <v>116</v>
      </c>
    </row>
    <row r="349" spans="8:34" x14ac:dyDescent="0.25">
      <c r="H349" t="s">
        <v>7</v>
      </c>
      <c r="I349" t="s">
        <v>50</v>
      </c>
      <c r="J349" t="s">
        <v>9</v>
      </c>
      <c r="K349" t="s">
        <v>10</v>
      </c>
      <c r="L349" t="s">
        <v>11</v>
      </c>
      <c r="M349" t="s">
        <v>12</v>
      </c>
      <c r="N349" t="s">
        <v>13</v>
      </c>
      <c r="O349" t="s">
        <v>14</v>
      </c>
      <c r="P349" t="s">
        <v>15</v>
      </c>
      <c r="Q349" t="s">
        <v>16</v>
      </c>
      <c r="R349" t="s">
        <v>17</v>
      </c>
      <c r="S349" t="s">
        <v>18</v>
      </c>
      <c r="T349" t="s">
        <v>19</v>
      </c>
      <c r="U349" t="s">
        <v>20</v>
      </c>
      <c r="V349" t="s">
        <v>21</v>
      </c>
      <c r="W349" t="s">
        <v>22</v>
      </c>
      <c r="X349" t="s">
        <v>23</v>
      </c>
      <c r="Y349" t="s">
        <v>24</v>
      </c>
      <c r="Z349" t="s">
        <v>25</v>
      </c>
      <c r="AA349" t="s">
        <v>26</v>
      </c>
      <c r="AB349" t="s">
        <v>27</v>
      </c>
      <c r="AC349" t="s">
        <v>28</v>
      </c>
      <c r="AD349" t="s">
        <v>29</v>
      </c>
      <c r="AE349" t="s">
        <v>51</v>
      </c>
      <c r="AF349" t="s">
        <v>52</v>
      </c>
      <c r="AG349" t="s">
        <v>32</v>
      </c>
    </row>
    <row r="350" spans="8:34" x14ac:dyDescent="0.25">
      <c r="H350">
        <v>1</v>
      </c>
      <c r="I350">
        <v>147</v>
      </c>
      <c r="J350">
        <v>10.3</v>
      </c>
      <c r="K350">
        <v>-0.498</v>
      </c>
      <c r="L350">
        <v>378</v>
      </c>
      <c r="M350">
        <v>-4.5999999999999996</v>
      </c>
      <c r="N350">
        <v>0.76600000000000001</v>
      </c>
      <c r="O350">
        <v>1</v>
      </c>
      <c r="P350">
        <v>1</v>
      </c>
      <c r="Q350">
        <v>4.8600000000000003</v>
      </c>
      <c r="R350">
        <v>15.69</v>
      </c>
      <c r="S350">
        <v>15.85</v>
      </c>
      <c r="T350">
        <v>14.95</v>
      </c>
      <c r="U350">
        <v>354.5</v>
      </c>
      <c r="V350">
        <v>352.7</v>
      </c>
      <c r="W350">
        <v>12.007999999999999</v>
      </c>
      <c r="X350">
        <v>11.099</v>
      </c>
      <c r="Y350">
        <v>62.99</v>
      </c>
      <c r="Z350">
        <v>58.23</v>
      </c>
      <c r="AA350">
        <v>500.9</v>
      </c>
      <c r="AB350">
        <v>50</v>
      </c>
      <c r="AC350">
        <v>1</v>
      </c>
      <c r="AD350">
        <v>93.85</v>
      </c>
      <c r="AE350">
        <v>1.35</v>
      </c>
      <c r="AF350">
        <v>0.10299999999999999</v>
      </c>
      <c r="AH350">
        <v>111105</v>
      </c>
    </row>
    <row r="351" spans="8:34" x14ac:dyDescent="0.25">
      <c r="H351">
        <v>2</v>
      </c>
      <c r="I351">
        <v>157.5</v>
      </c>
      <c r="J351">
        <v>15.1</v>
      </c>
      <c r="K351">
        <v>-0.67300000000000004</v>
      </c>
      <c r="L351">
        <v>378</v>
      </c>
      <c r="M351">
        <v>-6.37</v>
      </c>
      <c r="N351">
        <v>0.753</v>
      </c>
      <c r="O351">
        <v>1</v>
      </c>
      <c r="P351">
        <v>1</v>
      </c>
      <c r="Q351">
        <v>4.8600000000000003</v>
      </c>
      <c r="R351">
        <v>15.69</v>
      </c>
      <c r="S351">
        <v>15.89</v>
      </c>
      <c r="T351">
        <v>14.98</v>
      </c>
      <c r="U351">
        <v>354.1</v>
      </c>
      <c r="V351">
        <v>351.5</v>
      </c>
      <c r="W351">
        <v>12.541</v>
      </c>
      <c r="X351">
        <v>11.284000000000001</v>
      </c>
      <c r="Y351">
        <v>65.77</v>
      </c>
      <c r="Z351">
        <v>59.18</v>
      </c>
      <c r="AA351">
        <v>500.9</v>
      </c>
      <c r="AB351">
        <v>50</v>
      </c>
      <c r="AC351">
        <v>0</v>
      </c>
      <c r="AD351">
        <v>93.84</v>
      </c>
      <c r="AE351">
        <v>1.35</v>
      </c>
      <c r="AF351">
        <v>0.10299999999999999</v>
      </c>
      <c r="AH351">
        <v>111105</v>
      </c>
    </row>
    <row r="352" spans="8:34" x14ac:dyDescent="0.25">
      <c r="H352" t="s">
        <v>37</v>
      </c>
    </row>
    <row r="353" spans="8:34" x14ac:dyDescent="0.25">
      <c r="H353" t="s">
        <v>117</v>
      </c>
    </row>
    <row r="354" spans="8:34" x14ac:dyDescent="0.25">
      <c r="H354" t="s">
        <v>39</v>
      </c>
      <c r="I354" t="s">
        <v>40</v>
      </c>
    </row>
    <row r="355" spans="8:34" x14ac:dyDescent="0.25">
      <c r="H355" t="s">
        <v>41</v>
      </c>
      <c r="I355" t="s">
        <v>42</v>
      </c>
    </row>
    <row r="356" spans="8:34" x14ac:dyDescent="0.25">
      <c r="H356" t="s">
        <v>43</v>
      </c>
      <c r="I356" t="s">
        <v>44</v>
      </c>
      <c r="J356">
        <v>1</v>
      </c>
      <c r="K356">
        <v>0.16</v>
      </c>
    </row>
    <row r="357" spans="8:34" x14ac:dyDescent="0.25">
      <c r="H357" t="s">
        <v>45</v>
      </c>
      <c r="I357" t="s">
        <v>46</v>
      </c>
    </row>
    <row r="358" spans="8:34" x14ac:dyDescent="0.25">
      <c r="H358" t="s">
        <v>47</v>
      </c>
      <c r="I358" t="s">
        <v>48</v>
      </c>
    </row>
    <row r="359" spans="8:34" x14ac:dyDescent="0.25">
      <c r="H359" t="s">
        <v>118</v>
      </c>
    </row>
    <row r="360" spans="8:34" x14ac:dyDescent="0.25">
      <c r="H360" t="s">
        <v>7</v>
      </c>
      <c r="I360" t="s">
        <v>50</v>
      </c>
      <c r="J360" t="s">
        <v>9</v>
      </c>
      <c r="K360" t="s">
        <v>10</v>
      </c>
      <c r="L360" t="s">
        <v>11</v>
      </c>
      <c r="M360" t="s">
        <v>12</v>
      </c>
      <c r="N360" t="s">
        <v>13</v>
      </c>
      <c r="O360" t="s">
        <v>14</v>
      </c>
      <c r="P360" t="s">
        <v>15</v>
      </c>
      <c r="Q360" t="s">
        <v>16</v>
      </c>
      <c r="R360" t="s">
        <v>17</v>
      </c>
      <c r="S360" t="s">
        <v>18</v>
      </c>
      <c r="T360" t="s">
        <v>19</v>
      </c>
      <c r="U360" t="s">
        <v>20</v>
      </c>
      <c r="V360" t="s">
        <v>21</v>
      </c>
      <c r="W360" t="s">
        <v>22</v>
      </c>
      <c r="X360" t="s">
        <v>23</v>
      </c>
      <c r="Y360" t="s">
        <v>24</v>
      </c>
      <c r="Z360" t="s">
        <v>25</v>
      </c>
      <c r="AA360" t="s">
        <v>26</v>
      </c>
      <c r="AB360" t="s">
        <v>27</v>
      </c>
      <c r="AC360" t="s">
        <v>28</v>
      </c>
      <c r="AD360" t="s">
        <v>29</v>
      </c>
      <c r="AE360" t="s">
        <v>51</v>
      </c>
      <c r="AF360" t="s">
        <v>52</v>
      </c>
      <c r="AG360" t="s">
        <v>32</v>
      </c>
    </row>
    <row r="361" spans="8:34" x14ac:dyDescent="0.25">
      <c r="H361">
        <v>1</v>
      </c>
      <c r="I361">
        <v>125.3</v>
      </c>
      <c r="J361">
        <v>20.3</v>
      </c>
      <c r="K361">
        <v>0.24199999999999999</v>
      </c>
      <c r="L361">
        <v>212</v>
      </c>
      <c r="M361">
        <v>1.6</v>
      </c>
      <c r="N361">
        <v>0.64</v>
      </c>
      <c r="O361">
        <v>1</v>
      </c>
      <c r="P361">
        <v>1</v>
      </c>
      <c r="Q361">
        <v>4.8600000000000003</v>
      </c>
      <c r="R361">
        <v>15.65</v>
      </c>
      <c r="S361">
        <v>15.48</v>
      </c>
      <c r="T361">
        <v>14.95</v>
      </c>
      <c r="U361">
        <v>359</v>
      </c>
      <c r="V361">
        <v>354.8</v>
      </c>
      <c r="W361">
        <v>11.673999999999999</v>
      </c>
      <c r="X361">
        <v>11.989000000000001</v>
      </c>
      <c r="Y361">
        <v>61.41</v>
      </c>
      <c r="Z361">
        <v>63.07</v>
      </c>
      <c r="AA361">
        <v>500.8</v>
      </c>
      <c r="AB361">
        <v>50</v>
      </c>
      <c r="AC361">
        <v>1</v>
      </c>
      <c r="AD361">
        <v>93.85</v>
      </c>
      <c r="AE361">
        <v>1.35</v>
      </c>
      <c r="AF361">
        <v>0.10299999999999999</v>
      </c>
      <c r="AH361">
        <v>111105</v>
      </c>
    </row>
    <row r="362" spans="8:34" x14ac:dyDescent="0.25">
      <c r="H362">
        <v>2</v>
      </c>
      <c r="I362">
        <v>130.5</v>
      </c>
      <c r="J362">
        <v>14</v>
      </c>
      <c r="K362">
        <v>-5.3199999999999997E-2</v>
      </c>
      <c r="L362">
        <v>765</v>
      </c>
      <c r="M362">
        <v>-0.377</v>
      </c>
      <c r="N362">
        <v>0.64800000000000002</v>
      </c>
      <c r="O362">
        <v>1</v>
      </c>
      <c r="P362">
        <v>1</v>
      </c>
      <c r="Q362">
        <v>4.8600000000000003</v>
      </c>
      <c r="R362">
        <v>15.65</v>
      </c>
      <c r="S362">
        <v>15.54</v>
      </c>
      <c r="T362">
        <v>14.98</v>
      </c>
      <c r="U362">
        <v>357.1</v>
      </c>
      <c r="V362">
        <v>354.4</v>
      </c>
      <c r="W362">
        <v>12.052</v>
      </c>
      <c r="X362">
        <v>11.978</v>
      </c>
      <c r="Y362">
        <v>63.4</v>
      </c>
      <c r="Z362">
        <v>63</v>
      </c>
      <c r="AA362">
        <v>500.4</v>
      </c>
      <c r="AB362">
        <v>50</v>
      </c>
      <c r="AC362">
        <v>1</v>
      </c>
      <c r="AD362">
        <v>93.84</v>
      </c>
      <c r="AE362">
        <v>1.35</v>
      </c>
      <c r="AF362">
        <v>0.10299999999999999</v>
      </c>
      <c r="AH362">
        <v>111105</v>
      </c>
    </row>
    <row r="363" spans="8:34" x14ac:dyDescent="0.25">
      <c r="H363" t="s">
        <v>37</v>
      </c>
    </row>
    <row r="364" spans="8:34" x14ac:dyDescent="0.25">
      <c r="H364" t="s">
        <v>119</v>
      </c>
    </row>
    <row r="365" spans="8:34" x14ac:dyDescent="0.25">
      <c r="H365" t="s">
        <v>39</v>
      </c>
      <c r="I365" t="s">
        <v>40</v>
      </c>
    </row>
    <row r="366" spans="8:34" x14ac:dyDescent="0.25">
      <c r="H366" t="s">
        <v>41</v>
      </c>
      <c r="I366" t="s">
        <v>42</v>
      </c>
    </row>
    <row r="367" spans="8:34" x14ac:dyDescent="0.25">
      <c r="H367" t="s">
        <v>43</v>
      </c>
      <c r="I367" t="s">
        <v>44</v>
      </c>
      <c r="J367">
        <v>1</v>
      </c>
      <c r="K367">
        <v>0.16</v>
      </c>
    </row>
    <row r="368" spans="8:34" x14ac:dyDescent="0.25">
      <c r="H368" t="s">
        <v>45</v>
      </c>
      <c r="I368" t="s">
        <v>46</v>
      </c>
    </row>
    <row r="369" spans="8:34" x14ac:dyDescent="0.25">
      <c r="H369" t="s">
        <v>47</v>
      </c>
      <c r="I369" t="s">
        <v>48</v>
      </c>
    </row>
    <row r="370" spans="8:34" x14ac:dyDescent="0.25">
      <c r="H370" t="s">
        <v>120</v>
      </c>
    </row>
    <row r="371" spans="8:34" x14ac:dyDescent="0.25">
      <c r="H371" t="s">
        <v>7</v>
      </c>
      <c r="I371" t="s">
        <v>50</v>
      </c>
      <c r="J371" t="s">
        <v>9</v>
      </c>
      <c r="K371" t="s">
        <v>10</v>
      </c>
      <c r="L371" t="s">
        <v>11</v>
      </c>
      <c r="M371" t="s">
        <v>12</v>
      </c>
      <c r="N371" t="s">
        <v>13</v>
      </c>
      <c r="O371" t="s">
        <v>14</v>
      </c>
      <c r="P371" t="s">
        <v>15</v>
      </c>
      <c r="Q371" t="s">
        <v>16</v>
      </c>
      <c r="R371" t="s">
        <v>17</v>
      </c>
      <c r="S371" t="s">
        <v>18</v>
      </c>
      <c r="T371" t="s">
        <v>19</v>
      </c>
      <c r="U371" t="s">
        <v>20</v>
      </c>
      <c r="V371" t="s">
        <v>21</v>
      </c>
      <c r="W371" t="s">
        <v>22</v>
      </c>
      <c r="X371" t="s">
        <v>23</v>
      </c>
      <c r="Y371" t="s">
        <v>24</v>
      </c>
      <c r="Z371" t="s">
        <v>25</v>
      </c>
      <c r="AA371" t="s">
        <v>26</v>
      </c>
      <c r="AB371" t="s">
        <v>27</v>
      </c>
      <c r="AC371" t="s">
        <v>28</v>
      </c>
      <c r="AD371" t="s">
        <v>29</v>
      </c>
      <c r="AE371" t="s">
        <v>51</v>
      </c>
      <c r="AF371" t="s">
        <v>52</v>
      </c>
      <c r="AG371" t="s">
        <v>32</v>
      </c>
    </row>
    <row r="372" spans="8:34" x14ac:dyDescent="0.25">
      <c r="H372">
        <v>1</v>
      </c>
      <c r="I372">
        <v>178</v>
      </c>
      <c r="J372">
        <v>53.3</v>
      </c>
      <c r="K372">
        <v>0.26900000000000002</v>
      </c>
      <c r="L372">
        <v>10.4</v>
      </c>
      <c r="M372">
        <v>2.25</v>
      </c>
      <c r="N372">
        <v>0.81499999999999995</v>
      </c>
      <c r="O372">
        <v>1</v>
      </c>
      <c r="P372">
        <v>1</v>
      </c>
      <c r="Q372">
        <v>4.8600000000000003</v>
      </c>
      <c r="R372">
        <v>15.75</v>
      </c>
      <c r="S372">
        <v>16.78</v>
      </c>
      <c r="T372">
        <v>14.98</v>
      </c>
      <c r="U372">
        <v>355.7</v>
      </c>
      <c r="V372">
        <v>344.9</v>
      </c>
      <c r="W372">
        <v>11.313000000000001</v>
      </c>
      <c r="X372">
        <v>11.757</v>
      </c>
      <c r="Y372">
        <v>59.12</v>
      </c>
      <c r="Z372">
        <v>61.43</v>
      </c>
      <c r="AA372">
        <v>500.4</v>
      </c>
      <c r="AB372">
        <v>1199</v>
      </c>
      <c r="AC372">
        <v>0</v>
      </c>
      <c r="AD372">
        <v>93.85</v>
      </c>
      <c r="AE372">
        <v>1.35</v>
      </c>
      <c r="AF372">
        <v>0.10299999999999999</v>
      </c>
      <c r="AH372">
        <v>111105</v>
      </c>
    </row>
    <row r="373" spans="8:34" x14ac:dyDescent="0.25">
      <c r="H373">
        <v>2</v>
      </c>
      <c r="I373">
        <v>187.8</v>
      </c>
      <c r="J373">
        <v>57.5</v>
      </c>
      <c r="K373">
        <v>0.23</v>
      </c>
      <c r="L373">
        <v>-72.599999999999994</v>
      </c>
      <c r="M373">
        <v>1.95</v>
      </c>
      <c r="N373">
        <v>0.81799999999999995</v>
      </c>
      <c r="O373">
        <v>1</v>
      </c>
      <c r="P373">
        <v>1</v>
      </c>
      <c r="Q373">
        <v>4.8600000000000003</v>
      </c>
      <c r="R373">
        <v>15.76</v>
      </c>
      <c r="S373">
        <v>16.84</v>
      </c>
      <c r="T373">
        <v>14.97</v>
      </c>
      <c r="U373">
        <v>356.3</v>
      </c>
      <c r="V373">
        <v>344.7</v>
      </c>
      <c r="W373">
        <v>11.406000000000001</v>
      </c>
      <c r="X373">
        <v>11.791</v>
      </c>
      <c r="Y373">
        <v>59.57</v>
      </c>
      <c r="Z373">
        <v>61.58</v>
      </c>
      <c r="AA373">
        <v>500</v>
      </c>
      <c r="AB373">
        <v>1200</v>
      </c>
      <c r="AC373">
        <v>0</v>
      </c>
      <c r="AD373">
        <v>93.85</v>
      </c>
      <c r="AE373">
        <v>1.35</v>
      </c>
      <c r="AF373">
        <v>0.10299999999999999</v>
      </c>
      <c r="AH373">
        <v>111105</v>
      </c>
    </row>
    <row r="374" spans="8:34" x14ac:dyDescent="0.25">
      <c r="H374" t="s">
        <v>37</v>
      </c>
    </row>
    <row r="375" spans="8:34" x14ac:dyDescent="0.25">
      <c r="H375" t="s">
        <v>121</v>
      </c>
    </row>
    <row r="376" spans="8:34" x14ac:dyDescent="0.25">
      <c r="H376" t="s">
        <v>39</v>
      </c>
      <c r="I376" t="s">
        <v>40</v>
      </c>
    </row>
    <row r="377" spans="8:34" x14ac:dyDescent="0.25">
      <c r="H377" t="s">
        <v>41</v>
      </c>
      <c r="I377" t="s">
        <v>42</v>
      </c>
    </row>
    <row r="378" spans="8:34" x14ac:dyDescent="0.25">
      <c r="H378" t="s">
        <v>43</v>
      </c>
      <c r="I378" t="s">
        <v>44</v>
      </c>
      <c r="J378">
        <v>1</v>
      </c>
      <c r="K378">
        <v>0.16</v>
      </c>
    </row>
    <row r="379" spans="8:34" x14ac:dyDescent="0.25">
      <c r="H379" t="s">
        <v>45</v>
      </c>
      <c r="I379" t="s">
        <v>46</v>
      </c>
    </row>
    <row r="380" spans="8:34" x14ac:dyDescent="0.25">
      <c r="H380" t="s">
        <v>47</v>
      </c>
      <c r="I380" t="s">
        <v>48</v>
      </c>
    </row>
    <row r="381" spans="8:34" x14ac:dyDescent="0.25">
      <c r="H381" t="s">
        <v>122</v>
      </c>
    </row>
    <row r="382" spans="8:34" x14ac:dyDescent="0.25">
      <c r="H382" t="s">
        <v>7</v>
      </c>
      <c r="I382" t="s">
        <v>50</v>
      </c>
      <c r="J382" t="s">
        <v>9</v>
      </c>
      <c r="K382" t="s">
        <v>10</v>
      </c>
      <c r="L382" t="s">
        <v>11</v>
      </c>
      <c r="M382" t="s">
        <v>12</v>
      </c>
      <c r="N382" t="s">
        <v>13</v>
      </c>
      <c r="O382" t="s">
        <v>14</v>
      </c>
      <c r="P382" t="s">
        <v>15</v>
      </c>
      <c r="Q382" t="s">
        <v>16</v>
      </c>
      <c r="R382" t="s">
        <v>17</v>
      </c>
      <c r="S382" t="s">
        <v>18</v>
      </c>
      <c r="T382" t="s">
        <v>19</v>
      </c>
      <c r="U382" t="s">
        <v>20</v>
      </c>
      <c r="V382" t="s">
        <v>21</v>
      </c>
      <c r="W382" t="s">
        <v>22</v>
      </c>
      <c r="X382" t="s">
        <v>23</v>
      </c>
      <c r="Y382" t="s">
        <v>24</v>
      </c>
      <c r="Z382" t="s">
        <v>25</v>
      </c>
      <c r="AA382" t="s">
        <v>26</v>
      </c>
      <c r="AB382" t="s">
        <v>27</v>
      </c>
      <c r="AC382" t="s">
        <v>28</v>
      </c>
      <c r="AD382" t="s">
        <v>29</v>
      </c>
      <c r="AE382" t="s">
        <v>51</v>
      </c>
      <c r="AF382" t="s">
        <v>52</v>
      </c>
      <c r="AG382" t="s">
        <v>32</v>
      </c>
    </row>
    <row r="383" spans="8:34" x14ac:dyDescent="0.25">
      <c r="H383">
        <v>1</v>
      </c>
      <c r="I383">
        <v>223</v>
      </c>
      <c r="J383">
        <v>35.9</v>
      </c>
      <c r="K383">
        <v>-0.17199999999999999</v>
      </c>
      <c r="L383">
        <v>664</v>
      </c>
      <c r="M383">
        <v>-1.82</v>
      </c>
      <c r="N383">
        <v>0.94199999999999995</v>
      </c>
      <c r="O383">
        <v>1</v>
      </c>
      <c r="P383">
        <v>1</v>
      </c>
      <c r="Q383">
        <v>4.8600000000000003</v>
      </c>
      <c r="R383">
        <v>16.14</v>
      </c>
      <c r="S383">
        <v>17.54</v>
      </c>
      <c r="T383">
        <v>14.98</v>
      </c>
      <c r="U383">
        <v>356.8</v>
      </c>
      <c r="V383">
        <v>349.7</v>
      </c>
      <c r="W383">
        <v>11.760999999999999</v>
      </c>
      <c r="X383">
        <v>11.4</v>
      </c>
      <c r="Y383">
        <v>59.95</v>
      </c>
      <c r="Z383">
        <v>58.11</v>
      </c>
      <c r="AA383">
        <v>500</v>
      </c>
      <c r="AB383">
        <v>1199</v>
      </c>
      <c r="AC383">
        <v>1</v>
      </c>
      <c r="AD383">
        <v>93.85</v>
      </c>
      <c r="AE383">
        <v>1.35</v>
      </c>
      <c r="AF383">
        <v>0.10299999999999999</v>
      </c>
      <c r="AH383">
        <v>111105</v>
      </c>
    </row>
    <row r="384" spans="8:34" x14ac:dyDescent="0.25">
      <c r="H384">
        <v>2</v>
      </c>
      <c r="I384">
        <v>236.5</v>
      </c>
      <c r="J384">
        <v>35.700000000000003</v>
      </c>
      <c r="K384">
        <v>-0.152</v>
      </c>
      <c r="L384">
        <v>705</v>
      </c>
      <c r="M384">
        <v>-1.6</v>
      </c>
      <c r="N384">
        <v>0.93700000000000006</v>
      </c>
      <c r="O384">
        <v>1</v>
      </c>
      <c r="P384">
        <v>1</v>
      </c>
      <c r="Q384">
        <v>4.8600000000000003</v>
      </c>
      <c r="R384">
        <v>16.14</v>
      </c>
      <c r="S384">
        <v>17.559999999999999</v>
      </c>
      <c r="T384">
        <v>14.97</v>
      </c>
      <c r="U384">
        <v>355.9</v>
      </c>
      <c r="V384">
        <v>348.9</v>
      </c>
      <c r="W384">
        <v>11.804</v>
      </c>
      <c r="X384">
        <v>11.488</v>
      </c>
      <c r="Y384">
        <v>60.16</v>
      </c>
      <c r="Z384">
        <v>58.55</v>
      </c>
      <c r="AA384">
        <v>499.9</v>
      </c>
      <c r="AB384">
        <v>1198</v>
      </c>
      <c r="AC384">
        <v>0</v>
      </c>
      <c r="AD384">
        <v>93.85</v>
      </c>
      <c r="AE384">
        <v>1.35</v>
      </c>
      <c r="AF384">
        <v>0.10299999999999999</v>
      </c>
      <c r="AH384">
        <v>111105</v>
      </c>
    </row>
    <row r="385" spans="8:34" x14ac:dyDescent="0.25">
      <c r="H385" t="s">
        <v>37</v>
      </c>
    </row>
    <row r="386" spans="8:34" x14ac:dyDescent="0.25">
      <c r="H386" t="s">
        <v>123</v>
      </c>
    </row>
    <row r="387" spans="8:34" x14ac:dyDescent="0.25">
      <c r="H387" t="s">
        <v>39</v>
      </c>
      <c r="I387" t="s">
        <v>40</v>
      </c>
    </row>
    <row r="388" spans="8:34" x14ac:dyDescent="0.25">
      <c r="H388" t="s">
        <v>41</v>
      </c>
      <c r="I388" t="s">
        <v>42</v>
      </c>
    </row>
    <row r="389" spans="8:34" x14ac:dyDescent="0.25">
      <c r="H389" t="s">
        <v>43</v>
      </c>
      <c r="I389" t="s">
        <v>44</v>
      </c>
      <c r="J389">
        <v>1</v>
      </c>
      <c r="K389">
        <v>0.16</v>
      </c>
    </row>
    <row r="390" spans="8:34" x14ac:dyDescent="0.25">
      <c r="H390" t="s">
        <v>45</v>
      </c>
      <c r="I390" t="s">
        <v>46</v>
      </c>
    </row>
    <row r="391" spans="8:34" x14ac:dyDescent="0.25">
      <c r="H391" t="s">
        <v>47</v>
      </c>
      <c r="I391" t="s">
        <v>48</v>
      </c>
    </row>
    <row r="392" spans="8:34" x14ac:dyDescent="0.25">
      <c r="H392" t="s">
        <v>124</v>
      </c>
    </row>
    <row r="393" spans="8:34" x14ac:dyDescent="0.25">
      <c r="H393" t="s">
        <v>7</v>
      </c>
      <c r="I393" t="s">
        <v>50</v>
      </c>
      <c r="J393" t="s">
        <v>9</v>
      </c>
      <c r="K393" t="s">
        <v>10</v>
      </c>
      <c r="L393" t="s">
        <v>11</v>
      </c>
      <c r="M393" t="s">
        <v>12</v>
      </c>
      <c r="N393" t="s">
        <v>13</v>
      </c>
      <c r="O393" t="s">
        <v>14</v>
      </c>
      <c r="P393" t="s">
        <v>15</v>
      </c>
      <c r="Q393" t="s">
        <v>16</v>
      </c>
      <c r="R393" t="s">
        <v>17</v>
      </c>
      <c r="S393" t="s">
        <v>18</v>
      </c>
      <c r="T393" t="s">
        <v>19</v>
      </c>
      <c r="U393" t="s">
        <v>20</v>
      </c>
      <c r="V393" t="s">
        <v>21</v>
      </c>
      <c r="W393" t="s">
        <v>22</v>
      </c>
      <c r="X393" t="s">
        <v>23</v>
      </c>
      <c r="Y393" t="s">
        <v>24</v>
      </c>
      <c r="Z393" t="s">
        <v>25</v>
      </c>
      <c r="AA393" t="s">
        <v>26</v>
      </c>
      <c r="AB393" t="s">
        <v>27</v>
      </c>
      <c r="AC393" t="s">
        <v>28</v>
      </c>
      <c r="AD393" t="s">
        <v>29</v>
      </c>
      <c r="AE393" t="s">
        <v>51</v>
      </c>
      <c r="AF393" t="s">
        <v>52</v>
      </c>
      <c r="AG393" t="s">
        <v>32</v>
      </c>
    </row>
    <row r="394" spans="8:34" x14ac:dyDescent="0.25">
      <c r="H394">
        <v>1</v>
      </c>
      <c r="I394">
        <v>77.7</v>
      </c>
      <c r="J394">
        <v>11</v>
      </c>
      <c r="K394">
        <v>-0.159</v>
      </c>
      <c r="L394">
        <v>454</v>
      </c>
      <c r="M394">
        <v>-1.59</v>
      </c>
      <c r="N394">
        <v>0.88900000000000001</v>
      </c>
      <c r="O394">
        <v>1</v>
      </c>
      <c r="P394">
        <v>1</v>
      </c>
      <c r="Q394">
        <v>4.8600000000000003</v>
      </c>
      <c r="R394">
        <v>16.05</v>
      </c>
      <c r="S394">
        <v>16.89</v>
      </c>
      <c r="T394">
        <v>14.98</v>
      </c>
      <c r="U394">
        <v>355.7</v>
      </c>
      <c r="V394">
        <v>353.6</v>
      </c>
      <c r="W394">
        <v>11.417999999999999</v>
      </c>
      <c r="X394">
        <v>11.103999999999999</v>
      </c>
      <c r="Y394">
        <v>58.53</v>
      </c>
      <c r="Z394">
        <v>56.92</v>
      </c>
      <c r="AA394">
        <v>499.6</v>
      </c>
      <c r="AB394">
        <v>50</v>
      </c>
      <c r="AC394">
        <v>0</v>
      </c>
      <c r="AD394">
        <v>93.84</v>
      </c>
      <c r="AE394">
        <v>1.35</v>
      </c>
      <c r="AF394">
        <v>0.10299999999999999</v>
      </c>
      <c r="AH394">
        <v>111105</v>
      </c>
    </row>
    <row r="395" spans="8:34" x14ac:dyDescent="0.25">
      <c r="H395">
        <v>2</v>
      </c>
      <c r="I395">
        <v>87.5</v>
      </c>
      <c r="J395">
        <v>14.8</v>
      </c>
      <c r="K395">
        <v>-0.30599999999999999</v>
      </c>
      <c r="L395">
        <v>419</v>
      </c>
      <c r="M395">
        <v>-3.08</v>
      </c>
      <c r="N395">
        <v>0.87</v>
      </c>
      <c r="O395">
        <v>1</v>
      </c>
      <c r="P395">
        <v>1</v>
      </c>
      <c r="Q395">
        <v>4.8600000000000003</v>
      </c>
      <c r="R395">
        <v>16.05</v>
      </c>
      <c r="S395">
        <v>16.86</v>
      </c>
      <c r="T395">
        <v>14.98</v>
      </c>
      <c r="U395">
        <v>354.1</v>
      </c>
      <c r="V395">
        <v>351.4</v>
      </c>
      <c r="W395">
        <v>11.869</v>
      </c>
      <c r="X395">
        <v>11.26</v>
      </c>
      <c r="Y395">
        <v>60.87</v>
      </c>
      <c r="Z395">
        <v>57.74</v>
      </c>
      <c r="AA395">
        <v>499.7</v>
      </c>
      <c r="AB395">
        <v>51</v>
      </c>
      <c r="AC395">
        <v>0</v>
      </c>
      <c r="AD395">
        <v>93.85</v>
      </c>
      <c r="AE395">
        <v>1.35</v>
      </c>
      <c r="AF395">
        <v>0.10299999999999999</v>
      </c>
      <c r="AH395">
        <v>111105</v>
      </c>
    </row>
    <row r="396" spans="8:34" x14ac:dyDescent="0.25">
      <c r="H396" t="s">
        <v>37</v>
      </c>
    </row>
    <row r="397" spans="8:34" x14ac:dyDescent="0.25">
      <c r="H397" t="s">
        <v>125</v>
      </c>
    </row>
    <row r="398" spans="8:34" x14ac:dyDescent="0.25">
      <c r="H398" t="s">
        <v>39</v>
      </c>
      <c r="I398" t="s">
        <v>40</v>
      </c>
    </row>
    <row r="399" spans="8:34" x14ac:dyDescent="0.25">
      <c r="H399" t="s">
        <v>41</v>
      </c>
      <c r="I399" t="s">
        <v>42</v>
      </c>
    </row>
    <row r="400" spans="8:34" x14ac:dyDescent="0.25">
      <c r="H400" t="s">
        <v>43</v>
      </c>
      <c r="I400" t="s">
        <v>44</v>
      </c>
      <c r="J400">
        <v>1</v>
      </c>
      <c r="K400">
        <v>0.16</v>
      </c>
    </row>
    <row r="401" spans="8:34" x14ac:dyDescent="0.25">
      <c r="H401" t="s">
        <v>45</v>
      </c>
      <c r="I401" t="s">
        <v>46</v>
      </c>
    </row>
    <row r="402" spans="8:34" x14ac:dyDescent="0.25">
      <c r="H402" t="s">
        <v>47</v>
      </c>
      <c r="I402" t="s">
        <v>48</v>
      </c>
    </row>
    <row r="403" spans="8:34" x14ac:dyDescent="0.25">
      <c r="H403" t="s">
        <v>126</v>
      </c>
    </row>
    <row r="404" spans="8:34" x14ac:dyDescent="0.25">
      <c r="H404" t="s">
        <v>7</v>
      </c>
      <c r="I404" t="s">
        <v>50</v>
      </c>
      <c r="J404" t="s">
        <v>9</v>
      </c>
      <c r="K404" t="s">
        <v>10</v>
      </c>
      <c r="L404" t="s">
        <v>11</v>
      </c>
      <c r="M404" t="s">
        <v>12</v>
      </c>
      <c r="N404" t="s">
        <v>13</v>
      </c>
      <c r="O404" t="s">
        <v>14</v>
      </c>
      <c r="P404" t="s">
        <v>15</v>
      </c>
      <c r="Q404" t="s">
        <v>16</v>
      </c>
      <c r="R404" t="s">
        <v>17</v>
      </c>
      <c r="S404" t="s">
        <v>18</v>
      </c>
      <c r="T404" t="s">
        <v>19</v>
      </c>
      <c r="U404" t="s">
        <v>20</v>
      </c>
      <c r="V404" t="s">
        <v>21</v>
      </c>
      <c r="W404" t="s">
        <v>22</v>
      </c>
      <c r="X404" t="s">
        <v>23</v>
      </c>
      <c r="Y404" t="s">
        <v>24</v>
      </c>
      <c r="Z404" t="s">
        <v>25</v>
      </c>
      <c r="AA404" t="s">
        <v>26</v>
      </c>
      <c r="AB404" t="s">
        <v>27</v>
      </c>
      <c r="AC404" t="s">
        <v>28</v>
      </c>
      <c r="AD404" t="s">
        <v>29</v>
      </c>
      <c r="AE404" t="s">
        <v>51</v>
      </c>
      <c r="AF404" t="s">
        <v>52</v>
      </c>
      <c r="AG404" t="s">
        <v>32</v>
      </c>
    </row>
    <row r="405" spans="8:34" x14ac:dyDescent="0.25">
      <c r="H405">
        <v>1</v>
      </c>
      <c r="I405">
        <v>118</v>
      </c>
      <c r="J405">
        <v>14.8</v>
      </c>
      <c r="K405">
        <v>-0.2</v>
      </c>
      <c r="L405">
        <v>468</v>
      </c>
      <c r="M405">
        <v>-1.76</v>
      </c>
      <c r="N405">
        <v>0.77800000000000002</v>
      </c>
      <c r="O405">
        <v>1</v>
      </c>
      <c r="P405">
        <v>1</v>
      </c>
      <c r="Q405">
        <v>4.8600000000000003</v>
      </c>
      <c r="R405">
        <v>15.98</v>
      </c>
      <c r="S405">
        <v>16.55</v>
      </c>
      <c r="T405">
        <v>14.96</v>
      </c>
      <c r="U405">
        <v>362.6</v>
      </c>
      <c r="V405">
        <v>359.8</v>
      </c>
      <c r="W405">
        <v>12.192</v>
      </c>
      <c r="X405">
        <v>11.845000000000001</v>
      </c>
      <c r="Y405">
        <v>62.78</v>
      </c>
      <c r="Z405">
        <v>60.99</v>
      </c>
      <c r="AA405">
        <v>500</v>
      </c>
      <c r="AB405">
        <v>50</v>
      </c>
      <c r="AC405">
        <v>3</v>
      </c>
      <c r="AD405">
        <v>93.84</v>
      </c>
      <c r="AE405">
        <v>1.35</v>
      </c>
      <c r="AF405">
        <v>0.10299999999999999</v>
      </c>
      <c r="AH405">
        <v>111105</v>
      </c>
    </row>
    <row r="406" spans="8:34" x14ac:dyDescent="0.25">
      <c r="H406">
        <v>2</v>
      </c>
      <c r="I406">
        <v>130</v>
      </c>
      <c r="J406">
        <v>12.8</v>
      </c>
      <c r="K406">
        <v>-0.497</v>
      </c>
      <c r="L406">
        <v>393</v>
      </c>
      <c r="M406">
        <v>-4.46</v>
      </c>
      <c r="N406">
        <v>0.74399999999999999</v>
      </c>
      <c r="O406">
        <v>1</v>
      </c>
      <c r="P406">
        <v>1</v>
      </c>
      <c r="Q406">
        <v>4.8600000000000003</v>
      </c>
      <c r="R406">
        <v>15.97</v>
      </c>
      <c r="S406">
        <v>16.5</v>
      </c>
      <c r="T406">
        <v>14.97</v>
      </c>
      <c r="U406">
        <v>362.9</v>
      </c>
      <c r="V406">
        <v>360.7</v>
      </c>
      <c r="W406">
        <v>13.021000000000001</v>
      </c>
      <c r="X406">
        <v>12.138999999999999</v>
      </c>
      <c r="Y406">
        <v>67.08</v>
      </c>
      <c r="Z406">
        <v>62.54</v>
      </c>
      <c r="AA406">
        <v>499.8</v>
      </c>
      <c r="AB406">
        <v>50</v>
      </c>
      <c r="AC406">
        <v>1</v>
      </c>
      <c r="AD406">
        <v>93.85</v>
      </c>
      <c r="AE406">
        <v>1.35</v>
      </c>
      <c r="AF406">
        <v>0.10299999999999999</v>
      </c>
      <c r="AH406">
        <v>111105</v>
      </c>
    </row>
    <row r="407" spans="8:34" x14ac:dyDescent="0.25">
      <c r="H407" t="s">
        <v>37</v>
      </c>
    </row>
    <row r="408" spans="8:34" x14ac:dyDescent="0.25">
      <c r="H408" t="s">
        <v>127</v>
      </c>
    </row>
    <row r="409" spans="8:34" x14ac:dyDescent="0.25">
      <c r="H409" t="s">
        <v>39</v>
      </c>
      <c r="I409" t="s">
        <v>40</v>
      </c>
    </row>
    <row r="410" spans="8:34" x14ac:dyDescent="0.25">
      <c r="H410" t="s">
        <v>41</v>
      </c>
      <c r="I410" t="s">
        <v>42</v>
      </c>
    </row>
    <row r="411" spans="8:34" x14ac:dyDescent="0.25">
      <c r="H411" t="s">
        <v>43</v>
      </c>
      <c r="I411" t="s">
        <v>44</v>
      </c>
      <c r="J411">
        <v>1</v>
      </c>
      <c r="K411">
        <v>0.16</v>
      </c>
    </row>
    <row r="412" spans="8:34" x14ac:dyDescent="0.25">
      <c r="H412" t="s">
        <v>45</v>
      </c>
      <c r="I412" t="s">
        <v>46</v>
      </c>
    </row>
    <row r="413" spans="8:34" x14ac:dyDescent="0.25">
      <c r="H413" t="s">
        <v>47</v>
      </c>
      <c r="I413" t="s">
        <v>48</v>
      </c>
    </row>
    <row r="414" spans="8:34" x14ac:dyDescent="0.25">
      <c r="H414" t="s">
        <v>128</v>
      </c>
    </row>
    <row r="415" spans="8:34" x14ac:dyDescent="0.25">
      <c r="H415" t="s">
        <v>7</v>
      </c>
      <c r="I415" t="s">
        <v>50</v>
      </c>
      <c r="J415" t="s">
        <v>9</v>
      </c>
      <c r="K415" t="s">
        <v>10</v>
      </c>
      <c r="L415" t="s">
        <v>11</v>
      </c>
      <c r="M415" t="s">
        <v>12</v>
      </c>
      <c r="N415" t="s">
        <v>13</v>
      </c>
      <c r="O415" t="s">
        <v>14</v>
      </c>
      <c r="P415" t="s">
        <v>15</v>
      </c>
      <c r="Q415" t="s">
        <v>16</v>
      </c>
      <c r="R415" t="s">
        <v>17</v>
      </c>
      <c r="S415" t="s">
        <v>18</v>
      </c>
      <c r="T415" t="s">
        <v>19</v>
      </c>
      <c r="U415" t="s">
        <v>20</v>
      </c>
      <c r="V415" t="s">
        <v>21</v>
      </c>
      <c r="W415" t="s">
        <v>22</v>
      </c>
      <c r="X415" t="s">
        <v>23</v>
      </c>
      <c r="Y415" t="s">
        <v>24</v>
      </c>
      <c r="Z415" t="s">
        <v>25</v>
      </c>
      <c r="AA415" t="s">
        <v>26</v>
      </c>
      <c r="AB415" t="s">
        <v>27</v>
      </c>
      <c r="AC415" t="s">
        <v>28</v>
      </c>
      <c r="AD415" t="s">
        <v>29</v>
      </c>
      <c r="AE415" t="s">
        <v>51</v>
      </c>
      <c r="AF415" t="s">
        <v>52</v>
      </c>
      <c r="AG415" t="s">
        <v>32</v>
      </c>
    </row>
    <row r="416" spans="8:34" x14ac:dyDescent="0.25">
      <c r="H416">
        <v>1</v>
      </c>
      <c r="I416">
        <v>117.7</v>
      </c>
      <c r="J416">
        <v>38.6</v>
      </c>
      <c r="K416">
        <v>0.24099999999999999</v>
      </c>
      <c r="L416">
        <v>78.3</v>
      </c>
      <c r="M416">
        <v>2.2200000000000002</v>
      </c>
      <c r="N416">
        <v>0.89100000000000001</v>
      </c>
      <c r="O416">
        <v>1</v>
      </c>
      <c r="P416">
        <v>1</v>
      </c>
      <c r="Q416">
        <v>4.8600000000000003</v>
      </c>
      <c r="R416">
        <v>16.059999999999999</v>
      </c>
      <c r="S416">
        <v>17.27</v>
      </c>
      <c r="T416">
        <v>14.97</v>
      </c>
      <c r="U416">
        <v>356.8</v>
      </c>
      <c r="V416">
        <v>348.9</v>
      </c>
      <c r="W416">
        <v>11.144</v>
      </c>
      <c r="X416">
        <v>11.582000000000001</v>
      </c>
      <c r="Y416">
        <v>57.08</v>
      </c>
      <c r="Z416">
        <v>59.33</v>
      </c>
      <c r="AA416">
        <v>499.9</v>
      </c>
      <c r="AB416">
        <v>1198</v>
      </c>
      <c r="AC416">
        <v>0</v>
      </c>
      <c r="AD416">
        <v>93.84</v>
      </c>
      <c r="AE416">
        <v>1.35</v>
      </c>
      <c r="AF416">
        <v>0.10299999999999999</v>
      </c>
      <c r="AH416">
        <v>111105</v>
      </c>
    </row>
    <row r="417" spans="8:34" x14ac:dyDescent="0.25">
      <c r="H417">
        <v>2</v>
      </c>
      <c r="I417">
        <v>128.19999999999999</v>
      </c>
      <c r="J417">
        <v>40.4</v>
      </c>
      <c r="K417">
        <v>2.8000000000000001E-2</v>
      </c>
      <c r="L417" s="1">
        <v>-1960</v>
      </c>
      <c r="M417">
        <v>0.27600000000000002</v>
      </c>
      <c r="N417">
        <v>0.91300000000000003</v>
      </c>
      <c r="O417">
        <v>1</v>
      </c>
      <c r="P417">
        <v>1</v>
      </c>
      <c r="Q417">
        <v>4.8600000000000003</v>
      </c>
      <c r="R417">
        <v>16.07</v>
      </c>
      <c r="S417">
        <v>17.350000000000001</v>
      </c>
      <c r="T417">
        <v>14.98</v>
      </c>
      <c r="U417">
        <v>355.9</v>
      </c>
      <c r="V417">
        <v>347.8</v>
      </c>
      <c r="W417">
        <v>11.404999999999999</v>
      </c>
      <c r="X417">
        <v>11.459</v>
      </c>
      <c r="Y417">
        <v>58.41</v>
      </c>
      <c r="Z417">
        <v>58.69</v>
      </c>
      <c r="AA417">
        <v>499.7</v>
      </c>
      <c r="AB417">
        <v>1199</v>
      </c>
      <c r="AC417">
        <v>0</v>
      </c>
      <c r="AD417">
        <v>93.84</v>
      </c>
      <c r="AE417">
        <v>1.35</v>
      </c>
      <c r="AF417">
        <v>0.10299999999999999</v>
      </c>
      <c r="AH417">
        <v>111105</v>
      </c>
    </row>
    <row r="419" spans="8:34" x14ac:dyDescent="0.25">
      <c r="H419" t="s">
        <v>129</v>
      </c>
    </row>
    <row r="420" spans="8:34" x14ac:dyDescent="0.25">
      <c r="H420" t="s">
        <v>130</v>
      </c>
    </row>
    <row r="421" spans="8:34" x14ac:dyDescent="0.25">
      <c r="H421" t="s">
        <v>131</v>
      </c>
    </row>
    <row r="422" spans="8:34" x14ac:dyDescent="0.25">
      <c r="H422" t="s">
        <v>36</v>
      </c>
    </row>
    <row r="424" spans="8:34" x14ac:dyDescent="0.25">
      <c r="H424" t="s">
        <v>37</v>
      </c>
    </row>
    <row r="425" spans="8:34" x14ac:dyDescent="0.25">
      <c r="H425" t="s">
        <v>132</v>
      </c>
    </row>
    <row r="426" spans="8:34" x14ac:dyDescent="0.25">
      <c r="H426" t="s">
        <v>39</v>
      </c>
      <c r="I426" t="s">
        <v>40</v>
      </c>
    </row>
    <row r="427" spans="8:34" x14ac:dyDescent="0.25">
      <c r="H427" t="s">
        <v>41</v>
      </c>
      <c r="I427" t="s">
        <v>42</v>
      </c>
    </row>
    <row r="428" spans="8:34" x14ac:dyDescent="0.25">
      <c r="H428" t="s">
        <v>43</v>
      </c>
      <c r="I428" t="s">
        <v>44</v>
      </c>
      <c r="J428">
        <v>1</v>
      </c>
      <c r="K428">
        <v>0.16</v>
      </c>
    </row>
    <row r="429" spans="8:34" x14ac:dyDescent="0.25">
      <c r="H429" t="s">
        <v>45</v>
      </c>
      <c r="I429" t="s">
        <v>46</v>
      </c>
    </row>
    <row r="430" spans="8:34" x14ac:dyDescent="0.25">
      <c r="H430" t="s">
        <v>47</v>
      </c>
      <c r="I430" t="s">
        <v>48</v>
      </c>
    </row>
    <row r="431" spans="8:34" x14ac:dyDescent="0.25">
      <c r="H431" t="s">
        <v>133</v>
      </c>
    </row>
    <row r="432" spans="8:34" x14ac:dyDescent="0.25">
      <c r="H432" t="s">
        <v>7</v>
      </c>
      <c r="I432" t="s">
        <v>50</v>
      </c>
      <c r="J432" t="s">
        <v>9</v>
      </c>
      <c r="K432" t="s">
        <v>10</v>
      </c>
      <c r="L432" t="s">
        <v>11</v>
      </c>
      <c r="M432" t="s">
        <v>12</v>
      </c>
      <c r="N432" t="s">
        <v>13</v>
      </c>
      <c r="O432" t="s">
        <v>14</v>
      </c>
      <c r="P432" t="s">
        <v>15</v>
      </c>
      <c r="Q432" t="s">
        <v>16</v>
      </c>
      <c r="R432" t="s">
        <v>17</v>
      </c>
      <c r="S432" t="s">
        <v>18</v>
      </c>
      <c r="T432" t="s">
        <v>19</v>
      </c>
      <c r="U432" t="s">
        <v>20</v>
      </c>
      <c r="V432" t="s">
        <v>21</v>
      </c>
      <c r="W432" t="s">
        <v>22</v>
      </c>
      <c r="X432" t="s">
        <v>23</v>
      </c>
      <c r="Y432" t="s">
        <v>24</v>
      </c>
      <c r="Z432" t="s">
        <v>25</v>
      </c>
      <c r="AA432" t="s">
        <v>26</v>
      </c>
      <c r="AB432" t="s">
        <v>27</v>
      </c>
      <c r="AC432" t="s">
        <v>28</v>
      </c>
      <c r="AD432" t="s">
        <v>29</v>
      </c>
      <c r="AE432" t="s">
        <v>51</v>
      </c>
      <c r="AF432" t="s">
        <v>52</v>
      </c>
      <c r="AG432" t="s">
        <v>32</v>
      </c>
    </row>
    <row r="433" spans="8:34" x14ac:dyDescent="0.25">
      <c r="H433">
        <v>1</v>
      </c>
      <c r="I433">
        <v>13.4</v>
      </c>
      <c r="J433">
        <v>35.4</v>
      </c>
      <c r="K433">
        <v>0.38800000000000001</v>
      </c>
      <c r="L433">
        <v>190</v>
      </c>
      <c r="M433">
        <v>5.61</v>
      </c>
      <c r="N433">
        <v>1.43</v>
      </c>
      <c r="O433">
        <v>1</v>
      </c>
      <c r="P433">
        <v>1</v>
      </c>
      <c r="Q433">
        <v>4.8600000000000003</v>
      </c>
      <c r="R433">
        <v>19.309999999999999</v>
      </c>
      <c r="S433">
        <v>20.07</v>
      </c>
      <c r="T433">
        <v>18.05</v>
      </c>
      <c r="U433">
        <v>360.2</v>
      </c>
      <c r="V433">
        <v>352.7</v>
      </c>
      <c r="W433">
        <v>8.89</v>
      </c>
      <c r="X433">
        <v>10.000999999999999</v>
      </c>
      <c r="Y433">
        <v>36.81</v>
      </c>
      <c r="Z433">
        <v>41.41</v>
      </c>
      <c r="AA433">
        <v>499.8</v>
      </c>
      <c r="AB433">
        <v>1201</v>
      </c>
      <c r="AC433">
        <v>1</v>
      </c>
      <c r="AD433">
        <v>93.1</v>
      </c>
      <c r="AE433">
        <v>0</v>
      </c>
      <c r="AF433">
        <v>0</v>
      </c>
      <c r="AH433">
        <v>111105</v>
      </c>
    </row>
    <row r="434" spans="8:34" x14ac:dyDescent="0.25">
      <c r="H434">
        <v>2</v>
      </c>
      <c r="I434">
        <v>25.4</v>
      </c>
      <c r="J434">
        <v>37.700000000000003</v>
      </c>
      <c r="K434">
        <v>0.48599999999999999</v>
      </c>
      <c r="L434">
        <v>212</v>
      </c>
      <c r="M434">
        <v>7.16</v>
      </c>
      <c r="N434">
        <v>1.48</v>
      </c>
      <c r="O434">
        <v>1</v>
      </c>
      <c r="P434">
        <v>1</v>
      </c>
      <c r="Q434">
        <v>4.8600000000000003</v>
      </c>
      <c r="R434">
        <v>19.239999999999998</v>
      </c>
      <c r="S434">
        <v>20.079999999999998</v>
      </c>
      <c r="T434">
        <v>18.07</v>
      </c>
      <c r="U434">
        <v>362.4</v>
      </c>
      <c r="V434">
        <v>354.4</v>
      </c>
      <c r="W434">
        <v>7.9669999999999996</v>
      </c>
      <c r="X434">
        <v>9.3870000000000005</v>
      </c>
      <c r="Y434">
        <v>33.119999999999997</v>
      </c>
      <c r="Z434">
        <v>39.03</v>
      </c>
      <c r="AA434">
        <v>499.5</v>
      </c>
      <c r="AB434">
        <v>1200</v>
      </c>
      <c r="AC434">
        <v>1</v>
      </c>
      <c r="AD434">
        <v>93.09</v>
      </c>
      <c r="AE434">
        <v>0</v>
      </c>
      <c r="AF434">
        <v>0</v>
      </c>
      <c r="AH434">
        <v>111105</v>
      </c>
    </row>
    <row r="435" spans="8:34" x14ac:dyDescent="0.25">
      <c r="H435" t="s">
        <v>37</v>
      </c>
    </row>
    <row r="436" spans="8:34" x14ac:dyDescent="0.25">
      <c r="H436" t="s">
        <v>134</v>
      </c>
    </row>
    <row r="437" spans="8:34" x14ac:dyDescent="0.25">
      <c r="H437" t="s">
        <v>39</v>
      </c>
      <c r="I437" t="s">
        <v>40</v>
      </c>
    </row>
    <row r="438" spans="8:34" x14ac:dyDescent="0.25">
      <c r="H438" t="s">
        <v>41</v>
      </c>
      <c r="I438" t="s">
        <v>42</v>
      </c>
    </row>
    <row r="439" spans="8:34" x14ac:dyDescent="0.25">
      <c r="H439" t="s">
        <v>43</v>
      </c>
      <c r="I439" t="s">
        <v>44</v>
      </c>
      <c r="J439">
        <v>1</v>
      </c>
      <c r="K439">
        <v>0.16</v>
      </c>
    </row>
    <row r="440" spans="8:34" x14ac:dyDescent="0.25">
      <c r="H440" t="s">
        <v>45</v>
      </c>
      <c r="I440" t="s">
        <v>46</v>
      </c>
    </row>
    <row r="441" spans="8:34" x14ac:dyDescent="0.25">
      <c r="H441" t="s">
        <v>47</v>
      </c>
      <c r="I441" t="s">
        <v>48</v>
      </c>
    </row>
    <row r="442" spans="8:34" x14ac:dyDescent="0.25">
      <c r="H442" t="s">
        <v>135</v>
      </c>
    </row>
    <row r="443" spans="8:34" x14ac:dyDescent="0.25">
      <c r="H443" t="s">
        <v>7</v>
      </c>
      <c r="I443" t="s">
        <v>50</v>
      </c>
      <c r="J443" t="s">
        <v>9</v>
      </c>
      <c r="K443" t="s">
        <v>10</v>
      </c>
      <c r="L443" t="s">
        <v>11</v>
      </c>
      <c r="M443" t="s">
        <v>12</v>
      </c>
      <c r="N443" t="s">
        <v>13</v>
      </c>
      <c r="O443" t="s">
        <v>14</v>
      </c>
      <c r="P443" t="s">
        <v>15</v>
      </c>
      <c r="Q443" t="s">
        <v>16</v>
      </c>
      <c r="R443" t="s">
        <v>17</v>
      </c>
      <c r="S443" t="s">
        <v>18</v>
      </c>
      <c r="T443" t="s">
        <v>19</v>
      </c>
      <c r="U443" t="s">
        <v>20</v>
      </c>
      <c r="V443" t="s">
        <v>21</v>
      </c>
      <c r="W443" t="s">
        <v>22</v>
      </c>
      <c r="X443" t="s">
        <v>23</v>
      </c>
      <c r="Y443" t="s">
        <v>24</v>
      </c>
      <c r="Z443" t="s">
        <v>25</v>
      </c>
      <c r="AA443" t="s">
        <v>26</v>
      </c>
      <c r="AB443" t="s">
        <v>27</v>
      </c>
      <c r="AC443" t="s">
        <v>28</v>
      </c>
      <c r="AD443" t="s">
        <v>29</v>
      </c>
      <c r="AE443" t="s">
        <v>51</v>
      </c>
      <c r="AF443" t="s">
        <v>52</v>
      </c>
      <c r="AG443" t="s">
        <v>32</v>
      </c>
    </row>
    <row r="444" spans="8:34" x14ac:dyDescent="0.25">
      <c r="H444">
        <v>1</v>
      </c>
      <c r="I444">
        <v>110.7</v>
      </c>
      <c r="J444">
        <v>9.39</v>
      </c>
      <c r="K444">
        <v>0.16800000000000001</v>
      </c>
      <c r="L444">
        <v>257</v>
      </c>
      <c r="M444">
        <v>2.35</v>
      </c>
      <c r="N444">
        <v>1.32</v>
      </c>
      <c r="O444">
        <v>1</v>
      </c>
      <c r="P444">
        <v>1</v>
      </c>
      <c r="Q444">
        <v>4.8600000000000003</v>
      </c>
      <c r="R444">
        <v>18.829999999999998</v>
      </c>
      <c r="S444">
        <v>18.600000000000001</v>
      </c>
      <c r="T444">
        <v>18.09</v>
      </c>
      <c r="U444">
        <v>358.3</v>
      </c>
      <c r="V444">
        <v>356.3</v>
      </c>
      <c r="W444">
        <v>8.4079999999999995</v>
      </c>
      <c r="X444">
        <v>8.875</v>
      </c>
      <c r="Y444">
        <v>35.880000000000003</v>
      </c>
      <c r="Z444">
        <v>37.880000000000003</v>
      </c>
      <c r="AA444">
        <v>499.9</v>
      </c>
      <c r="AB444">
        <v>51</v>
      </c>
      <c r="AC444">
        <v>1</v>
      </c>
      <c r="AD444">
        <v>93.1</v>
      </c>
      <c r="AE444">
        <v>0</v>
      </c>
      <c r="AF444">
        <v>0</v>
      </c>
      <c r="AH444">
        <v>111105</v>
      </c>
    </row>
    <row r="445" spans="8:34" x14ac:dyDescent="0.25">
      <c r="H445">
        <v>2</v>
      </c>
      <c r="I445">
        <v>118.9</v>
      </c>
      <c r="J445">
        <v>10.8</v>
      </c>
      <c r="K445">
        <v>0.221</v>
      </c>
      <c r="L445">
        <v>267</v>
      </c>
      <c r="M445">
        <v>3.01</v>
      </c>
      <c r="N445">
        <v>1.31</v>
      </c>
      <c r="O445">
        <v>1</v>
      </c>
      <c r="P445">
        <v>1</v>
      </c>
      <c r="Q445">
        <v>4.8600000000000003</v>
      </c>
      <c r="R445">
        <v>19</v>
      </c>
      <c r="S445">
        <v>18.62</v>
      </c>
      <c r="T445">
        <v>18.079999999999998</v>
      </c>
      <c r="U445">
        <v>358.2</v>
      </c>
      <c r="V445">
        <v>355.8</v>
      </c>
      <c r="W445">
        <v>8.5079999999999991</v>
      </c>
      <c r="X445">
        <v>9.1050000000000004</v>
      </c>
      <c r="Y445">
        <v>35.909999999999997</v>
      </c>
      <c r="Z445">
        <v>38.43</v>
      </c>
      <c r="AA445">
        <v>500</v>
      </c>
      <c r="AB445">
        <v>51</v>
      </c>
      <c r="AC445">
        <v>1</v>
      </c>
      <c r="AD445">
        <v>93.1</v>
      </c>
      <c r="AE445">
        <v>0</v>
      </c>
      <c r="AF445">
        <v>0</v>
      </c>
      <c r="AH445">
        <v>111105</v>
      </c>
    </row>
    <row r="446" spans="8:34" x14ac:dyDescent="0.25">
      <c r="H446" t="s">
        <v>37</v>
      </c>
    </row>
    <row r="447" spans="8:34" x14ac:dyDescent="0.25">
      <c r="H447" t="s">
        <v>136</v>
      </c>
    </row>
    <row r="448" spans="8:34" x14ac:dyDescent="0.25">
      <c r="H448" t="s">
        <v>39</v>
      </c>
      <c r="I448" t="s">
        <v>40</v>
      </c>
    </row>
    <row r="449" spans="8:34" x14ac:dyDescent="0.25">
      <c r="H449" t="s">
        <v>41</v>
      </c>
      <c r="I449" t="s">
        <v>42</v>
      </c>
    </row>
    <row r="450" spans="8:34" x14ac:dyDescent="0.25">
      <c r="H450" t="s">
        <v>43</v>
      </c>
      <c r="I450" t="s">
        <v>44</v>
      </c>
      <c r="J450">
        <v>1</v>
      </c>
      <c r="K450">
        <v>0.16</v>
      </c>
    </row>
    <row r="451" spans="8:34" x14ac:dyDescent="0.25">
      <c r="H451" t="s">
        <v>45</v>
      </c>
      <c r="I451" t="s">
        <v>46</v>
      </c>
    </row>
    <row r="452" spans="8:34" x14ac:dyDescent="0.25">
      <c r="H452" t="s">
        <v>47</v>
      </c>
      <c r="I452" t="s">
        <v>48</v>
      </c>
    </row>
    <row r="453" spans="8:34" x14ac:dyDescent="0.25">
      <c r="H453" t="s">
        <v>137</v>
      </c>
    </row>
    <row r="454" spans="8:34" x14ac:dyDescent="0.25">
      <c r="H454" t="s">
        <v>7</v>
      </c>
      <c r="I454" t="s">
        <v>50</v>
      </c>
      <c r="J454" t="s">
        <v>9</v>
      </c>
      <c r="K454" t="s">
        <v>10</v>
      </c>
      <c r="L454" t="s">
        <v>11</v>
      </c>
      <c r="M454" t="s">
        <v>12</v>
      </c>
      <c r="N454" t="s">
        <v>13</v>
      </c>
      <c r="O454" t="s">
        <v>14</v>
      </c>
      <c r="P454" t="s">
        <v>15</v>
      </c>
      <c r="Q454" t="s">
        <v>16</v>
      </c>
      <c r="R454" t="s">
        <v>17</v>
      </c>
      <c r="S454" t="s">
        <v>18</v>
      </c>
      <c r="T454" t="s">
        <v>19</v>
      </c>
      <c r="U454" t="s">
        <v>20</v>
      </c>
      <c r="V454" t="s">
        <v>21</v>
      </c>
      <c r="W454" t="s">
        <v>22</v>
      </c>
      <c r="X454" t="s">
        <v>23</v>
      </c>
      <c r="Y454" t="s">
        <v>24</v>
      </c>
      <c r="Z454" t="s">
        <v>25</v>
      </c>
      <c r="AA454" t="s">
        <v>26</v>
      </c>
      <c r="AB454" t="s">
        <v>27</v>
      </c>
      <c r="AC454" t="s">
        <v>28</v>
      </c>
      <c r="AD454" t="s">
        <v>29</v>
      </c>
      <c r="AE454" t="s">
        <v>51</v>
      </c>
      <c r="AF454" t="s">
        <v>52</v>
      </c>
      <c r="AG454" t="s">
        <v>32</v>
      </c>
    </row>
    <row r="455" spans="8:34" x14ac:dyDescent="0.25">
      <c r="H455">
        <v>1</v>
      </c>
      <c r="I455">
        <v>69.099999999999994</v>
      </c>
      <c r="J455">
        <v>16.3</v>
      </c>
      <c r="K455">
        <v>0.59499999999999997</v>
      </c>
      <c r="L455">
        <v>299</v>
      </c>
      <c r="M455">
        <v>6.15</v>
      </c>
      <c r="N455">
        <v>1.06</v>
      </c>
      <c r="O455">
        <v>1</v>
      </c>
      <c r="P455">
        <v>1</v>
      </c>
      <c r="Q455">
        <v>4.8600000000000003</v>
      </c>
      <c r="R455">
        <v>18.82</v>
      </c>
      <c r="S455">
        <v>18.37</v>
      </c>
      <c r="T455">
        <v>18.09</v>
      </c>
      <c r="U455">
        <v>357.1</v>
      </c>
      <c r="V455">
        <v>353.5</v>
      </c>
      <c r="W455">
        <v>10.16</v>
      </c>
      <c r="X455">
        <v>11.375</v>
      </c>
      <c r="Y455">
        <v>43.37</v>
      </c>
      <c r="Z455">
        <v>48.55</v>
      </c>
      <c r="AA455">
        <v>500.6</v>
      </c>
      <c r="AB455">
        <v>49</v>
      </c>
      <c r="AC455">
        <v>3</v>
      </c>
      <c r="AD455">
        <v>93.1</v>
      </c>
      <c r="AE455">
        <v>0</v>
      </c>
      <c r="AF455">
        <v>0</v>
      </c>
      <c r="AH455">
        <v>111105</v>
      </c>
    </row>
    <row r="456" spans="8:34" x14ac:dyDescent="0.25">
      <c r="H456">
        <v>2</v>
      </c>
      <c r="I456">
        <v>90.1</v>
      </c>
      <c r="J456">
        <v>-1.52</v>
      </c>
      <c r="K456">
        <v>0.30499999999999999</v>
      </c>
      <c r="L456">
        <v>356</v>
      </c>
      <c r="M456">
        <v>3.53</v>
      </c>
      <c r="N456">
        <v>1.1299999999999999</v>
      </c>
      <c r="O456">
        <v>1</v>
      </c>
      <c r="P456">
        <v>1</v>
      </c>
      <c r="Q456">
        <v>4.8600000000000003</v>
      </c>
      <c r="R456">
        <v>18.84</v>
      </c>
      <c r="S456">
        <v>18.48</v>
      </c>
      <c r="T456">
        <v>18.09</v>
      </c>
      <c r="U456">
        <v>354.8</v>
      </c>
      <c r="V456">
        <v>354.9</v>
      </c>
      <c r="W456">
        <v>10.135999999999999</v>
      </c>
      <c r="X456">
        <v>10.833</v>
      </c>
      <c r="Y456">
        <v>43.22</v>
      </c>
      <c r="Z456">
        <v>46.19</v>
      </c>
      <c r="AA456">
        <v>500.6</v>
      </c>
      <c r="AB456">
        <v>49</v>
      </c>
      <c r="AC456">
        <v>1</v>
      </c>
      <c r="AD456">
        <v>93.09</v>
      </c>
      <c r="AE456">
        <v>0</v>
      </c>
      <c r="AF456">
        <v>0</v>
      </c>
      <c r="AH456">
        <v>111105</v>
      </c>
    </row>
    <row r="457" spans="8:34" x14ac:dyDescent="0.25">
      <c r="H457">
        <v>3</v>
      </c>
      <c r="I457">
        <v>98.4</v>
      </c>
      <c r="J457">
        <v>4.2300000000000004</v>
      </c>
      <c r="K457">
        <v>0.318</v>
      </c>
      <c r="L457">
        <v>325</v>
      </c>
      <c r="M457">
        <v>3.54</v>
      </c>
      <c r="N457">
        <v>1.0900000000000001</v>
      </c>
      <c r="O457">
        <v>1</v>
      </c>
      <c r="P457">
        <v>1</v>
      </c>
      <c r="Q457">
        <v>4.8600000000000003</v>
      </c>
      <c r="R457">
        <v>18.86</v>
      </c>
      <c r="S457">
        <v>18.420000000000002</v>
      </c>
      <c r="T457">
        <v>18.07</v>
      </c>
      <c r="U457">
        <v>355.1</v>
      </c>
      <c r="V457">
        <v>354</v>
      </c>
      <c r="W457">
        <v>10.473000000000001</v>
      </c>
      <c r="X457">
        <v>11.172000000000001</v>
      </c>
      <c r="Y457">
        <v>44.61</v>
      </c>
      <c r="Z457">
        <v>47.59</v>
      </c>
      <c r="AA457">
        <v>500.7</v>
      </c>
      <c r="AB457">
        <v>49</v>
      </c>
      <c r="AC457">
        <v>1</v>
      </c>
      <c r="AD457">
        <v>93.09</v>
      </c>
      <c r="AE457">
        <v>0</v>
      </c>
      <c r="AF457">
        <v>0</v>
      </c>
      <c r="AH457">
        <v>111105</v>
      </c>
    </row>
    <row r="458" spans="8:34" x14ac:dyDescent="0.25">
      <c r="H458" t="s">
        <v>37</v>
      </c>
    </row>
    <row r="459" spans="8:34" x14ac:dyDescent="0.25">
      <c r="H459" t="s">
        <v>138</v>
      </c>
    </row>
    <row r="460" spans="8:34" x14ac:dyDescent="0.25">
      <c r="H460" t="s">
        <v>39</v>
      </c>
      <c r="I460" t="s">
        <v>40</v>
      </c>
    </row>
    <row r="461" spans="8:34" x14ac:dyDescent="0.25">
      <c r="H461" t="s">
        <v>41</v>
      </c>
      <c r="I461" t="s">
        <v>42</v>
      </c>
    </row>
    <row r="462" spans="8:34" x14ac:dyDescent="0.25">
      <c r="H462" t="s">
        <v>43</v>
      </c>
      <c r="I462" t="s">
        <v>44</v>
      </c>
      <c r="J462">
        <v>1</v>
      </c>
      <c r="K462">
        <v>0.16</v>
      </c>
    </row>
    <row r="463" spans="8:34" x14ac:dyDescent="0.25">
      <c r="H463" t="s">
        <v>45</v>
      </c>
      <c r="I463" t="s">
        <v>46</v>
      </c>
    </row>
    <row r="464" spans="8:34" x14ac:dyDescent="0.25">
      <c r="H464" t="s">
        <v>47</v>
      </c>
      <c r="I464" t="s">
        <v>48</v>
      </c>
    </row>
    <row r="465" spans="8:34" x14ac:dyDescent="0.25">
      <c r="H465" t="s">
        <v>139</v>
      </c>
    </row>
    <row r="466" spans="8:34" x14ac:dyDescent="0.25">
      <c r="H466" t="s">
        <v>7</v>
      </c>
      <c r="I466" t="s">
        <v>50</v>
      </c>
      <c r="J466" t="s">
        <v>9</v>
      </c>
      <c r="K466" t="s">
        <v>10</v>
      </c>
      <c r="L466" t="s">
        <v>11</v>
      </c>
      <c r="M466" t="s">
        <v>12</v>
      </c>
      <c r="N466" t="s">
        <v>13</v>
      </c>
      <c r="O466" t="s">
        <v>14</v>
      </c>
      <c r="P466" t="s">
        <v>15</v>
      </c>
      <c r="Q466" t="s">
        <v>16</v>
      </c>
      <c r="R466" t="s">
        <v>17</v>
      </c>
      <c r="S466" t="s">
        <v>18</v>
      </c>
      <c r="T466" t="s">
        <v>19</v>
      </c>
      <c r="U466" t="s">
        <v>20</v>
      </c>
      <c r="V466" t="s">
        <v>21</v>
      </c>
      <c r="W466" t="s">
        <v>22</v>
      </c>
      <c r="X466" t="s">
        <v>23</v>
      </c>
      <c r="Y466" t="s">
        <v>24</v>
      </c>
      <c r="Z466" t="s">
        <v>25</v>
      </c>
      <c r="AA466" t="s">
        <v>26</v>
      </c>
      <c r="AB466" t="s">
        <v>27</v>
      </c>
      <c r="AC466" t="s">
        <v>28</v>
      </c>
      <c r="AD466" t="s">
        <v>29</v>
      </c>
      <c r="AE466" t="s">
        <v>51</v>
      </c>
      <c r="AF466" t="s">
        <v>52</v>
      </c>
      <c r="AG466" t="s">
        <v>32</v>
      </c>
    </row>
    <row r="467" spans="8:34" x14ac:dyDescent="0.25">
      <c r="H467">
        <v>1</v>
      </c>
      <c r="I467">
        <v>42.6</v>
      </c>
      <c r="J467">
        <v>44.2</v>
      </c>
      <c r="K467">
        <v>0.747</v>
      </c>
      <c r="L467">
        <v>236</v>
      </c>
      <c r="M467">
        <v>9.1999999999999993</v>
      </c>
      <c r="N467">
        <v>1.3</v>
      </c>
      <c r="O467">
        <v>1</v>
      </c>
      <c r="P467">
        <v>1</v>
      </c>
      <c r="Q467">
        <v>4.8600000000000003</v>
      </c>
      <c r="R467">
        <v>18.97</v>
      </c>
      <c r="S467">
        <v>19.54</v>
      </c>
      <c r="T467">
        <v>18.09</v>
      </c>
      <c r="U467">
        <v>358.9</v>
      </c>
      <c r="V467">
        <v>349.4</v>
      </c>
      <c r="W467">
        <v>8.7129999999999992</v>
      </c>
      <c r="X467">
        <v>10.532</v>
      </c>
      <c r="Y467">
        <v>36.840000000000003</v>
      </c>
      <c r="Z467">
        <v>44.53</v>
      </c>
      <c r="AA467">
        <v>500.6</v>
      </c>
      <c r="AB467">
        <v>1200</v>
      </c>
      <c r="AC467">
        <v>1</v>
      </c>
      <c r="AD467">
        <v>93.09</v>
      </c>
      <c r="AE467">
        <v>0</v>
      </c>
      <c r="AF467">
        <v>0</v>
      </c>
      <c r="AH467">
        <v>111105</v>
      </c>
    </row>
    <row r="468" spans="8:34" x14ac:dyDescent="0.25">
      <c r="H468">
        <v>2</v>
      </c>
      <c r="I468">
        <v>50.9</v>
      </c>
      <c r="J468">
        <v>46</v>
      </c>
      <c r="K468">
        <v>0.55200000000000005</v>
      </c>
      <c r="L468">
        <v>198</v>
      </c>
      <c r="M468">
        <v>7.35</v>
      </c>
      <c r="N468">
        <v>1.36</v>
      </c>
      <c r="O468">
        <v>1</v>
      </c>
      <c r="P468">
        <v>1</v>
      </c>
      <c r="Q468">
        <v>4.8600000000000003</v>
      </c>
      <c r="R468">
        <v>18.97</v>
      </c>
      <c r="S468">
        <v>19.63</v>
      </c>
      <c r="T468">
        <v>18.100000000000001</v>
      </c>
      <c r="U468">
        <v>360.6</v>
      </c>
      <c r="V468">
        <v>350.9</v>
      </c>
      <c r="W468">
        <v>8.5860000000000003</v>
      </c>
      <c r="X468">
        <v>10.041</v>
      </c>
      <c r="Y468">
        <v>36.31</v>
      </c>
      <c r="Z468">
        <v>42.46</v>
      </c>
      <c r="AA468">
        <v>500.4</v>
      </c>
      <c r="AB468">
        <v>1201</v>
      </c>
      <c r="AC468">
        <v>1</v>
      </c>
      <c r="AD468">
        <v>93.1</v>
      </c>
      <c r="AE468">
        <v>0</v>
      </c>
      <c r="AF468">
        <v>0</v>
      </c>
      <c r="AH468">
        <v>111105</v>
      </c>
    </row>
    <row r="469" spans="8:34" x14ac:dyDescent="0.25">
      <c r="H469" t="s">
        <v>37</v>
      </c>
    </row>
    <row r="470" spans="8:34" x14ac:dyDescent="0.25">
      <c r="H470" t="s">
        <v>140</v>
      </c>
    </row>
    <row r="471" spans="8:34" x14ac:dyDescent="0.25">
      <c r="H471" t="s">
        <v>39</v>
      </c>
      <c r="I471" t="s">
        <v>40</v>
      </c>
    </row>
    <row r="472" spans="8:34" x14ac:dyDescent="0.25">
      <c r="H472" t="s">
        <v>41</v>
      </c>
      <c r="I472" t="s">
        <v>42</v>
      </c>
    </row>
    <row r="473" spans="8:34" x14ac:dyDescent="0.25">
      <c r="H473" t="s">
        <v>43</v>
      </c>
      <c r="I473" t="s">
        <v>44</v>
      </c>
      <c r="J473">
        <v>1</v>
      </c>
      <c r="K473">
        <v>0.16</v>
      </c>
    </row>
    <row r="474" spans="8:34" x14ac:dyDescent="0.25">
      <c r="H474" t="s">
        <v>45</v>
      </c>
      <c r="I474" t="s">
        <v>46</v>
      </c>
    </row>
    <row r="475" spans="8:34" x14ac:dyDescent="0.25">
      <c r="H475" t="s">
        <v>47</v>
      </c>
      <c r="I475" t="s">
        <v>48</v>
      </c>
    </row>
    <row r="476" spans="8:34" x14ac:dyDescent="0.25">
      <c r="H476" t="s">
        <v>141</v>
      </c>
    </row>
    <row r="477" spans="8:34" x14ac:dyDescent="0.25">
      <c r="H477" t="s">
        <v>7</v>
      </c>
      <c r="I477" t="s">
        <v>50</v>
      </c>
      <c r="J477" t="s">
        <v>9</v>
      </c>
      <c r="K477" t="s">
        <v>10</v>
      </c>
      <c r="L477" t="s">
        <v>11</v>
      </c>
      <c r="M477" t="s">
        <v>12</v>
      </c>
      <c r="N477" t="s">
        <v>13</v>
      </c>
      <c r="O477" t="s">
        <v>14</v>
      </c>
      <c r="P477" t="s">
        <v>15</v>
      </c>
      <c r="Q477" t="s">
        <v>16</v>
      </c>
      <c r="R477" t="s">
        <v>17</v>
      </c>
      <c r="S477" t="s">
        <v>18</v>
      </c>
      <c r="T477" t="s">
        <v>19</v>
      </c>
      <c r="U477" t="s">
        <v>20</v>
      </c>
      <c r="V477" t="s">
        <v>21</v>
      </c>
      <c r="W477" t="s">
        <v>22</v>
      </c>
      <c r="X477" t="s">
        <v>23</v>
      </c>
      <c r="Y477" t="s">
        <v>24</v>
      </c>
      <c r="Z477" t="s">
        <v>25</v>
      </c>
      <c r="AA477" t="s">
        <v>26</v>
      </c>
      <c r="AB477" t="s">
        <v>27</v>
      </c>
      <c r="AC477" t="s">
        <v>28</v>
      </c>
      <c r="AD477" t="s">
        <v>29</v>
      </c>
      <c r="AE477" t="s">
        <v>51</v>
      </c>
      <c r="AF477" t="s">
        <v>52</v>
      </c>
      <c r="AG477" t="s">
        <v>32</v>
      </c>
    </row>
    <row r="478" spans="8:34" x14ac:dyDescent="0.25">
      <c r="H478">
        <v>1</v>
      </c>
      <c r="I478">
        <v>15.6</v>
      </c>
      <c r="J478">
        <v>48.2</v>
      </c>
      <c r="K478">
        <v>0.68100000000000005</v>
      </c>
      <c r="L478">
        <v>217</v>
      </c>
      <c r="M478">
        <v>8.92</v>
      </c>
      <c r="N478">
        <v>1.37</v>
      </c>
      <c r="O478">
        <v>1</v>
      </c>
      <c r="P478">
        <v>1</v>
      </c>
      <c r="Q478">
        <v>4.8600000000000003</v>
      </c>
      <c r="R478">
        <v>18.89</v>
      </c>
      <c r="S478">
        <v>19.47</v>
      </c>
      <c r="T478">
        <v>18.07</v>
      </c>
      <c r="U478">
        <v>360.5</v>
      </c>
      <c r="V478">
        <v>350.2</v>
      </c>
      <c r="W478">
        <v>7.9470000000000001</v>
      </c>
      <c r="X478">
        <v>9.7129999999999992</v>
      </c>
      <c r="Y478">
        <v>33.770000000000003</v>
      </c>
      <c r="Z478">
        <v>41.27</v>
      </c>
      <c r="AA478">
        <v>500.1</v>
      </c>
      <c r="AB478">
        <v>1201</v>
      </c>
      <c r="AC478">
        <v>2</v>
      </c>
      <c r="AD478">
        <v>93.08</v>
      </c>
      <c r="AE478">
        <v>0</v>
      </c>
      <c r="AF478">
        <v>0</v>
      </c>
      <c r="AH478">
        <v>111105</v>
      </c>
    </row>
    <row r="479" spans="8:34" x14ac:dyDescent="0.25">
      <c r="H479">
        <v>2</v>
      </c>
      <c r="I479">
        <v>23.1</v>
      </c>
      <c r="J479">
        <v>49</v>
      </c>
      <c r="K479">
        <v>0.46600000000000003</v>
      </c>
      <c r="L479">
        <v>163</v>
      </c>
      <c r="M479">
        <v>6.44</v>
      </c>
      <c r="N479">
        <v>1.39</v>
      </c>
      <c r="O479">
        <v>1</v>
      </c>
      <c r="P479">
        <v>1</v>
      </c>
      <c r="Q479">
        <v>4.8600000000000003</v>
      </c>
      <c r="R479">
        <v>18.809999999999999</v>
      </c>
      <c r="S479">
        <v>19.5</v>
      </c>
      <c r="T479">
        <v>18.100000000000001</v>
      </c>
      <c r="U479">
        <v>360.8</v>
      </c>
      <c r="V479">
        <v>350.6</v>
      </c>
      <c r="W479">
        <v>8.2720000000000002</v>
      </c>
      <c r="X479">
        <v>9.548</v>
      </c>
      <c r="Y479">
        <v>35.33</v>
      </c>
      <c r="Z479">
        <v>40.78</v>
      </c>
      <c r="AA479">
        <v>500.2</v>
      </c>
      <c r="AB479">
        <v>1201</v>
      </c>
      <c r="AC479">
        <v>1</v>
      </c>
      <c r="AD479">
        <v>93.08</v>
      </c>
      <c r="AE479">
        <v>0</v>
      </c>
      <c r="AF479">
        <v>0</v>
      </c>
      <c r="AH479">
        <v>111105</v>
      </c>
    </row>
    <row r="480" spans="8:34" x14ac:dyDescent="0.25">
      <c r="H480" t="s">
        <v>37</v>
      </c>
    </row>
    <row r="481" spans="8:34" x14ac:dyDescent="0.25">
      <c r="H481" t="s">
        <v>142</v>
      </c>
    </row>
    <row r="482" spans="8:34" x14ac:dyDescent="0.25">
      <c r="H482" t="s">
        <v>39</v>
      </c>
      <c r="I482" t="s">
        <v>40</v>
      </c>
    </row>
    <row r="483" spans="8:34" x14ac:dyDescent="0.25">
      <c r="H483" t="s">
        <v>41</v>
      </c>
      <c r="I483" t="s">
        <v>42</v>
      </c>
    </row>
    <row r="484" spans="8:34" x14ac:dyDescent="0.25">
      <c r="H484" t="s">
        <v>43</v>
      </c>
      <c r="I484" t="s">
        <v>44</v>
      </c>
      <c r="J484">
        <v>1</v>
      </c>
      <c r="K484">
        <v>0.16</v>
      </c>
    </row>
    <row r="485" spans="8:34" x14ac:dyDescent="0.25">
      <c r="H485" t="s">
        <v>45</v>
      </c>
      <c r="I485" t="s">
        <v>46</v>
      </c>
    </row>
    <row r="486" spans="8:34" x14ac:dyDescent="0.25">
      <c r="H486" t="s">
        <v>47</v>
      </c>
      <c r="I486" t="s">
        <v>48</v>
      </c>
    </row>
    <row r="487" spans="8:34" x14ac:dyDescent="0.25">
      <c r="H487" t="s">
        <v>143</v>
      </c>
    </row>
    <row r="488" spans="8:34" x14ac:dyDescent="0.25">
      <c r="H488" t="s">
        <v>7</v>
      </c>
      <c r="I488" t="s">
        <v>50</v>
      </c>
      <c r="J488" t="s">
        <v>9</v>
      </c>
      <c r="K488" t="s">
        <v>10</v>
      </c>
      <c r="L488" t="s">
        <v>11</v>
      </c>
      <c r="M488" t="s">
        <v>12</v>
      </c>
      <c r="N488" t="s">
        <v>13</v>
      </c>
      <c r="O488" t="s">
        <v>14</v>
      </c>
      <c r="P488" t="s">
        <v>15</v>
      </c>
      <c r="Q488" t="s">
        <v>16</v>
      </c>
      <c r="R488" t="s">
        <v>17</v>
      </c>
      <c r="S488" t="s">
        <v>18</v>
      </c>
      <c r="T488" t="s">
        <v>19</v>
      </c>
      <c r="U488" t="s">
        <v>20</v>
      </c>
      <c r="V488" t="s">
        <v>21</v>
      </c>
      <c r="W488" t="s">
        <v>22</v>
      </c>
      <c r="X488" t="s">
        <v>23</v>
      </c>
      <c r="Y488" t="s">
        <v>24</v>
      </c>
      <c r="Z488" t="s">
        <v>25</v>
      </c>
      <c r="AA488" t="s">
        <v>26</v>
      </c>
      <c r="AB488" t="s">
        <v>27</v>
      </c>
      <c r="AC488" t="s">
        <v>28</v>
      </c>
      <c r="AD488" t="s">
        <v>29</v>
      </c>
      <c r="AE488" t="s">
        <v>51</v>
      </c>
      <c r="AF488" t="s">
        <v>52</v>
      </c>
      <c r="AG488" t="s">
        <v>32</v>
      </c>
    </row>
    <row r="489" spans="8:34" x14ac:dyDescent="0.25">
      <c r="H489">
        <v>1</v>
      </c>
      <c r="I489">
        <v>166.1</v>
      </c>
      <c r="J489">
        <v>7.35</v>
      </c>
      <c r="K489">
        <v>0.69699999999999995</v>
      </c>
      <c r="L489">
        <v>331</v>
      </c>
      <c r="M489">
        <v>7.3</v>
      </c>
      <c r="N489">
        <v>1.1000000000000001</v>
      </c>
      <c r="O489">
        <v>1</v>
      </c>
      <c r="P489">
        <v>1</v>
      </c>
      <c r="Q489">
        <v>4.8600000000000003</v>
      </c>
      <c r="R489">
        <v>18.559999999999999</v>
      </c>
      <c r="S489">
        <v>17.829999999999998</v>
      </c>
      <c r="T489">
        <v>18.16</v>
      </c>
      <c r="U489">
        <v>358.1</v>
      </c>
      <c r="V489">
        <v>356.1</v>
      </c>
      <c r="W489">
        <v>8.7929999999999993</v>
      </c>
      <c r="X489">
        <v>10.239000000000001</v>
      </c>
      <c r="Y489">
        <v>38.15</v>
      </c>
      <c r="Z489">
        <v>44.42</v>
      </c>
      <c r="AA489">
        <v>499.3</v>
      </c>
      <c r="AB489">
        <v>51</v>
      </c>
      <c r="AC489">
        <v>1</v>
      </c>
      <c r="AD489">
        <v>93.09</v>
      </c>
      <c r="AE489">
        <v>0</v>
      </c>
      <c r="AF489">
        <v>0</v>
      </c>
      <c r="AH489">
        <v>111105</v>
      </c>
    </row>
    <row r="490" spans="8:34" x14ac:dyDescent="0.25">
      <c r="H490">
        <v>2</v>
      </c>
      <c r="I490">
        <v>187.1</v>
      </c>
      <c r="J490">
        <v>6.21</v>
      </c>
      <c r="K490">
        <v>0.33400000000000002</v>
      </c>
      <c r="L490">
        <v>317</v>
      </c>
      <c r="M490">
        <v>3.59</v>
      </c>
      <c r="N490">
        <v>1.05</v>
      </c>
      <c r="O490">
        <v>1</v>
      </c>
      <c r="P490">
        <v>1</v>
      </c>
      <c r="Q490">
        <v>4.8600000000000003</v>
      </c>
      <c r="R490">
        <v>18.55</v>
      </c>
      <c r="S490">
        <v>17.68</v>
      </c>
      <c r="T490">
        <v>18.100000000000001</v>
      </c>
      <c r="U490">
        <v>356.3</v>
      </c>
      <c r="V490">
        <v>354.8</v>
      </c>
      <c r="W490">
        <v>9.8140000000000001</v>
      </c>
      <c r="X490">
        <v>10.523999999999999</v>
      </c>
      <c r="Y490">
        <v>42.6</v>
      </c>
      <c r="Z490">
        <v>45.68</v>
      </c>
      <c r="AA490">
        <v>500</v>
      </c>
      <c r="AB490">
        <v>51</v>
      </c>
      <c r="AC490">
        <v>1</v>
      </c>
      <c r="AD490">
        <v>93.08</v>
      </c>
      <c r="AE490">
        <v>0</v>
      </c>
      <c r="AF490">
        <v>0</v>
      </c>
      <c r="AH490">
        <v>111105</v>
      </c>
    </row>
    <row r="491" spans="8:34" x14ac:dyDescent="0.25">
      <c r="H491" t="s">
        <v>37</v>
      </c>
    </row>
    <row r="492" spans="8:34" x14ac:dyDescent="0.25">
      <c r="H492" t="s">
        <v>144</v>
      </c>
    </row>
    <row r="493" spans="8:34" x14ac:dyDescent="0.25">
      <c r="H493" t="s">
        <v>39</v>
      </c>
      <c r="I493" t="s">
        <v>40</v>
      </c>
    </row>
    <row r="494" spans="8:34" x14ac:dyDescent="0.25">
      <c r="H494" t="s">
        <v>41</v>
      </c>
      <c r="I494" t="s">
        <v>42</v>
      </c>
    </row>
    <row r="495" spans="8:34" x14ac:dyDescent="0.25">
      <c r="H495" t="s">
        <v>43</v>
      </c>
      <c r="I495" t="s">
        <v>44</v>
      </c>
      <c r="J495">
        <v>1</v>
      </c>
      <c r="K495">
        <v>0.16</v>
      </c>
    </row>
    <row r="496" spans="8:34" x14ac:dyDescent="0.25">
      <c r="H496" t="s">
        <v>45</v>
      </c>
      <c r="I496" t="s">
        <v>46</v>
      </c>
    </row>
    <row r="497" spans="8:34" x14ac:dyDescent="0.25">
      <c r="H497" t="s">
        <v>47</v>
      </c>
      <c r="I497" t="s">
        <v>48</v>
      </c>
    </row>
    <row r="498" spans="8:34" x14ac:dyDescent="0.25">
      <c r="H498" t="s">
        <v>145</v>
      </c>
    </row>
    <row r="499" spans="8:34" x14ac:dyDescent="0.25">
      <c r="H499" t="s">
        <v>7</v>
      </c>
      <c r="I499" t="s">
        <v>50</v>
      </c>
      <c r="J499" t="s">
        <v>9</v>
      </c>
      <c r="K499" t="s">
        <v>10</v>
      </c>
      <c r="L499" t="s">
        <v>11</v>
      </c>
      <c r="M499" t="s">
        <v>12</v>
      </c>
      <c r="N499" t="s">
        <v>13</v>
      </c>
      <c r="O499" t="s">
        <v>14</v>
      </c>
      <c r="P499" t="s">
        <v>15</v>
      </c>
      <c r="Q499" t="s">
        <v>16</v>
      </c>
      <c r="R499" t="s">
        <v>17</v>
      </c>
      <c r="S499" t="s">
        <v>18</v>
      </c>
      <c r="T499" t="s">
        <v>19</v>
      </c>
      <c r="U499" t="s">
        <v>20</v>
      </c>
      <c r="V499" t="s">
        <v>21</v>
      </c>
      <c r="W499" t="s">
        <v>22</v>
      </c>
      <c r="X499" t="s">
        <v>23</v>
      </c>
      <c r="Y499" t="s">
        <v>24</v>
      </c>
      <c r="Z499" t="s">
        <v>25</v>
      </c>
      <c r="AA499" t="s">
        <v>26</v>
      </c>
      <c r="AB499" t="s">
        <v>27</v>
      </c>
      <c r="AC499" t="s">
        <v>28</v>
      </c>
      <c r="AD499" t="s">
        <v>29</v>
      </c>
      <c r="AE499" t="s">
        <v>51</v>
      </c>
      <c r="AF499" t="s">
        <v>52</v>
      </c>
      <c r="AG499" t="s">
        <v>32</v>
      </c>
    </row>
    <row r="500" spans="8:34" x14ac:dyDescent="0.25">
      <c r="H500">
        <v>1</v>
      </c>
      <c r="I500">
        <v>141.6</v>
      </c>
      <c r="J500">
        <v>13.6</v>
      </c>
      <c r="K500">
        <v>0.33900000000000002</v>
      </c>
      <c r="L500">
        <v>284</v>
      </c>
      <c r="M500">
        <v>4.34</v>
      </c>
      <c r="N500">
        <v>1.25</v>
      </c>
      <c r="O500">
        <v>1</v>
      </c>
      <c r="P500">
        <v>1</v>
      </c>
      <c r="Q500">
        <v>4.8600000000000003</v>
      </c>
      <c r="R500">
        <v>19.239999999999998</v>
      </c>
      <c r="S500">
        <v>18.420000000000002</v>
      </c>
      <c r="T500">
        <v>18.09</v>
      </c>
      <c r="U500">
        <v>362.4</v>
      </c>
      <c r="V500">
        <v>359.3</v>
      </c>
      <c r="W500">
        <v>8.5120000000000005</v>
      </c>
      <c r="X500">
        <v>9.3719999999999999</v>
      </c>
      <c r="Y500">
        <v>35.409999999999997</v>
      </c>
      <c r="Z500">
        <v>38.979999999999997</v>
      </c>
      <c r="AA500">
        <v>500.5</v>
      </c>
      <c r="AB500">
        <v>50</v>
      </c>
      <c r="AC500">
        <v>1</v>
      </c>
      <c r="AD500">
        <v>93.09</v>
      </c>
      <c r="AE500">
        <v>0</v>
      </c>
      <c r="AF500">
        <v>0</v>
      </c>
      <c r="AH500">
        <v>111105</v>
      </c>
    </row>
    <row r="501" spans="8:34" x14ac:dyDescent="0.25">
      <c r="H501">
        <v>2</v>
      </c>
      <c r="I501">
        <v>152.9</v>
      </c>
      <c r="J501">
        <v>14</v>
      </c>
      <c r="K501">
        <v>0.158</v>
      </c>
      <c r="L501">
        <v>207</v>
      </c>
      <c r="M501">
        <v>2.09</v>
      </c>
      <c r="N501">
        <v>1.25</v>
      </c>
      <c r="O501">
        <v>1</v>
      </c>
      <c r="P501">
        <v>1</v>
      </c>
      <c r="Q501">
        <v>4.8600000000000003</v>
      </c>
      <c r="R501">
        <v>18.829999999999998</v>
      </c>
      <c r="S501">
        <v>18.440000000000001</v>
      </c>
      <c r="T501">
        <v>18.07</v>
      </c>
      <c r="U501">
        <v>361.4</v>
      </c>
      <c r="V501">
        <v>358.4</v>
      </c>
      <c r="W501">
        <v>9.01</v>
      </c>
      <c r="X501">
        <v>9.4250000000000007</v>
      </c>
      <c r="Y501">
        <v>38.43</v>
      </c>
      <c r="Z501">
        <v>40.200000000000003</v>
      </c>
      <c r="AA501">
        <v>500.3</v>
      </c>
      <c r="AB501">
        <v>50</v>
      </c>
      <c r="AC501">
        <v>1</v>
      </c>
      <c r="AD501">
        <v>93.09</v>
      </c>
      <c r="AE501">
        <v>0</v>
      </c>
      <c r="AF501">
        <v>0</v>
      </c>
      <c r="AH501">
        <v>111105</v>
      </c>
    </row>
    <row r="502" spans="8:34" x14ac:dyDescent="0.25">
      <c r="H502" t="s">
        <v>37</v>
      </c>
    </row>
    <row r="503" spans="8:34" x14ac:dyDescent="0.25">
      <c r="H503" t="s">
        <v>146</v>
      </c>
    </row>
    <row r="504" spans="8:34" x14ac:dyDescent="0.25">
      <c r="H504" t="s">
        <v>39</v>
      </c>
      <c r="I504" t="s">
        <v>40</v>
      </c>
    </row>
    <row r="505" spans="8:34" x14ac:dyDescent="0.25">
      <c r="H505" t="s">
        <v>41</v>
      </c>
      <c r="I505" t="s">
        <v>42</v>
      </c>
    </row>
    <row r="506" spans="8:34" x14ac:dyDescent="0.25">
      <c r="H506" t="s">
        <v>43</v>
      </c>
      <c r="I506" t="s">
        <v>44</v>
      </c>
      <c r="J506">
        <v>1</v>
      </c>
      <c r="K506">
        <v>0.16</v>
      </c>
    </row>
    <row r="507" spans="8:34" x14ac:dyDescent="0.25">
      <c r="H507" t="s">
        <v>45</v>
      </c>
      <c r="I507" t="s">
        <v>46</v>
      </c>
    </row>
    <row r="508" spans="8:34" x14ac:dyDescent="0.25">
      <c r="H508" t="s">
        <v>47</v>
      </c>
      <c r="I508" t="s">
        <v>48</v>
      </c>
    </row>
    <row r="509" spans="8:34" x14ac:dyDescent="0.25">
      <c r="H509" t="s">
        <v>147</v>
      </c>
    </row>
    <row r="510" spans="8:34" x14ac:dyDescent="0.25">
      <c r="H510" t="s">
        <v>7</v>
      </c>
      <c r="I510" t="s">
        <v>50</v>
      </c>
      <c r="J510" t="s">
        <v>9</v>
      </c>
      <c r="K510" t="s">
        <v>10</v>
      </c>
      <c r="L510" t="s">
        <v>11</v>
      </c>
      <c r="M510" t="s">
        <v>12</v>
      </c>
      <c r="N510" t="s">
        <v>13</v>
      </c>
      <c r="O510" t="s">
        <v>14</v>
      </c>
      <c r="P510" t="s">
        <v>15</v>
      </c>
      <c r="Q510" t="s">
        <v>16</v>
      </c>
      <c r="R510" t="s">
        <v>17</v>
      </c>
      <c r="S510" t="s">
        <v>18</v>
      </c>
      <c r="T510" t="s">
        <v>19</v>
      </c>
      <c r="U510" t="s">
        <v>20</v>
      </c>
      <c r="V510" t="s">
        <v>21</v>
      </c>
      <c r="W510" t="s">
        <v>22</v>
      </c>
      <c r="X510" t="s">
        <v>23</v>
      </c>
      <c r="Y510" t="s">
        <v>24</v>
      </c>
      <c r="Z510" t="s">
        <v>25</v>
      </c>
      <c r="AA510" t="s">
        <v>26</v>
      </c>
      <c r="AB510" t="s">
        <v>27</v>
      </c>
      <c r="AC510" t="s">
        <v>28</v>
      </c>
      <c r="AD510" t="s">
        <v>29</v>
      </c>
      <c r="AE510" t="s">
        <v>51</v>
      </c>
      <c r="AF510" t="s">
        <v>52</v>
      </c>
      <c r="AG510" t="s">
        <v>32</v>
      </c>
    </row>
    <row r="511" spans="8:34" x14ac:dyDescent="0.25">
      <c r="H511">
        <v>1</v>
      </c>
      <c r="I511">
        <v>39.9</v>
      </c>
      <c r="J511">
        <v>31.2</v>
      </c>
      <c r="K511">
        <v>0.184</v>
      </c>
      <c r="L511">
        <v>70.099999999999994</v>
      </c>
      <c r="M511">
        <v>2.58</v>
      </c>
      <c r="N511">
        <v>1.34</v>
      </c>
      <c r="O511">
        <v>1</v>
      </c>
      <c r="P511">
        <v>1</v>
      </c>
      <c r="Q511">
        <v>4.8600000000000003</v>
      </c>
      <c r="R511">
        <v>18.79</v>
      </c>
      <c r="S511">
        <v>18.739999999999998</v>
      </c>
      <c r="T511">
        <v>18.09</v>
      </c>
      <c r="U511">
        <v>361.7</v>
      </c>
      <c r="V511">
        <v>355.2</v>
      </c>
      <c r="W511">
        <v>8.4570000000000007</v>
      </c>
      <c r="X511">
        <v>8.9689999999999994</v>
      </c>
      <c r="Y511">
        <v>36.17</v>
      </c>
      <c r="Z511">
        <v>38.36</v>
      </c>
      <c r="AA511">
        <v>500.3</v>
      </c>
      <c r="AB511">
        <v>1201</v>
      </c>
      <c r="AC511">
        <v>1</v>
      </c>
      <c r="AD511">
        <v>93.09</v>
      </c>
      <c r="AE511">
        <v>0</v>
      </c>
      <c r="AF511">
        <v>0</v>
      </c>
      <c r="AH511">
        <v>111105</v>
      </c>
    </row>
    <row r="512" spans="8:34" x14ac:dyDescent="0.25">
      <c r="H512">
        <v>2</v>
      </c>
      <c r="I512">
        <v>48.9</v>
      </c>
      <c r="J512">
        <v>29.8</v>
      </c>
      <c r="K512">
        <v>0.23899999999999999</v>
      </c>
      <c r="L512">
        <v>142</v>
      </c>
      <c r="M512">
        <v>3.32</v>
      </c>
      <c r="N512">
        <v>1.33</v>
      </c>
      <c r="O512">
        <v>1</v>
      </c>
      <c r="P512">
        <v>1</v>
      </c>
      <c r="Q512">
        <v>4.8600000000000003</v>
      </c>
      <c r="R512">
        <v>18.82</v>
      </c>
      <c r="S512">
        <v>18.88</v>
      </c>
      <c r="T512">
        <v>18.09</v>
      </c>
      <c r="U512">
        <v>361.3</v>
      </c>
      <c r="V512">
        <v>355.1</v>
      </c>
      <c r="W512">
        <v>8.548</v>
      </c>
      <c r="X512">
        <v>9.2040000000000006</v>
      </c>
      <c r="Y512">
        <v>36.49</v>
      </c>
      <c r="Z512">
        <v>39.299999999999997</v>
      </c>
      <c r="AA512">
        <v>500.4</v>
      </c>
      <c r="AB512">
        <v>1200</v>
      </c>
      <c r="AC512">
        <v>1</v>
      </c>
      <c r="AD512">
        <v>93.09</v>
      </c>
      <c r="AE512">
        <v>0</v>
      </c>
      <c r="AF512">
        <v>0</v>
      </c>
      <c r="AH512">
        <v>111105</v>
      </c>
    </row>
    <row r="513" spans="8:34" x14ac:dyDescent="0.25">
      <c r="H513" t="s">
        <v>37</v>
      </c>
    </row>
    <row r="514" spans="8:34" x14ac:dyDescent="0.25">
      <c r="H514" t="s">
        <v>148</v>
      </c>
    </row>
    <row r="515" spans="8:34" x14ac:dyDescent="0.25">
      <c r="H515" t="s">
        <v>39</v>
      </c>
      <c r="I515" t="s">
        <v>40</v>
      </c>
    </row>
    <row r="516" spans="8:34" x14ac:dyDescent="0.25">
      <c r="H516" t="s">
        <v>41</v>
      </c>
      <c r="I516" t="s">
        <v>42</v>
      </c>
    </row>
    <row r="517" spans="8:34" x14ac:dyDescent="0.25">
      <c r="H517" t="s">
        <v>43</v>
      </c>
      <c r="I517" t="s">
        <v>44</v>
      </c>
      <c r="J517">
        <v>1</v>
      </c>
      <c r="K517">
        <v>0.16</v>
      </c>
    </row>
    <row r="518" spans="8:34" x14ac:dyDescent="0.25">
      <c r="H518" t="s">
        <v>45</v>
      </c>
      <c r="I518" t="s">
        <v>46</v>
      </c>
    </row>
    <row r="519" spans="8:34" x14ac:dyDescent="0.25">
      <c r="H519" t="s">
        <v>47</v>
      </c>
      <c r="I519" t="s">
        <v>48</v>
      </c>
    </row>
    <row r="520" spans="8:34" x14ac:dyDescent="0.25">
      <c r="H520" t="s">
        <v>149</v>
      </c>
    </row>
    <row r="521" spans="8:34" x14ac:dyDescent="0.25">
      <c r="H521" t="s">
        <v>7</v>
      </c>
      <c r="I521" t="s">
        <v>50</v>
      </c>
      <c r="J521" t="s">
        <v>9</v>
      </c>
      <c r="K521" t="s">
        <v>10</v>
      </c>
      <c r="L521" t="s">
        <v>11</v>
      </c>
      <c r="M521" t="s">
        <v>12</v>
      </c>
      <c r="N521" t="s">
        <v>13</v>
      </c>
      <c r="O521" t="s">
        <v>14</v>
      </c>
      <c r="P521" t="s">
        <v>15</v>
      </c>
      <c r="Q521" t="s">
        <v>16</v>
      </c>
      <c r="R521" t="s">
        <v>17</v>
      </c>
      <c r="S521" t="s">
        <v>18</v>
      </c>
      <c r="T521" t="s">
        <v>19</v>
      </c>
      <c r="U521" t="s">
        <v>20</v>
      </c>
      <c r="V521" t="s">
        <v>21</v>
      </c>
      <c r="W521" t="s">
        <v>22</v>
      </c>
      <c r="X521" t="s">
        <v>23</v>
      </c>
      <c r="Y521" t="s">
        <v>24</v>
      </c>
      <c r="Z521" t="s">
        <v>25</v>
      </c>
      <c r="AA521" t="s">
        <v>26</v>
      </c>
      <c r="AB521" t="s">
        <v>27</v>
      </c>
      <c r="AC521" t="s">
        <v>28</v>
      </c>
      <c r="AD521" t="s">
        <v>29</v>
      </c>
      <c r="AE521" t="s">
        <v>51</v>
      </c>
      <c r="AF521" t="s">
        <v>52</v>
      </c>
      <c r="AG521" t="s">
        <v>32</v>
      </c>
    </row>
    <row r="522" spans="8:34" x14ac:dyDescent="0.25">
      <c r="H522">
        <v>1</v>
      </c>
      <c r="I522">
        <v>30.9</v>
      </c>
      <c r="J522">
        <v>38.5</v>
      </c>
      <c r="K522">
        <v>0.317</v>
      </c>
      <c r="L522">
        <v>142</v>
      </c>
      <c r="M522">
        <v>4.25</v>
      </c>
      <c r="N522">
        <v>1.31</v>
      </c>
      <c r="O522">
        <v>1</v>
      </c>
      <c r="P522">
        <v>1</v>
      </c>
      <c r="Q522">
        <v>4.8600000000000003</v>
      </c>
      <c r="R522">
        <v>18.79</v>
      </c>
      <c r="S522">
        <v>19.05</v>
      </c>
      <c r="T522">
        <v>18.09</v>
      </c>
      <c r="U522">
        <v>361.1</v>
      </c>
      <c r="V522">
        <v>353</v>
      </c>
      <c r="W522">
        <v>8.8680000000000003</v>
      </c>
      <c r="X522">
        <v>9.7089999999999996</v>
      </c>
      <c r="Y522">
        <v>37.93</v>
      </c>
      <c r="Z522">
        <v>41.53</v>
      </c>
      <c r="AA522">
        <v>500.2</v>
      </c>
      <c r="AB522">
        <v>1201</v>
      </c>
      <c r="AC522">
        <v>2</v>
      </c>
      <c r="AD522">
        <v>93.09</v>
      </c>
      <c r="AE522">
        <v>0</v>
      </c>
      <c r="AF522">
        <v>0</v>
      </c>
      <c r="AH522">
        <v>111105</v>
      </c>
    </row>
    <row r="523" spans="8:34" x14ac:dyDescent="0.25">
      <c r="H523">
        <v>2</v>
      </c>
      <c r="I523">
        <v>59.4</v>
      </c>
      <c r="J523">
        <v>34.9</v>
      </c>
      <c r="K523">
        <v>0.372</v>
      </c>
      <c r="L523">
        <v>188</v>
      </c>
      <c r="M523">
        <v>5.07</v>
      </c>
      <c r="N523">
        <v>1.34</v>
      </c>
      <c r="O523">
        <v>1</v>
      </c>
      <c r="P523">
        <v>1</v>
      </c>
      <c r="Q523">
        <v>4.8600000000000003</v>
      </c>
      <c r="R523">
        <v>19</v>
      </c>
      <c r="S523">
        <v>19.079999999999998</v>
      </c>
      <c r="T523">
        <v>18.190000000000001</v>
      </c>
      <c r="U523">
        <v>361.3</v>
      </c>
      <c r="V523">
        <v>354</v>
      </c>
      <c r="W523">
        <v>8.3719999999999999</v>
      </c>
      <c r="X523">
        <v>9.375</v>
      </c>
      <c r="Y523">
        <v>35.35</v>
      </c>
      <c r="Z523">
        <v>39.590000000000003</v>
      </c>
      <c r="AA523">
        <v>500.2</v>
      </c>
      <c r="AB523">
        <v>1201</v>
      </c>
      <c r="AC523">
        <v>2</v>
      </c>
      <c r="AD523">
        <v>93.09</v>
      </c>
      <c r="AE523">
        <v>0</v>
      </c>
      <c r="AF523">
        <v>0</v>
      </c>
      <c r="AH523">
        <v>111105</v>
      </c>
    </row>
    <row r="524" spans="8:34" x14ac:dyDescent="0.25">
      <c r="H524" t="s">
        <v>37</v>
      </c>
    </row>
    <row r="525" spans="8:34" x14ac:dyDescent="0.25">
      <c r="H525" t="s">
        <v>150</v>
      </c>
    </row>
    <row r="526" spans="8:34" x14ac:dyDescent="0.25">
      <c r="H526" t="s">
        <v>39</v>
      </c>
      <c r="I526" t="s">
        <v>40</v>
      </c>
    </row>
    <row r="527" spans="8:34" x14ac:dyDescent="0.25">
      <c r="H527" t="s">
        <v>41</v>
      </c>
      <c r="I527" t="s">
        <v>42</v>
      </c>
    </row>
    <row r="528" spans="8:34" x14ac:dyDescent="0.25">
      <c r="H528" t="s">
        <v>43</v>
      </c>
      <c r="I528" t="s">
        <v>44</v>
      </c>
      <c r="J528">
        <v>1</v>
      </c>
      <c r="K528">
        <v>0.16</v>
      </c>
    </row>
    <row r="529" spans="8:34" x14ac:dyDescent="0.25">
      <c r="H529" t="s">
        <v>45</v>
      </c>
      <c r="I529" t="s">
        <v>46</v>
      </c>
    </row>
    <row r="530" spans="8:34" x14ac:dyDescent="0.25">
      <c r="H530" t="s">
        <v>47</v>
      </c>
      <c r="I530" t="s">
        <v>48</v>
      </c>
    </row>
    <row r="531" spans="8:34" x14ac:dyDescent="0.25">
      <c r="H531" t="s">
        <v>151</v>
      </c>
    </row>
    <row r="532" spans="8:34" x14ac:dyDescent="0.25">
      <c r="H532" t="s">
        <v>7</v>
      </c>
      <c r="I532" t="s">
        <v>50</v>
      </c>
      <c r="J532" t="s">
        <v>9</v>
      </c>
      <c r="K532" t="s">
        <v>10</v>
      </c>
      <c r="L532" t="s">
        <v>11</v>
      </c>
      <c r="M532" t="s">
        <v>12</v>
      </c>
      <c r="N532" t="s">
        <v>13</v>
      </c>
      <c r="O532" t="s">
        <v>14</v>
      </c>
      <c r="P532" t="s">
        <v>15</v>
      </c>
      <c r="Q532" t="s">
        <v>16</v>
      </c>
      <c r="R532" t="s">
        <v>17</v>
      </c>
      <c r="S532" t="s">
        <v>18</v>
      </c>
      <c r="T532" t="s">
        <v>19</v>
      </c>
      <c r="U532" t="s">
        <v>20</v>
      </c>
      <c r="V532" t="s">
        <v>21</v>
      </c>
      <c r="W532" t="s">
        <v>22</v>
      </c>
      <c r="X532" t="s">
        <v>23</v>
      </c>
      <c r="Y532" t="s">
        <v>24</v>
      </c>
      <c r="Z532" t="s">
        <v>25</v>
      </c>
      <c r="AA532" t="s">
        <v>26</v>
      </c>
      <c r="AB532" t="s">
        <v>27</v>
      </c>
      <c r="AC532" t="s">
        <v>28</v>
      </c>
      <c r="AD532" t="s">
        <v>29</v>
      </c>
      <c r="AE532" t="s">
        <v>51</v>
      </c>
      <c r="AF532" t="s">
        <v>52</v>
      </c>
      <c r="AG532" t="s">
        <v>32</v>
      </c>
    </row>
    <row r="533" spans="8:34" x14ac:dyDescent="0.25">
      <c r="H533">
        <v>1</v>
      </c>
      <c r="I533">
        <v>135.9</v>
      </c>
      <c r="J533">
        <v>-7.98</v>
      </c>
      <c r="K533">
        <v>0.314</v>
      </c>
      <c r="L533">
        <v>400</v>
      </c>
      <c r="M533">
        <v>3.81</v>
      </c>
      <c r="N533">
        <v>1.18</v>
      </c>
      <c r="O533">
        <v>1</v>
      </c>
      <c r="P533">
        <v>1</v>
      </c>
      <c r="Q533">
        <v>4.8600000000000003</v>
      </c>
      <c r="R533">
        <v>18.53</v>
      </c>
      <c r="S533">
        <v>17.66</v>
      </c>
      <c r="T533">
        <v>18.11</v>
      </c>
      <c r="U533">
        <v>363.1</v>
      </c>
      <c r="V533">
        <v>364.4</v>
      </c>
      <c r="W533">
        <v>8.3049999999999997</v>
      </c>
      <c r="X533">
        <v>9.06</v>
      </c>
      <c r="Y533">
        <v>36.11</v>
      </c>
      <c r="Z533">
        <v>39.4</v>
      </c>
      <c r="AA533">
        <v>499.9</v>
      </c>
      <c r="AB533">
        <v>50</v>
      </c>
      <c r="AC533">
        <v>1</v>
      </c>
      <c r="AD533">
        <v>93.09</v>
      </c>
      <c r="AE533">
        <v>0</v>
      </c>
      <c r="AF533">
        <v>0</v>
      </c>
      <c r="AH533">
        <v>111105</v>
      </c>
    </row>
    <row r="534" spans="8:34" x14ac:dyDescent="0.25">
      <c r="H534">
        <v>2</v>
      </c>
      <c r="I534">
        <v>145.6</v>
      </c>
      <c r="J534">
        <v>9.67</v>
      </c>
      <c r="K534">
        <v>0.379</v>
      </c>
      <c r="L534">
        <v>308</v>
      </c>
      <c r="M534">
        <v>4.59</v>
      </c>
      <c r="N534">
        <v>1.19</v>
      </c>
      <c r="O534">
        <v>1</v>
      </c>
      <c r="P534">
        <v>1</v>
      </c>
      <c r="Q534">
        <v>4.8600000000000003</v>
      </c>
      <c r="R534">
        <v>18.54</v>
      </c>
      <c r="S534">
        <v>17.78</v>
      </c>
      <c r="T534">
        <v>18.100000000000001</v>
      </c>
      <c r="U534">
        <v>360.5</v>
      </c>
      <c r="V534">
        <v>358.2</v>
      </c>
      <c r="W534">
        <v>8.2029999999999994</v>
      </c>
      <c r="X534">
        <v>9.1120000000000001</v>
      </c>
      <c r="Y534">
        <v>35.64</v>
      </c>
      <c r="Z534">
        <v>39.6</v>
      </c>
      <c r="AA534">
        <v>499.7</v>
      </c>
      <c r="AB534">
        <v>50</v>
      </c>
      <c r="AC534">
        <v>1</v>
      </c>
      <c r="AD534">
        <v>93.09</v>
      </c>
      <c r="AE534">
        <v>0</v>
      </c>
      <c r="AF534">
        <v>0</v>
      </c>
      <c r="AH534">
        <v>111105</v>
      </c>
    </row>
    <row r="535" spans="8:34" x14ac:dyDescent="0.25">
      <c r="H535" t="s">
        <v>37</v>
      </c>
    </row>
    <row r="536" spans="8:34" x14ac:dyDescent="0.25">
      <c r="H536" t="s">
        <v>152</v>
      </c>
    </row>
    <row r="537" spans="8:34" x14ac:dyDescent="0.25">
      <c r="H537" t="s">
        <v>39</v>
      </c>
      <c r="I537" t="s">
        <v>40</v>
      </c>
    </row>
    <row r="538" spans="8:34" x14ac:dyDescent="0.25">
      <c r="H538" t="s">
        <v>41</v>
      </c>
      <c r="I538" t="s">
        <v>42</v>
      </c>
    </row>
    <row r="539" spans="8:34" x14ac:dyDescent="0.25">
      <c r="H539" t="s">
        <v>43</v>
      </c>
      <c r="I539" t="s">
        <v>44</v>
      </c>
      <c r="J539">
        <v>1</v>
      </c>
      <c r="K539">
        <v>0.16</v>
      </c>
    </row>
    <row r="540" spans="8:34" x14ac:dyDescent="0.25">
      <c r="H540" t="s">
        <v>45</v>
      </c>
      <c r="I540" t="s">
        <v>46</v>
      </c>
    </row>
    <row r="541" spans="8:34" x14ac:dyDescent="0.25">
      <c r="H541" t="s">
        <v>47</v>
      </c>
      <c r="I541" t="s">
        <v>48</v>
      </c>
    </row>
    <row r="542" spans="8:34" x14ac:dyDescent="0.25">
      <c r="H542" t="s">
        <v>153</v>
      </c>
    </row>
    <row r="543" spans="8:34" x14ac:dyDescent="0.25">
      <c r="H543" t="s">
        <v>7</v>
      </c>
      <c r="I543" t="s">
        <v>50</v>
      </c>
      <c r="J543" t="s">
        <v>9</v>
      </c>
      <c r="K543" t="s">
        <v>10</v>
      </c>
      <c r="L543" t="s">
        <v>11</v>
      </c>
      <c r="M543" t="s">
        <v>12</v>
      </c>
      <c r="N543" t="s">
        <v>13</v>
      </c>
      <c r="O543" t="s">
        <v>14</v>
      </c>
      <c r="P543" t="s">
        <v>15</v>
      </c>
      <c r="Q543" t="s">
        <v>16</v>
      </c>
      <c r="R543" t="s">
        <v>17</v>
      </c>
      <c r="S543" t="s">
        <v>18</v>
      </c>
      <c r="T543" t="s">
        <v>19</v>
      </c>
      <c r="U543" t="s">
        <v>20</v>
      </c>
      <c r="V543" t="s">
        <v>21</v>
      </c>
      <c r="W543" t="s">
        <v>22</v>
      </c>
      <c r="X543" t="s">
        <v>23</v>
      </c>
      <c r="Y543" t="s">
        <v>24</v>
      </c>
      <c r="Z543" t="s">
        <v>25</v>
      </c>
      <c r="AA543" t="s">
        <v>26</v>
      </c>
      <c r="AB543" t="s">
        <v>27</v>
      </c>
      <c r="AC543" t="s">
        <v>28</v>
      </c>
      <c r="AD543" t="s">
        <v>29</v>
      </c>
      <c r="AE543" t="s">
        <v>51</v>
      </c>
      <c r="AF543" t="s">
        <v>52</v>
      </c>
      <c r="AG543" t="s">
        <v>32</v>
      </c>
    </row>
    <row r="544" spans="8:34" x14ac:dyDescent="0.25">
      <c r="H544">
        <v>1</v>
      </c>
      <c r="I544">
        <v>16.899999999999999</v>
      </c>
      <c r="J544">
        <v>7.45</v>
      </c>
      <c r="K544">
        <v>0.39700000000000002</v>
      </c>
      <c r="L544">
        <v>319</v>
      </c>
      <c r="M544">
        <v>5.03</v>
      </c>
      <c r="N544">
        <v>1.26</v>
      </c>
      <c r="O544">
        <v>1</v>
      </c>
      <c r="P544">
        <v>1</v>
      </c>
      <c r="Q544">
        <v>4.8600000000000003</v>
      </c>
      <c r="R544">
        <v>18.72</v>
      </c>
      <c r="S544">
        <v>18.23</v>
      </c>
      <c r="T544">
        <v>18.09</v>
      </c>
      <c r="U544">
        <v>360.4</v>
      </c>
      <c r="V544">
        <v>358.6</v>
      </c>
      <c r="W544">
        <v>8.0830000000000002</v>
      </c>
      <c r="X544">
        <v>9.0809999999999995</v>
      </c>
      <c r="Y544">
        <v>34.729999999999997</v>
      </c>
      <c r="Z544">
        <v>39.020000000000003</v>
      </c>
      <c r="AA544">
        <v>499.8</v>
      </c>
      <c r="AB544">
        <v>49</v>
      </c>
      <c r="AC544">
        <v>2</v>
      </c>
      <c r="AD544">
        <v>93.09</v>
      </c>
      <c r="AE544">
        <v>0</v>
      </c>
      <c r="AF544">
        <v>0</v>
      </c>
      <c r="AH544">
        <v>111105</v>
      </c>
    </row>
    <row r="545" spans="8:34" x14ac:dyDescent="0.25">
      <c r="H545">
        <v>2</v>
      </c>
      <c r="I545">
        <v>46.9</v>
      </c>
      <c r="J545">
        <v>12</v>
      </c>
      <c r="K545">
        <v>0.22500000000000001</v>
      </c>
      <c r="L545">
        <v>262</v>
      </c>
      <c r="M545">
        <v>3.02</v>
      </c>
      <c r="N545">
        <v>1.29</v>
      </c>
      <c r="O545">
        <v>1</v>
      </c>
      <c r="P545">
        <v>1</v>
      </c>
      <c r="Q545">
        <v>4.8600000000000003</v>
      </c>
      <c r="R545">
        <v>18.690000000000001</v>
      </c>
      <c r="S545">
        <v>18.16</v>
      </c>
      <c r="T545">
        <v>18.100000000000001</v>
      </c>
      <c r="U545">
        <v>361.2</v>
      </c>
      <c r="V545">
        <v>358.6</v>
      </c>
      <c r="W545">
        <v>8.0060000000000002</v>
      </c>
      <c r="X545">
        <v>8.6059999999999999</v>
      </c>
      <c r="Y545">
        <v>34.47</v>
      </c>
      <c r="Z545">
        <v>37.049999999999997</v>
      </c>
      <c r="AA545">
        <v>499.7</v>
      </c>
      <c r="AB545">
        <v>49</v>
      </c>
      <c r="AC545">
        <v>2</v>
      </c>
      <c r="AD545">
        <v>93.09</v>
      </c>
      <c r="AE545">
        <v>0</v>
      </c>
      <c r="AF545">
        <v>0</v>
      </c>
      <c r="AH545">
        <v>111105</v>
      </c>
    </row>
    <row r="546" spans="8:34" x14ac:dyDescent="0.25">
      <c r="H546">
        <v>3</v>
      </c>
      <c r="I546">
        <v>58.9</v>
      </c>
      <c r="J546">
        <v>12.4</v>
      </c>
      <c r="K546">
        <v>0.221</v>
      </c>
      <c r="L546">
        <v>259</v>
      </c>
      <c r="M546">
        <v>2.97</v>
      </c>
      <c r="N546">
        <v>1.29</v>
      </c>
      <c r="O546">
        <v>1</v>
      </c>
      <c r="P546">
        <v>1</v>
      </c>
      <c r="Q546">
        <v>4.8600000000000003</v>
      </c>
      <c r="R546">
        <v>18.68</v>
      </c>
      <c r="S546">
        <v>18.16</v>
      </c>
      <c r="T546">
        <v>18.09</v>
      </c>
      <c r="U546">
        <v>361.8</v>
      </c>
      <c r="V546">
        <v>359.1</v>
      </c>
      <c r="W546">
        <v>8.0459999999999994</v>
      </c>
      <c r="X546">
        <v>8.6349999999999998</v>
      </c>
      <c r="Y546">
        <v>34.65</v>
      </c>
      <c r="Z546">
        <v>37.19</v>
      </c>
      <c r="AA546">
        <v>499.7</v>
      </c>
      <c r="AB546">
        <v>49</v>
      </c>
      <c r="AC546">
        <v>2</v>
      </c>
      <c r="AD546">
        <v>93.08</v>
      </c>
      <c r="AE546">
        <v>0</v>
      </c>
      <c r="AF546">
        <v>0</v>
      </c>
      <c r="AH546">
        <v>111105</v>
      </c>
    </row>
    <row r="547" spans="8:34" x14ac:dyDescent="0.25">
      <c r="H547" t="s">
        <v>37</v>
      </c>
    </row>
    <row r="548" spans="8:34" x14ac:dyDescent="0.25">
      <c r="H548" t="s">
        <v>154</v>
      </c>
    </row>
    <row r="549" spans="8:34" x14ac:dyDescent="0.25">
      <c r="H549" t="s">
        <v>39</v>
      </c>
      <c r="I549" t="s">
        <v>40</v>
      </c>
    </row>
    <row r="550" spans="8:34" x14ac:dyDescent="0.25">
      <c r="H550" t="s">
        <v>41</v>
      </c>
      <c r="I550" t="s">
        <v>42</v>
      </c>
    </row>
    <row r="551" spans="8:34" x14ac:dyDescent="0.25">
      <c r="H551" t="s">
        <v>43</v>
      </c>
      <c r="I551" t="s">
        <v>44</v>
      </c>
      <c r="J551">
        <v>1</v>
      </c>
      <c r="K551">
        <v>0.16</v>
      </c>
    </row>
    <row r="552" spans="8:34" x14ac:dyDescent="0.25">
      <c r="H552" t="s">
        <v>45</v>
      </c>
      <c r="I552" t="s">
        <v>46</v>
      </c>
    </row>
    <row r="553" spans="8:34" x14ac:dyDescent="0.25">
      <c r="H553" t="s">
        <v>47</v>
      </c>
      <c r="I553" t="s">
        <v>48</v>
      </c>
    </row>
    <row r="554" spans="8:34" x14ac:dyDescent="0.25">
      <c r="H554" t="s">
        <v>155</v>
      </c>
    </row>
    <row r="555" spans="8:34" x14ac:dyDescent="0.25">
      <c r="H555" t="s">
        <v>7</v>
      </c>
      <c r="I555" t="s">
        <v>50</v>
      </c>
      <c r="J555" t="s">
        <v>9</v>
      </c>
      <c r="K555" t="s">
        <v>10</v>
      </c>
      <c r="L555" t="s">
        <v>11</v>
      </c>
      <c r="M555" t="s">
        <v>12</v>
      </c>
      <c r="N555" t="s">
        <v>13</v>
      </c>
      <c r="O555" t="s">
        <v>14</v>
      </c>
      <c r="P555" t="s">
        <v>15</v>
      </c>
      <c r="Q555" t="s">
        <v>16</v>
      </c>
      <c r="R555" t="s">
        <v>17</v>
      </c>
      <c r="S555" t="s">
        <v>18</v>
      </c>
      <c r="T555" t="s">
        <v>19</v>
      </c>
      <c r="U555" t="s">
        <v>20</v>
      </c>
      <c r="V555" t="s">
        <v>21</v>
      </c>
      <c r="W555" t="s">
        <v>22</v>
      </c>
      <c r="X555" t="s">
        <v>23</v>
      </c>
      <c r="Y555" t="s">
        <v>24</v>
      </c>
      <c r="Z555" t="s">
        <v>25</v>
      </c>
      <c r="AA555" t="s">
        <v>26</v>
      </c>
      <c r="AB555" t="s">
        <v>27</v>
      </c>
      <c r="AC555" t="s">
        <v>28</v>
      </c>
      <c r="AD555" t="s">
        <v>29</v>
      </c>
      <c r="AE555" t="s">
        <v>51</v>
      </c>
      <c r="AF555" t="s">
        <v>52</v>
      </c>
      <c r="AG555" t="s">
        <v>32</v>
      </c>
    </row>
    <row r="556" spans="8:34" x14ac:dyDescent="0.25">
      <c r="H556">
        <v>1</v>
      </c>
      <c r="I556">
        <v>71.900000000000006</v>
      </c>
      <c r="J556">
        <v>26.9</v>
      </c>
      <c r="K556">
        <v>0.29399999999999998</v>
      </c>
      <c r="L556">
        <v>194</v>
      </c>
      <c r="M556">
        <v>4.28</v>
      </c>
      <c r="N556">
        <v>1.41</v>
      </c>
      <c r="O556">
        <v>1</v>
      </c>
      <c r="P556">
        <v>1</v>
      </c>
      <c r="Q556">
        <v>4.8600000000000003</v>
      </c>
      <c r="R556">
        <v>18.66</v>
      </c>
      <c r="S556">
        <v>19.079999999999998</v>
      </c>
      <c r="T556">
        <v>18.09</v>
      </c>
      <c r="U556">
        <v>360.6</v>
      </c>
      <c r="V556">
        <v>354.9</v>
      </c>
      <c r="W556">
        <v>7.7750000000000004</v>
      </c>
      <c r="X556">
        <v>8.625</v>
      </c>
      <c r="Y556">
        <v>33.53</v>
      </c>
      <c r="Z556">
        <v>37.19</v>
      </c>
      <c r="AA556">
        <v>499.7</v>
      </c>
      <c r="AB556">
        <v>1200</v>
      </c>
      <c r="AC556">
        <v>3</v>
      </c>
      <c r="AD556">
        <v>93.08</v>
      </c>
      <c r="AE556">
        <v>0</v>
      </c>
      <c r="AF556">
        <v>0</v>
      </c>
      <c r="AH556">
        <v>111105</v>
      </c>
    </row>
    <row r="557" spans="8:34" x14ac:dyDescent="0.25">
      <c r="H557">
        <v>2</v>
      </c>
      <c r="I557">
        <v>98.1</v>
      </c>
      <c r="J557">
        <v>26.8</v>
      </c>
      <c r="K557">
        <v>0.106</v>
      </c>
      <c r="L557">
        <v>-61.3</v>
      </c>
      <c r="M557">
        <v>1.56</v>
      </c>
      <c r="N557">
        <v>1.38</v>
      </c>
      <c r="O557">
        <v>1</v>
      </c>
      <c r="P557">
        <v>1</v>
      </c>
      <c r="Q557">
        <v>4.8600000000000003</v>
      </c>
      <c r="R557">
        <v>18.75</v>
      </c>
      <c r="S557">
        <v>19.11</v>
      </c>
      <c r="T557">
        <v>18.11</v>
      </c>
      <c r="U557">
        <v>359.5</v>
      </c>
      <c r="V557">
        <v>354</v>
      </c>
      <c r="W557">
        <v>8.7520000000000007</v>
      </c>
      <c r="X557">
        <v>9.0619999999999994</v>
      </c>
      <c r="Y557">
        <v>37.53</v>
      </c>
      <c r="Z557">
        <v>38.86</v>
      </c>
      <c r="AA557">
        <v>499.9</v>
      </c>
      <c r="AB557">
        <v>1199</v>
      </c>
      <c r="AC557">
        <v>2</v>
      </c>
      <c r="AD557">
        <v>93.09</v>
      </c>
      <c r="AE557">
        <v>0</v>
      </c>
      <c r="AF557">
        <v>0</v>
      </c>
      <c r="AH557">
        <v>111105</v>
      </c>
    </row>
    <row r="559" spans="8:34" x14ac:dyDescent="0.25">
      <c r="H559" t="s">
        <v>156</v>
      </c>
    </row>
    <row r="560" spans="8:34" x14ac:dyDescent="0.25">
      <c r="H560" t="s">
        <v>157</v>
      </c>
    </row>
    <row r="561" spans="8:34" x14ac:dyDescent="0.25">
      <c r="H561" t="s">
        <v>158</v>
      </c>
    </row>
    <row r="562" spans="8:34" x14ac:dyDescent="0.25">
      <c r="H562" t="s">
        <v>36</v>
      </c>
    </row>
    <row r="564" spans="8:34" x14ac:dyDescent="0.25">
      <c r="H564" t="s">
        <v>37</v>
      </c>
    </row>
    <row r="565" spans="8:34" x14ac:dyDescent="0.25">
      <c r="H565" t="s">
        <v>159</v>
      </c>
    </row>
    <row r="566" spans="8:34" x14ac:dyDescent="0.25">
      <c r="H566" t="s">
        <v>39</v>
      </c>
      <c r="I566" t="s">
        <v>40</v>
      </c>
    </row>
    <row r="567" spans="8:34" x14ac:dyDescent="0.25">
      <c r="H567" t="s">
        <v>41</v>
      </c>
      <c r="I567" t="s">
        <v>42</v>
      </c>
    </row>
    <row r="568" spans="8:34" x14ac:dyDescent="0.25">
      <c r="H568" t="s">
        <v>43</v>
      </c>
      <c r="I568" t="s">
        <v>44</v>
      </c>
      <c r="J568">
        <v>1</v>
      </c>
      <c r="K568">
        <v>0.16</v>
      </c>
    </row>
    <row r="569" spans="8:34" x14ac:dyDescent="0.25">
      <c r="H569" t="s">
        <v>45</v>
      </c>
      <c r="I569" t="s">
        <v>46</v>
      </c>
    </row>
    <row r="570" spans="8:34" x14ac:dyDescent="0.25">
      <c r="H570" t="s">
        <v>47</v>
      </c>
      <c r="I570" t="s">
        <v>48</v>
      </c>
    </row>
    <row r="571" spans="8:34" x14ac:dyDescent="0.25">
      <c r="H571" t="s">
        <v>160</v>
      </c>
    </row>
    <row r="572" spans="8:34" x14ac:dyDescent="0.25">
      <c r="H572" t="s">
        <v>7</v>
      </c>
      <c r="I572" t="s">
        <v>50</v>
      </c>
      <c r="J572" t="s">
        <v>9</v>
      </c>
      <c r="K572" t="s">
        <v>10</v>
      </c>
      <c r="L572" t="s">
        <v>11</v>
      </c>
      <c r="M572" t="s">
        <v>12</v>
      </c>
      <c r="N572" t="s">
        <v>13</v>
      </c>
      <c r="O572" t="s">
        <v>14</v>
      </c>
      <c r="P572" t="s">
        <v>15</v>
      </c>
      <c r="Q572" t="s">
        <v>16</v>
      </c>
      <c r="R572" t="s">
        <v>17</v>
      </c>
      <c r="S572" t="s">
        <v>18</v>
      </c>
      <c r="T572" t="s">
        <v>19</v>
      </c>
      <c r="U572" t="s">
        <v>20</v>
      </c>
      <c r="V572" t="s">
        <v>21</v>
      </c>
      <c r="W572" t="s">
        <v>22</v>
      </c>
      <c r="X572" t="s">
        <v>23</v>
      </c>
      <c r="Y572" t="s">
        <v>24</v>
      </c>
      <c r="Z572" t="s">
        <v>25</v>
      </c>
      <c r="AA572" t="s">
        <v>26</v>
      </c>
      <c r="AB572" t="s">
        <v>27</v>
      </c>
      <c r="AC572" t="s">
        <v>28</v>
      </c>
      <c r="AD572" t="s">
        <v>29</v>
      </c>
      <c r="AE572" t="s">
        <v>51</v>
      </c>
      <c r="AF572" t="s">
        <v>52</v>
      </c>
      <c r="AG572" t="s">
        <v>32</v>
      </c>
    </row>
    <row r="573" spans="8:34" x14ac:dyDescent="0.25">
      <c r="H573">
        <v>1</v>
      </c>
      <c r="I573">
        <v>176.5</v>
      </c>
      <c r="J573">
        <v>6.5</v>
      </c>
      <c r="K573">
        <v>0.23899999999999999</v>
      </c>
      <c r="L573">
        <v>303</v>
      </c>
      <c r="M573">
        <v>3.27</v>
      </c>
      <c r="N573">
        <v>1.3</v>
      </c>
      <c r="O573">
        <v>1</v>
      </c>
      <c r="P573">
        <v>1</v>
      </c>
      <c r="Q573">
        <v>4.8600000000000003</v>
      </c>
      <c r="R573">
        <v>20.98</v>
      </c>
      <c r="S573">
        <v>21.71</v>
      </c>
      <c r="T573">
        <v>20.05</v>
      </c>
      <c r="U573">
        <v>357.9</v>
      </c>
      <c r="V573">
        <v>356.4</v>
      </c>
      <c r="W573">
        <v>13.406000000000001</v>
      </c>
      <c r="X573">
        <v>14.05</v>
      </c>
      <c r="Y573">
        <v>49.9</v>
      </c>
      <c r="Z573">
        <v>52.3</v>
      </c>
      <c r="AA573">
        <v>499.8</v>
      </c>
      <c r="AB573">
        <v>49</v>
      </c>
      <c r="AC573">
        <v>1</v>
      </c>
      <c r="AD573">
        <v>92.78</v>
      </c>
      <c r="AE573">
        <v>2.93</v>
      </c>
      <c r="AF573">
        <v>0.84</v>
      </c>
      <c r="AH573">
        <v>111105</v>
      </c>
    </row>
    <row r="574" spans="8:34" x14ac:dyDescent="0.25">
      <c r="H574">
        <v>2</v>
      </c>
      <c r="I574">
        <v>186.2</v>
      </c>
      <c r="J574">
        <v>4.54</v>
      </c>
      <c r="K574">
        <v>0.13</v>
      </c>
      <c r="L574">
        <v>292</v>
      </c>
      <c r="M574">
        <v>1.81</v>
      </c>
      <c r="N574">
        <v>1.29</v>
      </c>
      <c r="O574">
        <v>1</v>
      </c>
      <c r="P574">
        <v>1</v>
      </c>
      <c r="Q574">
        <v>4.8600000000000003</v>
      </c>
      <c r="R574">
        <v>20.95</v>
      </c>
      <c r="S574">
        <v>21.7</v>
      </c>
      <c r="T574">
        <v>20.02</v>
      </c>
      <c r="U574">
        <v>357.4</v>
      </c>
      <c r="V574">
        <v>356.4</v>
      </c>
      <c r="W574">
        <v>13.808999999999999</v>
      </c>
      <c r="X574">
        <v>14.164999999999999</v>
      </c>
      <c r="Y574">
        <v>51.49</v>
      </c>
      <c r="Z574">
        <v>52.81</v>
      </c>
      <c r="AA574">
        <v>499.9</v>
      </c>
      <c r="AB574">
        <v>49</v>
      </c>
      <c r="AC574">
        <v>1</v>
      </c>
      <c r="AD574">
        <v>92.78</v>
      </c>
      <c r="AE574">
        <v>2.93</v>
      </c>
      <c r="AF574">
        <v>0.84</v>
      </c>
      <c r="AH574">
        <v>111105</v>
      </c>
    </row>
    <row r="575" spans="8:34" x14ac:dyDescent="0.25">
      <c r="H575" t="s">
        <v>37</v>
      </c>
    </row>
    <row r="576" spans="8:34" x14ac:dyDescent="0.25">
      <c r="H576" t="s">
        <v>161</v>
      </c>
    </row>
    <row r="577" spans="8:34" x14ac:dyDescent="0.25">
      <c r="H577" t="s">
        <v>39</v>
      </c>
      <c r="I577" t="s">
        <v>40</v>
      </c>
    </row>
    <row r="578" spans="8:34" x14ac:dyDescent="0.25">
      <c r="H578" t="s">
        <v>41</v>
      </c>
      <c r="I578" t="s">
        <v>42</v>
      </c>
    </row>
    <row r="579" spans="8:34" x14ac:dyDescent="0.25">
      <c r="H579" t="s">
        <v>43</v>
      </c>
      <c r="I579" t="s">
        <v>44</v>
      </c>
      <c r="J579">
        <v>1</v>
      </c>
      <c r="K579">
        <v>0.16</v>
      </c>
    </row>
    <row r="580" spans="8:34" x14ac:dyDescent="0.25">
      <c r="H580" t="s">
        <v>45</v>
      </c>
      <c r="I580" t="s">
        <v>46</v>
      </c>
    </row>
    <row r="581" spans="8:34" x14ac:dyDescent="0.25">
      <c r="H581" t="s">
        <v>47</v>
      </c>
      <c r="I581" t="s">
        <v>48</v>
      </c>
    </row>
    <row r="582" spans="8:34" x14ac:dyDescent="0.25">
      <c r="H582" t="s">
        <v>162</v>
      </c>
    </row>
    <row r="583" spans="8:34" x14ac:dyDescent="0.25">
      <c r="H583" t="s">
        <v>7</v>
      </c>
      <c r="I583" t="s">
        <v>50</v>
      </c>
      <c r="J583" t="s">
        <v>9</v>
      </c>
      <c r="K583" t="s">
        <v>10</v>
      </c>
      <c r="L583" t="s">
        <v>11</v>
      </c>
      <c r="M583" t="s">
        <v>12</v>
      </c>
      <c r="N583" t="s">
        <v>13</v>
      </c>
      <c r="O583" t="s">
        <v>14</v>
      </c>
      <c r="P583" t="s">
        <v>15</v>
      </c>
      <c r="Q583" t="s">
        <v>16</v>
      </c>
      <c r="R583" t="s">
        <v>17</v>
      </c>
      <c r="S583" t="s">
        <v>18</v>
      </c>
      <c r="T583" t="s">
        <v>19</v>
      </c>
      <c r="U583" t="s">
        <v>20</v>
      </c>
      <c r="V583" t="s">
        <v>21</v>
      </c>
      <c r="W583" t="s">
        <v>22</v>
      </c>
      <c r="X583" t="s">
        <v>23</v>
      </c>
      <c r="Y583" t="s">
        <v>24</v>
      </c>
      <c r="Z583" t="s">
        <v>25</v>
      </c>
      <c r="AA583" t="s">
        <v>26</v>
      </c>
      <c r="AB583" t="s">
        <v>27</v>
      </c>
      <c r="AC583" t="s">
        <v>28</v>
      </c>
      <c r="AD583" t="s">
        <v>29</v>
      </c>
      <c r="AE583" t="s">
        <v>51</v>
      </c>
      <c r="AF583" t="s">
        <v>52</v>
      </c>
      <c r="AG583" t="s">
        <v>32</v>
      </c>
    </row>
    <row r="584" spans="8:34" x14ac:dyDescent="0.25">
      <c r="H584">
        <v>1</v>
      </c>
      <c r="I584">
        <v>110.7</v>
      </c>
      <c r="J584">
        <v>29.3</v>
      </c>
      <c r="K584">
        <v>0.58499999999999996</v>
      </c>
      <c r="L584">
        <v>255</v>
      </c>
      <c r="M584">
        <v>8.27</v>
      </c>
      <c r="N584">
        <v>1.44</v>
      </c>
      <c r="O584">
        <v>1</v>
      </c>
      <c r="P584">
        <v>1</v>
      </c>
      <c r="Q584">
        <v>4.8600000000000003</v>
      </c>
      <c r="R584">
        <v>21.29</v>
      </c>
      <c r="S584">
        <v>23.21</v>
      </c>
      <c r="T584">
        <v>20.04</v>
      </c>
      <c r="U584">
        <v>357.8</v>
      </c>
      <c r="V584">
        <v>351.4</v>
      </c>
      <c r="W584">
        <v>13.663</v>
      </c>
      <c r="X584">
        <v>15.292999999999999</v>
      </c>
      <c r="Y584">
        <v>49.88</v>
      </c>
      <c r="Z584">
        <v>55.83</v>
      </c>
      <c r="AA584">
        <v>499.9</v>
      </c>
      <c r="AB584">
        <v>1200</v>
      </c>
      <c r="AC584">
        <v>3</v>
      </c>
      <c r="AD584">
        <v>92.78</v>
      </c>
      <c r="AE584">
        <v>2.93</v>
      </c>
      <c r="AF584">
        <v>0.84</v>
      </c>
      <c r="AH584">
        <v>111105</v>
      </c>
    </row>
    <row r="585" spans="8:34" x14ac:dyDescent="0.25">
      <c r="H585">
        <v>2</v>
      </c>
      <c r="I585">
        <v>124.2</v>
      </c>
      <c r="J585">
        <v>35.299999999999997</v>
      </c>
      <c r="K585">
        <v>0.23200000000000001</v>
      </c>
      <c r="L585">
        <v>92.5</v>
      </c>
      <c r="M585">
        <v>3.5</v>
      </c>
      <c r="N585">
        <v>1.43</v>
      </c>
      <c r="O585">
        <v>1</v>
      </c>
      <c r="P585">
        <v>1</v>
      </c>
      <c r="Q585">
        <v>4.8600000000000003</v>
      </c>
      <c r="R585">
        <v>21.25</v>
      </c>
      <c r="S585">
        <v>23.31</v>
      </c>
      <c r="T585">
        <v>20.04</v>
      </c>
      <c r="U585">
        <v>358.6</v>
      </c>
      <c r="V585">
        <v>351.3</v>
      </c>
      <c r="W585">
        <v>14.840999999999999</v>
      </c>
      <c r="X585">
        <v>15.531000000000001</v>
      </c>
      <c r="Y585">
        <v>54.33</v>
      </c>
      <c r="Z585">
        <v>56.86</v>
      </c>
      <c r="AA585">
        <v>499.9</v>
      </c>
      <c r="AB585">
        <v>1199</v>
      </c>
      <c r="AC585">
        <v>1</v>
      </c>
      <c r="AD585">
        <v>92.78</v>
      </c>
      <c r="AE585">
        <v>2.93</v>
      </c>
      <c r="AF585">
        <v>0.84</v>
      </c>
      <c r="AH585">
        <v>111105</v>
      </c>
    </row>
    <row r="586" spans="8:34" x14ac:dyDescent="0.25">
      <c r="H586" t="s">
        <v>37</v>
      </c>
    </row>
    <row r="587" spans="8:34" x14ac:dyDescent="0.25">
      <c r="H587" t="s">
        <v>163</v>
      </c>
    </row>
    <row r="588" spans="8:34" x14ac:dyDescent="0.25">
      <c r="H588" t="s">
        <v>39</v>
      </c>
      <c r="I588" t="s">
        <v>40</v>
      </c>
    </row>
    <row r="589" spans="8:34" x14ac:dyDescent="0.25">
      <c r="H589" t="s">
        <v>41</v>
      </c>
      <c r="I589" t="s">
        <v>42</v>
      </c>
    </row>
    <row r="590" spans="8:34" x14ac:dyDescent="0.25">
      <c r="H590" t="s">
        <v>43</v>
      </c>
      <c r="I590" t="s">
        <v>44</v>
      </c>
      <c r="J590">
        <v>1</v>
      </c>
      <c r="K590">
        <v>0.16</v>
      </c>
    </row>
    <row r="591" spans="8:34" x14ac:dyDescent="0.25">
      <c r="H591" t="s">
        <v>45</v>
      </c>
      <c r="I591" t="s">
        <v>46</v>
      </c>
    </row>
    <row r="592" spans="8:34" x14ac:dyDescent="0.25">
      <c r="H592" t="s">
        <v>47</v>
      </c>
      <c r="I592" t="s">
        <v>48</v>
      </c>
    </row>
    <row r="593" spans="8:34" x14ac:dyDescent="0.25">
      <c r="H593" t="s">
        <v>164</v>
      </c>
    </row>
    <row r="594" spans="8:34" x14ac:dyDescent="0.25">
      <c r="H594" t="s">
        <v>7</v>
      </c>
      <c r="I594" t="s">
        <v>50</v>
      </c>
      <c r="J594" t="s">
        <v>9</v>
      </c>
      <c r="K594" t="s">
        <v>10</v>
      </c>
      <c r="L594" t="s">
        <v>11</v>
      </c>
      <c r="M594" t="s">
        <v>12</v>
      </c>
      <c r="N594" t="s">
        <v>13</v>
      </c>
      <c r="O594" t="s">
        <v>14</v>
      </c>
      <c r="P594" t="s">
        <v>15</v>
      </c>
      <c r="Q594" t="s">
        <v>16</v>
      </c>
      <c r="R594" t="s">
        <v>17</v>
      </c>
      <c r="S594" t="s">
        <v>18</v>
      </c>
      <c r="T594" t="s">
        <v>19</v>
      </c>
      <c r="U594" t="s">
        <v>20</v>
      </c>
      <c r="V594" t="s">
        <v>21</v>
      </c>
      <c r="W594" t="s">
        <v>22</v>
      </c>
      <c r="X594" t="s">
        <v>23</v>
      </c>
      <c r="Y594" t="s">
        <v>24</v>
      </c>
      <c r="Z594" t="s">
        <v>25</v>
      </c>
      <c r="AA594" t="s">
        <v>26</v>
      </c>
      <c r="AB594" t="s">
        <v>27</v>
      </c>
      <c r="AC594" t="s">
        <v>28</v>
      </c>
      <c r="AD594" t="s">
        <v>29</v>
      </c>
      <c r="AE594" t="s">
        <v>51</v>
      </c>
      <c r="AF594" t="s">
        <v>52</v>
      </c>
      <c r="AG594" t="s">
        <v>32</v>
      </c>
    </row>
    <row r="595" spans="8:34" x14ac:dyDescent="0.25">
      <c r="H595">
        <v>1</v>
      </c>
      <c r="I595">
        <v>224.4</v>
      </c>
      <c r="J595">
        <v>47.4</v>
      </c>
      <c r="K595">
        <v>0.69</v>
      </c>
      <c r="L595">
        <v>218</v>
      </c>
      <c r="M595">
        <v>9.85</v>
      </c>
      <c r="N595">
        <v>1.48</v>
      </c>
      <c r="O595">
        <v>1</v>
      </c>
      <c r="P595">
        <v>1</v>
      </c>
      <c r="Q595">
        <v>4.8600000000000003</v>
      </c>
      <c r="R595">
        <v>21.45</v>
      </c>
      <c r="S595">
        <v>23.63</v>
      </c>
      <c r="T595">
        <v>20.04</v>
      </c>
      <c r="U595">
        <v>359.2</v>
      </c>
      <c r="V595">
        <v>349</v>
      </c>
      <c r="W595">
        <v>13.715999999999999</v>
      </c>
      <c r="X595">
        <v>15.657</v>
      </c>
      <c r="Y595">
        <v>49.6</v>
      </c>
      <c r="Z595">
        <v>56.62</v>
      </c>
      <c r="AA595">
        <v>499.6</v>
      </c>
      <c r="AB595">
        <v>1198</v>
      </c>
      <c r="AC595">
        <v>1</v>
      </c>
      <c r="AD595">
        <v>92.78</v>
      </c>
      <c r="AE595">
        <v>2.93</v>
      </c>
      <c r="AF595">
        <v>0.84</v>
      </c>
      <c r="AH595">
        <v>111105</v>
      </c>
    </row>
    <row r="596" spans="8:34" x14ac:dyDescent="0.25">
      <c r="H596">
        <v>2</v>
      </c>
      <c r="I596">
        <v>234.2</v>
      </c>
      <c r="J596">
        <v>37.799999999999997</v>
      </c>
      <c r="K596">
        <v>0.42199999999999999</v>
      </c>
      <c r="L596">
        <v>188</v>
      </c>
      <c r="M596">
        <v>6.42</v>
      </c>
      <c r="N596">
        <v>1.5</v>
      </c>
      <c r="O596">
        <v>1</v>
      </c>
      <c r="P596">
        <v>1</v>
      </c>
      <c r="Q596">
        <v>4.8600000000000003</v>
      </c>
      <c r="R596">
        <v>21.48</v>
      </c>
      <c r="S596">
        <v>23.69</v>
      </c>
      <c r="T596">
        <v>20.059999999999999</v>
      </c>
      <c r="U596">
        <v>356.4</v>
      </c>
      <c r="V596">
        <v>348.4</v>
      </c>
      <c r="W596">
        <v>14.273</v>
      </c>
      <c r="X596">
        <v>15.538</v>
      </c>
      <c r="Y596">
        <v>51.53</v>
      </c>
      <c r="Z596">
        <v>56.09</v>
      </c>
      <c r="AA596">
        <v>499.6</v>
      </c>
      <c r="AB596">
        <v>1200</v>
      </c>
      <c r="AC596">
        <v>1</v>
      </c>
      <c r="AD596">
        <v>92.78</v>
      </c>
      <c r="AE596">
        <v>2.93</v>
      </c>
      <c r="AF596">
        <v>0.84</v>
      </c>
      <c r="AH596">
        <v>111105</v>
      </c>
    </row>
    <row r="597" spans="8:34" x14ac:dyDescent="0.25">
      <c r="H597" t="s">
        <v>37</v>
      </c>
    </row>
    <row r="598" spans="8:34" x14ac:dyDescent="0.25">
      <c r="H598" t="s">
        <v>165</v>
      </c>
    </row>
    <row r="599" spans="8:34" x14ac:dyDescent="0.25">
      <c r="H599" t="s">
        <v>39</v>
      </c>
      <c r="I599" t="s">
        <v>40</v>
      </c>
    </row>
    <row r="600" spans="8:34" x14ac:dyDescent="0.25">
      <c r="H600" t="s">
        <v>41</v>
      </c>
      <c r="I600" t="s">
        <v>42</v>
      </c>
    </row>
    <row r="601" spans="8:34" x14ac:dyDescent="0.25">
      <c r="H601" t="s">
        <v>43</v>
      </c>
      <c r="I601" t="s">
        <v>44</v>
      </c>
      <c r="J601">
        <v>1</v>
      </c>
      <c r="K601">
        <v>0.16</v>
      </c>
    </row>
    <row r="602" spans="8:34" x14ac:dyDescent="0.25">
      <c r="H602" t="s">
        <v>45</v>
      </c>
      <c r="I602" t="s">
        <v>46</v>
      </c>
    </row>
    <row r="603" spans="8:34" x14ac:dyDescent="0.25">
      <c r="H603" t="s">
        <v>47</v>
      </c>
      <c r="I603" t="s">
        <v>48</v>
      </c>
    </row>
    <row r="604" spans="8:34" x14ac:dyDescent="0.25">
      <c r="H604" t="s">
        <v>166</v>
      </c>
    </row>
    <row r="605" spans="8:34" x14ac:dyDescent="0.25">
      <c r="H605" t="s">
        <v>7</v>
      </c>
      <c r="I605" t="s">
        <v>50</v>
      </c>
      <c r="J605" t="s">
        <v>9</v>
      </c>
      <c r="K605" t="s">
        <v>10</v>
      </c>
      <c r="L605" t="s">
        <v>11</v>
      </c>
      <c r="M605" t="s">
        <v>12</v>
      </c>
      <c r="N605" t="s">
        <v>13</v>
      </c>
      <c r="O605" t="s">
        <v>14</v>
      </c>
      <c r="P605" t="s">
        <v>15</v>
      </c>
      <c r="Q605" t="s">
        <v>16</v>
      </c>
      <c r="R605" t="s">
        <v>17</v>
      </c>
      <c r="S605" t="s">
        <v>18</v>
      </c>
      <c r="T605" t="s">
        <v>19</v>
      </c>
      <c r="U605" t="s">
        <v>20</v>
      </c>
      <c r="V605" t="s">
        <v>21</v>
      </c>
      <c r="W605" t="s">
        <v>22</v>
      </c>
      <c r="X605" t="s">
        <v>23</v>
      </c>
      <c r="Y605" t="s">
        <v>24</v>
      </c>
      <c r="Z605" t="s">
        <v>25</v>
      </c>
      <c r="AA605" t="s">
        <v>26</v>
      </c>
      <c r="AB605" t="s">
        <v>27</v>
      </c>
      <c r="AC605" t="s">
        <v>28</v>
      </c>
      <c r="AD605" t="s">
        <v>29</v>
      </c>
      <c r="AE605" t="s">
        <v>51</v>
      </c>
      <c r="AF605" t="s">
        <v>52</v>
      </c>
      <c r="AG605" t="s">
        <v>32</v>
      </c>
    </row>
    <row r="606" spans="8:34" x14ac:dyDescent="0.25">
      <c r="H606">
        <v>1</v>
      </c>
      <c r="I606">
        <v>130.19999999999999</v>
      </c>
      <c r="J606">
        <v>1.45</v>
      </c>
      <c r="K606">
        <v>0.46100000000000002</v>
      </c>
      <c r="L606">
        <v>341</v>
      </c>
      <c r="M606">
        <v>5.92</v>
      </c>
      <c r="N606">
        <v>1.28</v>
      </c>
      <c r="O606">
        <v>1</v>
      </c>
      <c r="P606">
        <v>1</v>
      </c>
      <c r="Q606">
        <v>4.8600000000000003</v>
      </c>
      <c r="R606">
        <v>21.32</v>
      </c>
      <c r="S606">
        <v>22.38</v>
      </c>
      <c r="T606">
        <v>20.04</v>
      </c>
      <c r="U606">
        <v>354.9</v>
      </c>
      <c r="V606">
        <v>354.2</v>
      </c>
      <c r="W606">
        <v>14.35</v>
      </c>
      <c r="X606">
        <v>15.518000000000001</v>
      </c>
      <c r="Y606">
        <v>52.31</v>
      </c>
      <c r="Z606">
        <v>56.57</v>
      </c>
      <c r="AA606">
        <v>499.5</v>
      </c>
      <c r="AB606">
        <v>51</v>
      </c>
      <c r="AC606">
        <v>2</v>
      </c>
      <c r="AD606">
        <v>92.78</v>
      </c>
      <c r="AE606">
        <v>2.93</v>
      </c>
      <c r="AF606">
        <v>0.84</v>
      </c>
      <c r="AH606">
        <v>111105</v>
      </c>
    </row>
    <row r="607" spans="8:34" x14ac:dyDescent="0.25">
      <c r="H607">
        <v>2</v>
      </c>
      <c r="I607">
        <v>204.4</v>
      </c>
      <c r="J607">
        <v>7.58</v>
      </c>
      <c r="K607">
        <v>0.40400000000000003</v>
      </c>
      <c r="L607">
        <v>315</v>
      </c>
      <c r="M607">
        <v>5.37</v>
      </c>
      <c r="N607">
        <v>1.31</v>
      </c>
      <c r="O607">
        <v>1</v>
      </c>
      <c r="P607">
        <v>1</v>
      </c>
      <c r="Q607">
        <v>4.8600000000000003</v>
      </c>
      <c r="R607">
        <v>21.31</v>
      </c>
      <c r="S607">
        <v>22.28</v>
      </c>
      <c r="T607">
        <v>20.04</v>
      </c>
      <c r="U607">
        <v>356.4</v>
      </c>
      <c r="V607">
        <v>354.5</v>
      </c>
      <c r="W607">
        <v>13.952999999999999</v>
      </c>
      <c r="X607">
        <v>15.013</v>
      </c>
      <c r="Y607">
        <v>50.88</v>
      </c>
      <c r="Z607">
        <v>54.74</v>
      </c>
      <c r="AA607">
        <v>499.6</v>
      </c>
      <c r="AB607">
        <v>51</v>
      </c>
      <c r="AC607">
        <v>2</v>
      </c>
      <c r="AD607">
        <v>92.78</v>
      </c>
      <c r="AE607">
        <v>2.93</v>
      </c>
      <c r="AF607">
        <v>0.84</v>
      </c>
      <c r="AH607">
        <v>111105</v>
      </c>
    </row>
    <row r="608" spans="8:34" x14ac:dyDescent="0.25">
      <c r="H608" t="s">
        <v>37</v>
      </c>
    </row>
    <row r="609" spans="8:34" x14ac:dyDescent="0.25">
      <c r="H609" t="s">
        <v>167</v>
      </c>
    </row>
    <row r="610" spans="8:34" x14ac:dyDescent="0.25">
      <c r="H610" t="s">
        <v>39</v>
      </c>
      <c r="I610" t="s">
        <v>40</v>
      </c>
    </row>
    <row r="611" spans="8:34" x14ac:dyDescent="0.25">
      <c r="H611" t="s">
        <v>41</v>
      </c>
      <c r="I611" t="s">
        <v>42</v>
      </c>
    </row>
    <row r="612" spans="8:34" x14ac:dyDescent="0.25">
      <c r="H612" t="s">
        <v>43</v>
      </c>
      <c r="I612" t="s">
        <v>44</v>
      </c>
      <c r="J612">
        <v>1</v>
      </c>
      <c r="K612">
        <v>0.16</v>
      </c>
    </row>
    <row r="613" spans="8:34" x14ac:dyDescent="0.25">
      <c r="H613" t="s">
        <v>45</v>
      </c>
      <c r="I613" t="s">
        <v>46</v>
      </c>
    </row>
    <row r="614" spans="8:34" x14ac:dyDescent="0.25">
      <c r="H614" t="s">
        <v>47</v>
      </c>
      <c r="I614" t="s">
        <v>48</v>
      </c>
    </row>
    <row r="615" spans="8:34" x14ac:dyDescent="0.25">
      <c r="H615" t="s">
        <v>168</v>
      </c>
    </row>
    <row r="616" spans="8:34" x14ac:dyDescent="0.25">
      <c r="H616" t="s">
        <v>7</v>
      </c>
      <c r="I616" t="s">
        <v>50</v>
      </c>
      <c r="J616" t="s">
        <v>9</v>
      </c>
      <c r="K616" t="s">
        <v>10</v>
      </c>
      <c r="L616" t="s">
        <v>11</v>
      </c>
      <c r="M616" t="s">
        <v>12</v>
      </c>
      <c r="N616" t="s">
        <v>13</v>
      </c>
      <c r="O616" t="s">
        <v>14</v>
      </c>
      <c r="P616" t="s">
        <v>15</v>
      </c>
      <c r="Q616" t="s">
        <v>16</v>
      </c>
      <c r="R616" t="s">
        <v>17</v>
      </c>
      <c r="S616" t="s">
        <v>18</v>
      </c>
      <c r="T616" t="s">
        <v>19</v>
      </c>
      <c r="U616" t="s">
        <v>20</v>
      </c>
      <c r="V616" t="s">
        <v>21</v>
      </c>
      <c r="W616" t="s">
        <v>22</v>
      </c>
      <c r="X616" t="s">
        <v>23</v>
      </c>
      <c r="Y616" t="s">
        <v>24</v>
      </c>
      <c r="Z616" t="s">
        <v>25</v>
      </c>
      <c r="AA616" t="s">
        <v>26</v>
      </c>
      <c r="AB616" t="s">
        <v>27</v>
      </c>
      <c r="AC616" t="s">
        <v>28</v>
      </c>
      <c r="AD616" t="s">
        <v>29</v>
      </c>
      <c r="AE616" t="s">
        <v>51</v>
      </c>
      <c r="AF616" t="s">
        <v>52</v>
      </c>
      <c r="AG616" t="s">
        <v>32</v>
      </c>
    </row>
    <row r="617" spans="8:34" x14ac:dyDescent="0.25">
      <c r="H617">
        <v>1</v>
      </c>
      <c r="I617">
        <v>666.1</v>
      </c>
      <c r="J617">
        <v>31.2</v>
      </c>
      <c r="K617">
        <v>0.65700000000000003</v>
      </c>
      <c r="L617">
        <v>261</v>
      </c>
      <c r="M617">
        <v>11.2</v>
      </c>
      <c r="N617">
        <v>1.75</v>
      </c>
      <c r="O617">
        <v>1</v>
      </c>
      <c r="P617">
        <v>1</v>
      </c>
      <c r="Q617">
        <v>4.8600000000000003</v>
      </c>
      <c r="R617">
        <v>22.05</v>
      </c>
      <c r="S617">
        <v>24.44</v>
      </c>
      <c r="T617">
        <v>20.04</v>
      </c>
      <c r="U617">
        <v>361.7</v>
      </c>
      <c r="V617">
        <v>354.6</v>
      </c>
      <c r="W617">
        <v>12.106</v>
      </c>
      <c r="X617">
        <v>14.31</v>
      </c>
      <c r="Y617">
        <v>42.19</v>
      </c>
      <c r="Z617">
        <v>49.87</v>
      </c>
      <c r="AA617">
        <v>499.7</v>
      </c>
      <c r="AB617">
        <v>1200</v>
      </c>
      <c r="AC617">
        <v>2</v>
      </c>
      <c r="AD617">
        <v>92.77</v>
      </c>
      <c r="AE617">
        <v>2.93</v>
      </c>
      <c r="AF617">
        <v>0.84</v>
      </c>
      <c r="AH617">
        <v>111105</v>
      </c>
    </row>
    <row r="618" spans="8:34" x14ac:dyDescent="0.25">
      <c r="H618">
        <v>2</v>
      </c>
      <c r="I618">
        <v>677.3</v>
      </c>
      <c r="J618">
        <v>23.3</v>
      </c>
      <c r="K618">
        <v>0.32500000000000001</v>
      </c>
      <c r="L618">
        <v>223</v>
      </c>
      <c r="M618">
        <v>5.92</v>
      </c>
      <c r="N618">
        <v>1.76</v>
      </c>
      <c r="O618">
        <v>1</v>
      </c>
      <c r="P618">
        <v>1</v>
      </c>
      <c r="Q618">
        <v>4.8600000000000003</v>
      </c>
      <c r="R618">
        <v>21.8</v>
      </c>
      <c r="S618">
        <v>24.43</v>
      </c>
      <c r="T618">
        <v>20.03</v>
      </c>
      <c r="U618">
        <v>358.2</v>
      </c>
      <c r="V618">
        <v>353.2</v>
      </c>
      <c r="W618">
        <v>12.989000000000001</v>
      </c>
      <c r="X618">
        <v>14.156000000000001</v>
      </c>
      <c r="Y618">
        <v>45.97</v>
      </c>
      <c r="Z618">
        <v>50.1</v>
      </c>
      <c r="AA618">
        <v>500</v>
      </c>
      <c r="AB618">
        <v>1200</v>
      </c>
      <c r="AC618">
        <v>2</v>
      </c>
      <c r="AD618">
        <v>92.77</v>
      </c>
      <c r="AE618">
        <v>2.93</v>
      </c>
      <c r="AF618">
        <v>0.84</v>
      </c>
      <c r="AH618">
        <v>111105</v>
      </c>
    </row>
    <row r="619" spans="8:34" x14ac:dyDescent="0.25">
      <c r="H619" t="s">
        <v>37</v>
      </c>
    </row>
    <row r="620" spans="8:34" x14ac:dyDescent="0.25">
      <c r="H620" t="s">
        <v>169</v>
      </c>
    </row>
    <row r="621" spans="8:34" x14ac:dyDescent="0.25">
      <c r="H621" t="s">
        <v>39</v>
      </c>
      <c r="I621" t="s">
        <v>40</v>
      </c>
    </row>
    <row r="622" spans="8:34" x14ac:dyDescent="0.25">
      <c r="H622" t="s">
        <v>41</v>
      </c>
      <c r="I622" t="s">
        <v>42</v>
      </c>
    </row>
    <row r="623" spans="8:34" x14ac:dyDescent="0.25">
      <c r="H623" t="s">
        <v>43</v>
      </c>
      <c r="I623" t="s">
        <v>44</v>
      </c>
      <c r="J623">
        <v>1</v>
      </c>
      <c r="K623">
        <v>0.16</v>
      </c>
    </row>
    <row r="624" spans="8:34" x14ac:dyDescent="0.25">
      <c r="H624" t="s">
        <v>45</v>
      </c>
      <c r="I624" t="s">
        <v>46</v>
      </c>
    </row>
    <row r="625" spans="8:34" x14ac:dyDescent="0.25">
      <c r="H625" t="s">
        <v>47</v>
      </c>
      <c r="I625" t="s">
        <v>48</v>
      </c>
    </row>
    <row r="626" spans="8:34" x14ac:dyDescent="0.25">
      <c r="H626" t="s">
        <v>170</v>
      </c>
    </row>
    <row r="627" spans="8:34" x14ac:dyDescent="0.25">
      <c r="H627" t="s">
        <v>7</v>
      </c>
      <c r="I627" t="s">
        <v>50</v>
      </c>
      <c r="J627" t="s">
        <v>9</v>
      </c>
      <c r="K627" t="s">
        <v>10</v>
      </c>
      <c r="L627" t="s">
        <v>11</v>
      </c>
      <c r="M627" t="s">
        <v>12</v>
      </c>
      <c r="N627" t="s">
        <v>13</v>
      </c>
      <c r="O627" t="s">
        <v>14</v>
      </c>
      <c r="P627" t="s">
        <v>15</v>
      </c>
      <c r="Q627" t="s">
        <v>16</v>
      </c>
      <c r="R627" t="s">
        <v>17</v>
      </c>
      <c r="S627" t="s">
        <v>18</v>
      </c>
      <c r="T627" t="s">
        <v>19</v>
      </c>
      <c r="U627" t="s">
        <v>20</v>
      </c>
      <c r="V627" t="s">
        <v>21</v>
      </c>
      <c r="W627" t="s">
        <v>22</v>
      </c>
      <c r="X627" t="s">
        <v>23</v>
      </c>
      <c r="Y627" t="s">
        <v>24</v>
      </c>
      <c r="Z627" t="s">
        <v>25</v>
      </c>
      <c r="AA627" t="s">
        <v>26</v>
      </c>
      <c r="AB627" t="s">
        <v>27</v>
      </c>
      <c r="AC627" t="s">
        <v>28</v>
      </c>
      <c r="AD627" t="s">
        <v>29</v>
      </c>
      <c r="AE627" t="s">
        <v>51</v>
      </c>
      <c r="AF627" t="s">
        <v>52</v>
      </c>
      <c r="AG627" t="s">
        <v>32</v>
      </c>
    </row>
    <row r="628" spans="8:34" x14ac:dyDescent="0.25">
      <c r="H628">
        <v>1</v>
      </c>
      <c r="I628">
        <v>46.8</v>
      </c>
      <c r="J628">
        <v>-2.4500000000000002</v>
      </c>
      <c r="K628">
        <v>0.40899999999999997</v>
      </c>
      <c r="L628">
        <v>360</v>
      </c>
      <c r="M628">
        <v>6.68</v>
      </c>
      <c r="N628">
        <v>1.6</v>
      </c>
      <c r="O628">
        <v>1</v>
      </c>
      <c r="P628">
        <v>1</v>
      </c>
      <c r="Q628">
        <v>4.8600000000000003</v>
      </c>
      <c r="R628">
        <v>21.86</v>
      </c>
      <c r="S628">
        <v>23.9</v>
      </c>
      <c r="T628">
        <v>20.05</v>
      </c>
      <c r="U628">
        <v>360</v>
      </c>
      <c r="V628">
        <v>360</v>
      </c>
      <c r="W628">
        <v>13.500999999999999</v>
      </c>
      <c r="X628">
        <v>14.817</v>
      </c>
      <c r="Y628">
        <v>47.6</v>
      </c>
      <c r="Z628">
        <v>52.23</v>
      </c>
      <c r="AA628">
        <v>500</v>
      </c>
      <c r="AB628">
        <v>51</v>
      </c>
      <c r="AC628">
        <v>1</v>
      </c>
      <c r="AD628">
        <v>92.77</v>
      </c>
      <c r="AE628">
        <v>2.93</v>
      </c>
      <c r="AF628">
        <v>0.84</v>
      </c>
      <c r="AH628">
        <v>111105</v>
      </c>
    </row>
    <row r="629" spans="8:34" x14ac:dyDescent="0.25">
      <c r="H629">
        <v>2</v>
      </c>
      <c r="I629">
        <v>55.1</v>
      </c>
      <c r="J629">
        <v>1.31</v>
      </c>
      <c r="K629">
        <v>0.76500000000000001</v>
      </c>
      <c r="L629">
        <v>348</v>
      </c>
      <c r="M629">
        <v>11.9</v>
      </c>
      <c r="N629">
        <v>1.64</v>
      </c>
      <c r="O629">
        <v>1</v>
      </c>
      <c r="P629">
        <v>1</v>
      </c>
      <c r="Q629">
        <v>4.8600000000000003</v>
      </c>
      <c r="R629">
        <v>21.87</v>
      </c>
      <c r="S629">
        <v>23.84</v>
      </c>
      <c r="T629">
        <v>20.04</v>
      </c>
      <c r="U629">
        <v>362.2</v>
      </c>
      <c r="V629">
        <v>361.1</v>
      </c>
      <c r="W629">
        <v>11.968</v>
      </c>
      <c r="X629">
        <v>14.323</v>
      </c>
      <c r="Y629">
        <v>42.18</v>
      </c>
      <c r="Z629">
        <v>50.48</v>
      </c>
      <c r="AA629">
        <v>499.9</v>
      </c>
      <c r="AB629">
        <v>50</v>
      </c>
      <c r="AC629">
        <v>1</v>
      </c>
      <c r="AD629">
        <v>92.77</v>
      </c>
      <c r="AE629">
        <v>2.93</v>
      </c>
      <c r="AF629">
        <v>0.84</v>
      </c>
      <c r="AH629">
        <v>111105</v>
      </c>
    </row>
    <row r="630" spans="8:34" x14ac:dyDescent="0.25">
      <c r="H630" t="s">
        <v>37</v>
      </c>
    </row>
    <row r="631" spans="8:34" x14ac:dyDescent="0.25">
      <c r="H631" t="s">
        <v>171</v>
      </c>
    </row>
    <row r="632" spans="8:34" x14ac:dyDescent="0.25">
      <c r="H632" t="s">
        <v>39</v>
      </c>
      <c r="I632" t="s">
        <v>40</v>
      </c>
    </row>
    <row r="633" spans="8:34" x14ac:dyDescent="0.25">
      <c r="H633" t="s">
        <v>41</v>
      </c>
      <c r="I633" t="s">
        <v>42</v>
      </c>
    </row>
    <row r="634" spans="8:34" x14ac:dyDescent="0.25">
      <c r="H634" t="s">
        <v>43</v>
      </c>
      <c r="I634" t="s">
        <v>44</v>
      </c>
      <c r="J634">
        <v>1</v>
      </c>
      <c r="K634">
        <v>0.16</v>
      </c>
    </row>
    <row r="635" spans="8:34" x14ac:dyDescent="0.25">
      <c r="H635" t="s">
        <v>45</v>
      </c>
      <c r="I635" t="s">
        <v>46</v>
      </c>
    </row>
    <row r="636" spans="8:34" x14ac:dyDescent="0.25">
      <c r="H636" t="s">
        <v>47</v>
      </c>
      <c r="I636" t="s">
        <v>48</v>
      </c>
    </row>
    <row r="637" spans="8:34" x14ac:dyDescent="0.25">
      <c r="H637" t="s">
        <v>172</v>
      </c>
    </row>
    <row r="638" spans="8:34" x14ac:dyDescent="0.25">
      <c r="H638" t="s">
        <v>7</v>
      </c>
      <c r="I638" t="s">
        <v>50</v>
      </c>
      <c r="J638" t="s">
        <v>9</v>
      </c>
      <c r="K638" t="s">
        <v>10</v>
      </c>
      <c r="L638" t="s">
        <v>11</v>
      </c>
      <c r="M638" t="s">
        <v>12</v>
      </c>
      <c r="N638" t="s">
        <v>13</v>
      </c>
      <c r="O638" t="s">
        <v>14</v>
      </c>
      <c r="P638" t="s">
        <v>15</v>
      </c>
      <c r="Q638" t="s">
        <v>16</v>
      </c>
      <c r="R638" t="s">
        <v>17</v>
      </c>
      <c r="S638" t="s">
        <v>18</v>
      </c>
      <c r="T638" t="s">
        <v>19</v>
      </c>
      <c r="U638" t="s">
        <v>20</v>
      </c>
      <c r="V638" t="s">
        <v>21</v>
      </c>
      <c r="W638" t="s">
        <v>22</v>
      </c>
      <c r="X638" t="s">
        <v>23</v>
      </c>
      <c r="Y638" t="s">
        <v>24</v>
      </c>
      <c r="Z638" t="s">
        <v>25</v>
      </c>
      <c r="AA638" t="s">
        <v>26</v>
      </c>
      <c r="AB638" t="s">
        <v>27</v>
      </c>
      <c r="AC638" t="s">
        <v>28</v>
      </c>
      <c r="AD638" t="s">
        <v>29</v>
      </c>
      <c r="AE638" t="s">
        <v>51</v>
      </c>
      <c r="AF638" t="s">
        <v>52</v>
      </c>
      <c r="AG638" t="s">
        <v>32</v>
      </c>
    </row>
    <row r="639" spans="8:34" x14ac:dyDescent="0.25">
      <c r="H639">
        <v>1</v>
      </c>
      <c r="I639">
        <v>74.8</v>
      </c>
      <c r="J639">
        <v>26.7</v>
      </c>
      <c r="K639">
        <v>0.54200000000000004</v>
      </c>
      <c r="L639">
        <v>261</v>
      </c>
      <c r="M639">
        <v>7.63</v>
      </c>
      <c r="N639">
        <v>1.42</v>
      </c>
      <c r="O639">
        <v>1</v>
      </c>
      <c r="P639">
        <v>1</v>
      </c>
      <c r="Q639">
        <v>4.8600000000000003</v>
      </c>
      <c r="R639">
        <v>21.07</v>
      </c>
      <c r="S639">
        <v>21.82</v>
      </c>
      <c r="T639">
        <v>20.059999999999999</v>
      </c>
      <c r="U639">
        <v>360.7</v>
      </c>
      <c r="V639">
        <v>354.8</v>
      </c>
      <c r="W639">
        <v>11.452999999999999</v>
      </c>
      <c r="X639">
        <v>12.96</v>
      </c>
      <c r="Y639">
        <v>42.39</v>
      </c>
      <c r="Z639">
        <v>47.96</v>
      </c>
      <c r="AA639">
        <v>499.9</v>
      </c>
      <c r="AB639">
        <v>1200</v>
      </c>
      <c r="AC639">
        <v>0</v>
      </c>
      <c r="AD639">
        <v>92.78</v>
      </c>
      <c r="AE639">
        <v>2.93</v>
      </c>
      <c r="AF639">
        <v>0.84</v>
      </c>
      <c r="AH639">
        <v>111105</v>
      </c>
    </row>
    <row r="640" spans="8:34" x14ac:dyDescent="0.25">
      <c r="H640">
        <v>2</v>
      </c>
      <c r="I640">
        <v>90.6</v>
      </c>
      <c r="J640">
        <v>38.4</v>
      </c>
      <c r="K640">
        <v>0.20699999999999999</v>
      </c>
      <c r="L640">
        <v>40.799999999999997</v>
      </c>
      <c r="M640">
        <v>2.99</v>
      </c>
      <c r="N640">
        <v>1.37</v>
      </c>
      <c r="O640">
        <v>1</v>
      </c>
      <c r="P640">
        <v>1</v>
      </c>
      <c r="Q640">
        <v>4.8600000000000003</v>
      </c>
      <c r="R640">
        <v>21.18</v>
      </c>
      <c r="S640">
        <v>21.88</v>
      </c>
      <c r="T640">
        <v>20.05</v>
      </c>
      <c r="U640">
        <v>360.4</v>
      </c>
      <c r="V640">
        <v>352.5</v>
      </c>
      <c r="W640">
        <v>13.061999999999999</v>
      </c>
      <c r="X640">
        <v>13.651999999999999</v>
      </c>
      <c r="Y640">
        <v>48.02</v>
      </c>
      <c r="Z640">
        <v>50.19</v>
      </c>
      <c r="AA640">
        <v>499.6</v>
      </c>
      <c r="AB640">
        <v>1199</v>
      </c>
      <c r="AC640">
        <v>1</v>
      </c>
      <c r="AD640">
        <v>92.78</v>
      </c>
      <c r="AE640">
        <v>2.93</v>
      </c>
      <c r="AF640">
        <v>0.84</v>
      </c>
      <c r="AH640">
        <v>111105</v>
      </c>
    </row>
    <row r="641" spans="8:34" x14ac:dyDescent="0.25">
      <c r="H641" t="s">
        <v>37</v>
      </c>
    </row>
    <row r="642" spans="8:34" x14ac:dyDescent="0.25">
      <c r="H642" t="s">
        <v>173</v>
      </c>
    </row>
    <row r="643" spans="8:34" x14ac:dyDescent="0.25">
      <c r="H643" t="s">
        <v>39</v>
      </c>
      <c r="I643" t="s">
        <v>40</v>
      </c>
    </row>
    <row r="644" spans="8:34" x14ac:dyDescent="0.25">
      <c r="H644" t="s">
        <v>41</v>
      </c>
      <c r="I644" t="s">
        <v>42</v>
      </c>
    </row>
    <row r="645" spans="8:34" x14ac:dyDescent="0.25">
      <c r="H645" t="s">
        <v>43</v>
      </c>
      <c r="I645" t="s">
        <v>44</v>
      </c>
      <c r="J645">
        <v>1</v>
      </c>
      <c r="K645">
        <v>0.16</v>
      </c>
    </row>
    <row r="646" spans="8:34" x14ac:dyDescent="0.25">
      <c r="H646" t="s">
        <v>45</v>
      </c>
      <c r="I646" t="s">
        <v>46</v>
      </c>
    </row>
    <row r="647" spans="8:34" x14ac:dyDescent="0.25">
      <c r="H647" t="s">
        <v>47</v>
      </c>
      <c r="I647" t="s">
        <v>48</v>
      </c>
    </row>
    <row r="648" spans="8:34" x14ac:dyDescent="0.25">
      <c r="H648" t="s">
        <v>174</v>
      </c>
    </row>
    <row r="649" spans="8:34" x14ac:dyDescent="0.25">
      <c r="H649" t="s">
        <v>7</v>
      </c>
      <c r="I649" t="s">
        <v>50</v>
      </c>
      <c r="J649" t="s">
        <v>9</v>
      </c>
      <c r="K649" t="s">
        <v>10</v>
      </c>
      <c r="L649" t="s">
        <v>11</v>
      </c>
      <c r="M649" t="s">
        <v>12</v>
      </c>
      <c r="N649" t="s">
        <v>13</v>
      </c>
      <c r="O649" t="s">
        <v>14</v>
      </c>
      <c r="P649" t="s">
        <v>15</v>
      </c>
      <c r="Q649" t="s">
        <v>16</v>
      </c>
      <c r="R649" t="s">
        <v>17</v>
      </c>
      <c r="S649" t="s">
        <v>18</v>
      </c>
      <c r="T649" t="s">
        <v>19</v>
      </c>
      <c r="U649" t="s">
        <v>20</v>
      </c>
      <c r="V649" t="s">
        <v>21</v>
      </c>
      <c r="W649" t="s">
        <v>22</v>
      </c>
      <c r="X649" t="s">
        <v>23</v>
      </c>
      <c r="Y649" t="s">
        <v>24</v>
      </c>
      <c r="Z649" t="s">
        <v>25</v>
      </c>
      <c r="AA649" t="s">
        <v>26</v>
      </c>
      <c r="AB649" t="s">
        <v>27</v>
      </c>
      <c r="AC649" t="s">
        <v>28</v>
      </c>
      <c r="AD649" t="s">
        <v>29</v>
      </c>
      <c r="AE649" t="s">
        <v>51</v>
      </c>
      <c r="AF649" t="s">
        <v>52</v>
      </c>
      <c r="AG649" t="s">
        <v>32</v>
      </c>
    </row>
    <row r="650" spans="8:34" x14ac:dyDescent="0.25">
      <c r="H650">
        <v>1</v>
      </c>
      <c r="I650">
        <v>203.8</v>
      </c>
      <c r="J650">
        <v>-1.91</v>
      </c>
      <c r="K650">
        <v>0.41499999999999998</v>
      </c>
      <c r="L650">
        <v>361</v>
      </c>
      <c r="M650">
        <v>4.7</v>
      </c>
      <c r="N650">
        <v>1.1200000000000001</v>
      </c>
      <c r="O650">
        <v>1</v>
      </c>
      <c r="P650">
        <v>1</v>
      </c>
      <c r="Q650">
        <v>4.8600000000000003</v>
      </c>
      <c r="R650">
        <v>21.05</v>
      </c>
      <c r="S650">
        <v>20.48</v>
      </c>
      <c r="T650">
        <v>20.04</v>
      </c>
      <c r="U650">
        <v>360.3</v>
      </c>
      <c r="V650">
        <v>360.4</v>
      </c>
      <c r="W650">
        <v>13.095000000000001</v>
      </c>
      <c r="X650">
        <v>14.023</v>
      </c>
      <c r="Y650">
        <v>48.53</v>
      </c>
      <c r="Z650">
        <v>51.96</v>
      </c>
      <c r="AA650">
        <v>499.6</v>
      </c>
      <c r="AB650">
        <v>51</v>
      </c>
      <c r="AC650">
        <v>1</v>
      </c>
      <c r="AD650">
        <v>92.77</v>
      </c>
      <c r="AE650">
        <v>2.93</v>
      </c>
      <c r="AF650">
        <v>0.84</v>
      </c>
      <c r="AH650">
        <v>111105</v>
      </c>
    </row>
    <row r="651" spans="8:34" x14ac:dyDescent="0.25">
      <c r="H651">
        <v>2</v>
      </c>
      <c r="I651">
        <v>252.6</v>
      </c>
      <c r="J651">
        <v>-4.25</v>
      </c>
      <c r="K651">
        <v>0.79700000000000004</v>
      </c>
      <c r="L651">
        <v>361</v>
      </c>
      <c r="M651">
        <v>8.82</v>
      </c>
      <c r="N651">
        <v>1.17</v>
      </c>
      <c r="O651">
        <v>1</v>
      </c>
      <c r="P651">
        <v>1</v>
      </c>
      <c r="Q651">
        <v>4.8600000000000003</v>
      </c>
      <c r="R651">
        <v>20.76</v>
      </c>
      <c r="S651">
        <v>20.350000000000001</v>
      </c>
      <c r="T651">
        <v>20.04</v>
      </c>
      <c r="U651">
        <v>358.8</v>
      </c>
      <c r="V651">
        <v>359</v>
      </c>
      <c r="W651">
        <v>11.478999999999999</v>
      </c>
      <c r="X651">
        <v>13.22</v>
      </c>
      <c r="Y651">
        <v>43.3</v>
      </c>
      <c r="Z651">
        <v>49.86</v>
      </c>
      <c r="AA651">
        <v>499.8</v>
      </c>
      <c r="AB651">
        <v>51</v>
      </c>
      <c r="AC651">
        <v>1</v>
      </c>
      <c r="AD651">
        <v>92.77</v>
      </c>
      <c r="AE651">
        <v>2.93</v>
      </c>
      <c r="AF651">
        <v>0.84</v>
      </c>
      <c r="AH651">
        <v>111105</v>
      </c>
    </row>
    <row r="652" spans="8:34" x14ac:dyDescent="0.25">
      <c r="H652" t="s">
        <v>37</v>
      </c>
    </row>
    <row r="653" spans="8:34" x14ac:dyDescent="0.25">
      <c r="H653" t="s">
        <v>175</v>
      </c>
    </row>
    <row r="654" spans="8:34" x14ac:dyDescent="0.25">
      <c r="H654" t="s">
        <v>39</v>
      </c>
      <c r="I654" t="s">
        <v>40</v>
      </c>
    </row>
    <row r="655" spans="8:34" x14ac:dyDescent="0.25">
      <c r="H655" t="s">
        <v>41</v>
      </c>
      <c r="I655" t="s">
        <v>42</v>
      </c>
    </row>
    <row r="656" spans="8:34" x14ac:dyDescent="0.25">
      <c r="H656" t="s">
        <v>43</v>
      </c>
      <c r="I656" t="s">
        <v>44</v>
      </c>
      <c r="J656">
        <v>1</v>
      </c>
      <c r="K656">
        <v>0.16</v>
      </c>
    </row>
    <row r="657" spans="8:34" x14ac:dyDescent="0.25">
      <c r="H657" t="s">
        <v>45</v>
      </c>
      <c r="I657" t="s">
        <v>46</v>
      </c>
    </row>
    <row r="658" spans="8:34" x14ac:dyDescent="0.25">
      <c r="H658" t="s">
        <v>47</v>
      </c>
      <c r="I658" t="s">
        <v>48</v>
      </c>
    </row>
    <row r="659" spans="8:34" x14ac:dyDescent="0.25">
      <c r="H659" t="s">
        <v>176</v>
      </c>
    </row>
    <row r="660" spans="8:34" x14ac:dyDescent="0.25">
      <c r="H660" t="s">
        <v>7</v>
      </c>
      <c r="I660" t="s">
        <v>50</v>
      </c>
      <c r="J660" t="s">
        <v>9</v>
      </c>
      <c r="K660" t="s">
        <v>10</v>
      </c>
      <c r="L660" t="s">
        <v>11</v>
      </c>
      <c r="M660" t="s">
        <v>12</v>
      </c>
      <c r="N660" t="s">
        <v>13</v>
      </c>
      <c r="O660" t="s">
        <v>14</v>
      </c>
      <c r="P660" t="s">
        <v>15</v>
      </c>
      <c r="Q660" t="s">
        <v>16</v>
      </c>
      <c r="R660" t="s">
        <v>17</v>
      </c>
      <c r="S660" t="s">
        <v>18</v>
      </c>
      <c r="T660" t="s">
        <v>19</v>
      </c>
      <c r="U660" t="s">
        <v>20</v>
      </c>
      <c r="V660" t="s">
        <v>21</v>
      </c>
      <c r="W660" t="s">
        <v>22</v>
      </c>
      <c r="X660" t="s">
        <v>23</v>
      </c>
      <c r="Y660" t="s">
        <v>24</v>
      </c>
      <c r="Z660" t="s">
        <v>25</v>
      </c>
      <c r="AA660" t="s">
        <v>26</v>
      </c>
      <c r="AB660" t="s">
        <v>27</v>
      </c>
      <c r="AC660" t="s">
        <v>28</v>
      </c>
      <c r="AD660" t="s">
        <v>29</v>
      </c>
      <c r="AE660" t="s">
        <v>51</v>
      </c>
      <c r="AF660" t="s">
        <v>52</v>
      </c>
      <c r="AG660" t="s">
        <v>32</v>
      </c>
    </row>
    <row r="661" spans="8:34" x14ac:dyDescent="0.25">
      <c r="H661">
        <v>1</v>
      </c>
      <c r="I661">
        <v>154.30000000000001</v>
      </c>
      <c r="J661">
        <v>1.62</v>
      </c>
      <c r="K661">
        <v>0.95899999999999996</v>
      </c>
      <c r="L661">
        <v>352</v>
      </c>
      <c r="M661">
        <v>10.199999999999999</v>
      </c>
      <c r="N661">
        <v>1.1599999999999999</v>
      </c>
      <c r="O661">
        <v>1</v>
      </c>
      <c r="P661">
        <v>1</v>
      </c>
      <c r="Q661">
        <v>4.8600000000000003</v>
      </c>
      <c r="R661">
        <v>20.55</v>
      </c>
      <c r="S661">
        <v>19.72</v>
      </c>
      <c r="T661">
        <v>20.02</v>
      </c>
      <c r="U661">
        <v>363.4</v>
      </c>
      <c r="V661">
        <v>362.3</v>
      </c>
      <c r="W661">
        <v>10.340999999999999</v>
      </c>
      <c r="X661">
        <v>12.353999999999999</v>
      </c>
      <c r="Y661">
        <v>39.51</v>
      </c>
      <c r="Z661">
        <v>47.2</v>
      </c>
      <c r="AA661">
        <v>500.4</v>
      </c>
      <c r="AB661">
        <v>50</v>
      </c>
      <c r="AC661">
        <v>1</v>
      </c>
      <c r="AD661">
        <v>92.78</v>
      </c>
      <c r="AE661">
        <v>2.93</v>
      </c>
      <c r="AF661">
        <v>0.84</v>
      </c>
      <c r="AH661">
        <v>111105</v>
      </c>
    </row>
    <row r="662" spans="8:34" x14ac:dyDescent="0.25">
      <c r="H662">
        <v>2</v>
      </c>
      <c r="I662">
        <v>172.3</v>
      </c>
      <c r="J662">
        <v>-2.87</v>
      </c>
      <c r="K662">
        <v>0.93600000000000005</v>
      </c>
      <c r="L662">
        <v>363</v>
      </c>
      <c r="M662">
        <v>10</v>
      </c>
      <c r="N662">
        <v>1.17</v>
      </c>
      <c r="O662">
        <v>1</v>
      </c>
      <c r="P662">
        <v>1</v>
      </c>
      <c r="Q662">
        <v>4.8600000000000003</v>
      </c>
      <c r="R662">
        <v>20.52</v>
      </c>
      <c r="S662">
        <v>19.68</v>
      </c>
      <c r="T662">
        <v>20.02</v>
      </c>
      <c r="U662">
        <v>364.6</v>
      </c>
      <c r="V662">
        <v>364.5</v>
      </c>
      <c r="W662">
        <v>10.234999999999999</v>
      </c>
      <c r="X662">
        <v>12.22</v>
      </c>
      <c r="Y662">
        <v>39.19</v>
      </c>
      <c r="Z662">
        <v>46.79</v>
      </c>
      <c r="AA662">
        <v>500.2</v>
      </c>
      <c r="AB662">
        <v>50</v>
      </c>
      <c r="AC662">
        <v>1</v>
      </c>
      <c r="AD662">
        <v>92.78</v>
      </c>
      <c r="AE662">
        <v>2.93</v>
      </c>
      <c r="AF662">
        <v>0.84</v>
      </c>
      <c r="AH662">
        <v>111105</v>
      </c>
    </row>
    <row r="663" spans="8:34" x14ac:dyDescent="0.25">
      <c r="H663" t="s">
        <v>37</v>
      </c>
    </row>
    <row r="664" spans="8:34" x14ac:dyDescent="0.25">
      <c r="H664" t="s">
        <v>177</v>
      </c>
    </row>
    <row r="665" spans="8:34" x14ac:dyDescent="0.25">
      <c r="H665" t="s">
        <v>39</v>
      </c>
      <c r="I665" t="s">
        <v>40</v>
      </c>
    </row>
    <row r="666" spans="8:34" x14ac:dyDescent="0.25">
      <c r="H666" t="s">
        <v>41</v>
      </c>
      <c r="I666" t="s">
        <v>42</v>
      </c>
    </row>
    <row r="667" spans="8:34" x14ac:dyDescent="0.25">
      <c r="H667" t="s">
        <v>43</v>
      </c>
      <c r="I667" t="s">
        <v>44</v>
      </c>
      <c r="J667">
        <v>1</v>
      </c>
      <c r="K667">
        <v>0.16</v>
      </c>
    </row>
    <row r="668" spans="8:34" x14ac:dyDescent="0.25">
      <c r="H668" t="s">
        <v>45</v>
      </c>
      <c r="I668" t="s">
        <v>46</v>
      </c>
    </row>
    <row r="669" spans="8:34" x14ac:dyDescent="0.25">
      <c r="H669" t="s">
        <v>47</v>
      </c>
      <c r="I669" t="s">
        <v>48</v>
      </c>
    </row>
    <row r="670" spans="8:34" x14ac:dyDescent="0.25">
      <c r="H670" t="s">
        <v>178</v>
      </c>
    </row>
    <row r="671" spans="8:34" x14ac:dyDescent="0.25">
      <c r="H671" t="s">
        <v>7</v>
      </c>
      <c r="I671" t="s">
        <v>50</v>
      </c>
      <c r="J671" t="s">
        <v>9</v>
      </c>
      <c r="K671" t="s">
        <v>10</v>
      </c>
      <c r="L671" t="s">
        <v>11</v>
      </c>
      <c r="M671" t="s">
        <v>12</v>
      </c>
      <c r="N671" t="s">
        <v>13</v>
      </c>
      <c r="O671" t="s">
        <v>14</v>
      </c>
      <c r="P671" t="s">
        <v>15</v>
      </c>
      <c r="Q671" t="s">
        <v>16</v>
      </c>
      <c r="R671" t="s">
        <v>17</v>
      </c>
      <c r="S671" t="s">
        <v>18</v>
      </c>
      <c r="T671" t="s">
        <v>19</v>
      </c>
      <c r="U671" t="s">
        <v>20</v>
      </c>
      <c r="V671" t="s">
        <v>21</v>
      </c>
      <c r="W671" t="s">
        <v>22</v>
      </c>
      <c r="X671" t="s">
        <v>23</v>
      </c>
      <c r="Y671" t="s">
        <v>24</v>
      </c>
      <c r="Z671" t="s">
        <v>25</v>
      </c>
      <c r="AA671" t="s">
        <v>26</v>
      </c>
      <c r="AB671" t="s">
        <v>27</v>
      </c>
      <c r="AC671" t="s">
        <v>28</v>
      </c>
      <c r="AD671" t="s">
        <v>29</v>
      </c>
      <c r="AE671" t="s">
        <v>51</v>
      </c>
      <c r="AF671" t="s">
        <v>52</v>
      </c>
      <c r="AG671" t="s">
        <v>32</v>
      </c>
    </row>
    <row r="672" spans="8:34" x14ac:dyDescent="0.25">
      <c r="H672">
        <v>1</v>
      </c>
      <c r="I672">
        <v>25.8</v>
      </c>
      <c r="J672">
        <v>39.5</v>
      </c>
      <c r="K672">
        <v>0.94899999999999995</v>
      </c>
      <c r="L672">
        <v>269</v>
      </c>
      <c r="M672">
        <v>10.3</v>
      </c>
      <c r="N672">
        <v>1.18</v>
      </c>
      <c r="O672">
        <v>1</v>
      </c>
      <c r="P672">
        <v>1</v>
      </c>
      <c r="Q672">
        <v>4.8600000000000003</v>
      </c>
      <c r="R672">
        <v>20.48</v>
      </c>
      <c r="S672">
        <v>20.25</v>
      </c>
      <c r="T672">
        <v>20.05</v>
      </c>
      <c r="U672">
        <v>361.7</v>
      </c>
      <c r="V672">
        <v>353</v>
      </c>
      <c r="W672">
        <v>10.884</v>
      </c>
      <c r="X672">
        <v>12.925000000000001</v>
      </c>
      <c r="Y672">
        <v>41.77</v>
      </c>
      <c r="Z672">
        <v>49.6</v>
      </c>
      <c r="AA672">
        <v>499.9</v>
      </c>
      <c r="AB672">
        <v>1199</v>
      </c>
      <c r="AC672">
        <v>3</v>
      </c>
      <c r="AD672">
        <v>92.77</v>
      </c>
      <c r="AE672">
        <v>2.93</v>
      </c>
      <c r="AF672">
        <v>0.84</v>
      </c>
      <c r="AH672">
        <v>111105</v>
      </c>
    </row>
    <row r="673" spans="8:34" x14ac:dyDescent="0.25">
      <c r="H673">
        <v>2</v>
      </c>
      <c r="I673">
        <v>40.1</v>
      </c>
      <c r="J673">
        <v>39.200000000000003</v>
      </c>
      <c r="K673">
        <v>0.97899999999999998</v>
      </c>
      <c r="L673">
        <v>272</v>
      </c>
      <c r="M673">
        <v>11.2</v>
      </c>
      <c r="N673">
        <v>1.25</v>
      </c>
      <c r="O673">
        <v>1</v>
      </c>
      <c r="P673">
        <v>1</v>
      </c>
      <c r="Q673">
        <v>4.8600000000000003</v>
      </c>
      <c r="R673">
        <v>20.5</v>
      </c>
      <c r="S673">
        <v>20.399999999999999</v>
      </c>
      <c r="T673">
        <v>20.059999999999999</v>
      </c>
      <c r="U673">
        <v>362.4</v>
      </c>
      <c r="V673">
        <v>353.8</v>
      </c>
      <c r="W673">
        <v>10.249000000000001</v>
      </c>
      <c r="X673">
        <v>12.459</v>
      </c>
      <c r="Y673">
        <v>39.29</v>
      </c>
      <c r="Z673">
        <v>47.76</v>
      </c>
      <c r="AA673">
        <v>500.3</v>
      </c>
      <c r="AB673">
        <v>1200</v>
      </c>
      <c r="AC673">
        <v>1</v>
      </c>
      <c r="AD673">
        <v>92.78</v>
      </c>
      <c r="AE673">
        <v>2.93</v>
      </c>
      <c r="AF673">
        <v>0.84</v>
      </c>
      <c r="AH673">
        <v>111105</v>
      </c>
    </row>
    <row r="674" spans="8:34" x14ac:dyDescent="0.25">
      <c r="H674" t="s">
        <v>37</v>
      </c>
    </row>
    <row r="675" spans="8:34" x14ac:dyDescent="0.25">
      <c r="H675" t="s">
        <v>179</v>
      </c>
    </row>
    <row r="676" spans="8:34" x14ac:dyDescent="0.25">
      <c r="H676" t="s">
        <v>39</v>
      </c>
      <c r="I676" t="s">
        <v>40</v>
      </c>
    </row>
    <row r="677" spans="8:34" x14ac:dyDescent="0.25">
      <c r="H677" t="s">
        <v>41</v>
      </c>
      <c r="I677" t="s">
        <v>42</v>
      </c>
    </row>
    <row r="678" spans="8:34" x14ac:dyDescent="0.25">
      <c r="H678" t="s">
        <v>43</v>
      </c>
      <c r="I678" t="s">
        <v>44</v>
      </c>
      <c r="J678">
        <v>1</v>
      </c>
      <c r="K678">
        <v>0.16</v>
      </c>
    </row>
    <row r="679" spans="8:34" x14ac:dyDescent="0.25">
      <c r="H679" t="s">
        <v>45</v>
      </c>
      <c r="I679" t="s">
        <v>46</v>
      </c>
    </row>
    <row r="680" spans="8:34" x14ac:dyDescent="0.25">
      <c r="H680" t="s">
        <v>47</v>
      </c>
      <c r="I680" t="s">
        <v>48</v>
      </c>
    </row>
    <row r="681" spans="8:34" x14ac:dyDescent="0.25">
      <c r="H681" t="s">
        <v>180</v>
      </c>
    </row>
    <row r="682" spans="8:34" x14ac:dyDescent="0.25">
      <c r="H682" t="s">
        <v>7</v>
      </c>
      <c r="I682" t="s">
        <v>50</v>
      </c>
      <c r="J682" t="s">
        <v>9</v>
      </c>
      <c r="K682" t="s">
        <v>10</v>
      </c>
      <c r="L682" t="s">
        <v>11</v>
      </c>
      <c r="M682" t="s">
        <v>12</v>
      </c>
      <c r="N682" t="s">
        <v>13</v>
      </c>
      <c r="O682" t="s">
        <v>14</v>
      </c>
      <c r="P682" t="s">
        <v>15</v>
      </c>
      <c r="Q682" t="s">
        <v>16</v>
      </c>
      <c r="R682" t="s">
        <v>17</v>
      </c>
      <c r="S682" t="s">
        <v>18</v>
      </c>
      <c r="T682" t="s">
        <v>19</v>
      </c>
      <c r="U682" t="s">
        <v>20</v>
      </c>
      <c r="V682" t="s">
        <v>21</v>
      </c>
      <c r="W682" t="s">
        <v>22</v>
      </c>
      <c r="X682" t="s">
        <v>23</v>
      </c>
      <c r="Y682" t="s">
        <v>24</v>
      </c>
      <c r="Z682" t="s">
        <v>25</v>
      </c>
      <c r="AA682" t="s">
        <v>26</v>
      </c>
      <c r="AB682" t="s">
        <v>27</v>
      </c>
      <c r="AC682" t="s">
        <v>28</v>
      </c>
      <c r="AD682" t="s">
        <v>29</v>
      </c>
      <c r="AE682" t="s">
        <v>51</v>
      </c>
      <c r="AF682" t="s">
        <v>52</v>
      </c>
      <c r="AG682" t="s">
        <v>32</v>
      </c>
    </row>
    <row r="683" spans="8:34" x14ac:dyDescent="0.25">
      <c r="H683">
        <v>1</v>
      </c>
      <c r="I683">
        <v>104.1</v>
      </c>
      <c r="J683">
        <v>37.5</v>
      </c>
      <c r="K683">
        <v>0.57699999999999996</v>
      </c>
      <c r="L683">
        <v>231</v>
      </c>
      <c r="M683">
        <v>7.68</v>
      </c>
      <c r="N683">
        <v>1.35</v>
      </c>
      <c r="O683">
        <v>1</v>
      </c>
      <c r="P683">
        <v>1</v>
      </c>
      <c r="Q683">
        <v>4.8600000000000003</v>
      </c>
      <c r="R683">
        <v>20.73</v>
      </c>
      <c r="S683">
        <v>21.17</v>
      </c>
      <c r="T683">
        <v>20.03</v>
      </c>
      <c r="U683">
        <v>360.7</v>
      </c>
      <c r="V683">
        <v>352.7</v>
      </c>
      <c r="W683">
        <v>11.071999999999999</v>
      </c>
      <c r="X683">
        <v>12.589</v>
      </c>
      <c r="Y683">
        <v>41.84</v>
      </c>
      <c r="Z683">
        <v>47.57</v>
      </c>
      <c r="AA683">
        <v>499.9</v>
      </c>
      <c r="AB683">
        <v>1200</v>
      </c>
      <c r="AC683">
        <v>2</v>
      </c>
      <c r="AD683">
        <v>92.77</v>
      </c>
      <c r="AE683">
        <v>2.93</v>
      </c>
      <c r="AF683">
        <v>0.84</v>
      </c>
      <c r="AH683">
        <v>111105</v>
      </c>
    </row>
    <row r="684" spans="8:34" x14ac:dyDescent="0.25">
      <c r="H684">
        <v>2</v>
      </c>
      <c r="I684">
        <v>120.6</v>
      </c>
      <c r="J684">
        <v>32.700000000000003</v>
      </c>
      <c r="K684">
        <v>0.629</v>
      </c>
      <c r="L684">
        <v>252</v>
      </c>
      <c r="M684">
        <v>8.25</v>
      </c>
      <c r="N684">
        <v>1.35</v>
      </c>
      <c r="O684">
        <v>1</v>
      </c>
      <c r="P684">
        <v>1</v>
      </c>
      <c r="Q684">
        <v>4.8600000000000003</v>
      </c>
      <c r="R684">
        <v>20.75</v>
      </c>
      <c r="S684">
        <v>21.27</v>
      </c>
      <c r="T684">
        <v>20.03</v>
      </c>
      <c r="U684">
        <v>358.1</v>
      </c>
      <c r="V684">
        <v>351</v>
      </c>
      <c r="W684">
        <v>11.217000000000001</v>
      </c>
      <c r="X684">
        <v>12.846</v>
      </c>
      <c r="Y684">
        <v>42.35</v>
      </c>
      <c r="Z684">
        <v>48.49</v>
      </c>
      <c r="AA684">
        <v>500.1</v>
      </c>
      <c r="AB684">
        <v>1199</v>
      </c>
      <c r="AC684">
        <v>2</v>
      </c>
      <c r="AD684">
        <v>92.77</v>
      </c>
      <c r="AE684">
        <v>2.93</v>
      </c>
      <c r="AF684">
        <v>0.84</v>
      </c>
      <c r="AH684">
        <v>111105</v>
      </c>
    </row>
    <row r="685" spans="8:34" x14ac:dyDescent="0.25">
      <c r="H685" t="s">
        <v>37</v>
      </c>
    </row>
    <row r="686" spans="8:34" x14ac:dyDescent="0.25">
      <c r="H686" t="s">
        <v>181</v>
      </c>
    </row>
    <row r="687" spans="8:34" x14ac:dyDescent="0.25">
      <c r="H687" t="s">
        <v>39</v>
      </c>
      <c r="I687" t="s">
        <v>40</v>
      </c>
    </row>
    <row r="688" spans="8:34" x14ac:dyDescent="0.25">
      <c r="H688" t="s">
        <v>41</v>
      </c>
      <c r="I688" t="s">
        <v>42</v>
      </c>
    </row>
    <row r="689" spans="8:34" x14ac:dyDescent="0.25">
      <c r="H689" t="s">
        <v>43</v>
      </c>
      <c r="I689" t="s">
        <v>44</v>
      </c>
      <c r="J689">
        <v>1</v>
      </c>
      <c r="K689">
        <v>0.16</v>
      </c>
    </row>
    <row r="690" spans="8:34" x14ac:dyDescent="0.25">
      <c r="H690" t="s">
        <v>45</v>
      </c>
      <c r="I690" t="s">
        <v>46</v>
      </c>
    </row>
    <row r="691" spans="8:34" x14ac:dyDescent="0.25">
      <c r="H691" t="s">
        <v>47</v>
      </c>
      <c r="I691" t="s">
        <v>48</v>
      </c>
    </row>
    <row r="692" spans="8:34" x14ac:dyDescent="0.25">
      <c r="H692" t="s">
        <v>182</v>
      </c>
    </row>
    <row r="693" spans="8:34" x14ac:dyDescent="0.25">
      <c r="H693" t="s">
        <v>7</v>
      </c>
      <c r="I693" t="s">
        <v>50</v>
      </c>
      <c r="J693" t="s">
        <v>9</v>
      </c>
      <c r="K693" t="s">
        <v>10</v>
      </c>
      <c r="L693" t="s">
        <v>11</v>
      </c>
      <c r="M693" t="s">
        <v>12</v>
      </c>
      <c r="N693" t="s">
        <v>13</v>
      </c>
      <c r="O693" t="s">
        <v>14</v>
      </c>
      <c r="P693" t="s">
        <v>15</v>
      </c>
      <c r="Q693" t="s">
        <v>16</v>
      </c>
      <c r="R693" t="s">
        <v>17</v>
      </c>
      <c r="S693" t="s">
        <v>18</v>
      </c>
      <c r="T693" t="s">
        <v>19</v>
      </c>
      <c r="U693" t="s">
        <v>20</v>
      </c>
      <c r="V693" t="s">
        <v>21</v>
      </c>
      <c r="W693" t="s">
        <v>22</v>
      </c>
      <c r="X693" t="s">
        <v>23</v>
      </c>
      <c r="Y693" t="s">
        <v>24</v>
      </c>
      <c r="Z693" t="s">
        <v>25</v>
      </c>
      <c r="AA693" t="s">
        <v>26</v>
      </c>
      <c r="AB693" t="s">
        <v>27</v>
      </c>
      <c r="AC693" t="s">
        <v>28</v>
      </c>
      <c r="AD693" t="s">
        <v>29</v>
      </c>
      <c r="AE693" t="s">
        <v>51</v>
      </c>
      <c r="AF693" t="s">
        <v>52</v>
      </c>
      <c r="AG693" t="s">
        <v>32</v>
      </c>
    </row>
    <row r="694" spans="8:34" x14ac:dyDescent="0.25">
      <c r="H694">
        <v>1</v>
      </c>
      <c r="I694">
        <v>24.1</v>
      </c>
      <c r="J694">
        <v>-6.68</v>
      </c>
      <c r="K694">
        <v>0.29099999999999998</v>
      </c>
      <c r="L694">
        <v>388</v>
      </c>
      <c r="M694">
        <v>3.88</v>
      </c>
      <c r="N694">
        <v>1.29</v>
      </c>
      <c r="O694">
        <v>1</v>
      </c>
      <c r="P694">
        <v>1</v>
      </c>
      <c r="Q694">
        <v>4.8600000000000003</v>
      </c>
      <c r="R694">
        <v>21.24</v>
      </c>
      <c r="S694">
        <v>21.12</v>
      </c>
      <c r="T694">
        <v>20.03</v>
      </c>
      <c r="U694">
        <v>357</v>
      </c>
      <c r="V694">
        <v>358.1</v>
      </c>
      <c r="W694">
        <v>12.478</v>
      </c>
      <c r="X694">
        <v>13.243</v>
      </c>
      <c r="Y694">
        <v>45.69</v>
      </c>
      <c r="Z694">
        <v>48.5</v>
      </c>
      <c r="AA694">
        <v>500.1</v>
      </c>
      <c r="AB694">
        <v>51</v>
      </c>
      <c r="AC694">
        <v>1</v>
      </c>
      <c r="AD694">
        <v>92.77</v>
      </c>
      <c r="AE694">
        <v>2.93</v>
      </c>
      <c r="AF694">
        <v>0.84</v>
      </c>
      <c r="AH694">
        <v>111105</v>
      </c>
    </row>
    <row r="695" spans="8:34" x14ac:dyDescent="0.25">
      <c r="H695">
        <v>2</v>
      </c>
      <c r="I695">
        <v>31.6</v>
      </c>
      <c r="J695">
        <v>-1.38</v>
      </c>
      <c r="K695">
        <v>0.50800000000000001</v>
      </c>
      <c r="L695">
        <v>353</v>
      </c>
      <c r="M695">
        <v>6.41</v>
      </c>
      <c r="N695">
        <v>1.27</v>
      </c>
      <c r="O695">
        <v>1</v>
      </c>
      <c r="P695">
        <v>1</v>
      </c>
      <c r="Q695">
        <v>4.8600000000000003</v>
      </c>
      <c r="R695">
        <v>20.87</v>
      </c>
      <c r="S695">
        <v>21.18</v>
      </c>
      <c r="T695">
        <v>20.059999999999999</v>
      </c>
      <c r="U695">
        <v>356.7</v>
      </c>
      <c r="V695">
        <v>356.5</v>
      </c>
      <c r="W695">
        <v>12.282</v>
      </c>
      <c r="X695">
        <v>13.547000000000001</v>
      </c>
      <c r="Y695">
        <v>46.02</v>
      </c>
      <c r="Z695">
        <v>50.75</v>
      </c>
      <c r="AA695">
        <v>499.7</v>
      </c>
      <c r="AB695">
        <v>51</v>
      </c>
      <c r="AC695">
        <v>1</v>
      </c>
      <c r="AD695">
        <v>92.77</v>
      </c>
      <c r="AE695">
        <v>2.93</v>
      </c>
      <c r="AF695">
        <v>0.84</v>
      </c>
      <c r="AH695">
        <v>111105</v>
      </c>
    </row>
    <row r="696" spans="8:34" x14ac:dyDescent="0.25">
      <c r="H696">
        <v>3</v>
      </c>
      <c r="I696">
        <v>53.3</v>
      </c>
      <c r="J696">
        <v>12.2</v>
      </c>
      <c r="K696">
        <v>0.67800000000000005</v>
      </c>
      <c r="L696">
        <v>317</v>
      </c>
      <c r="M696">
        <v>8.25</v>
      </c>
      <c r="N696">
        <v>1.26</v>
      </c>
      <c r="O696">
        <v>1</v>
      </c>
      <c r="P696">
        <v>1</v>
      </c>
      <c r="Q696">
        <v>4.8600000000000003</v>
      </c>
      <c r="R696">
        <v>20.86</v>
      </c>
      <c r="S696">
        <v>21.2</v>
      </c>
      <c r="T696">
        <v>20.04</v>
      </c>
      <c r="U696">
        <v>359.3</v>
      </c>
      <c r="V696">
        <v>356.3</v>
      </c>
      <c r="W696">
        <v>12.036</v>
      </c>
      <c r="X696">
        <v>13.661</v>
      </c>
      <c r="Y696">
        <v>45.14</v>
      </c>
      <c r="Z696">
        <v>51.23</v>
      </c>
      <c r="AA696">
        <v>500.2</v>
      </c>
      <c r="AB696">
        <v>51</v>
      </c>
      <c r="AC696">
        <v>3</v>
      </c>
      <c r="AD696">
        <v>92.78</v>
      </c>
      <c r="AE696">
        <v>2.93</v>
      </c>
      <c r="AF696">
        <v>0.84</v>
      </c>
      <c r="AH696">
        <v>111105</v>
      </c>
    </row>
    <row r="698" spans="8:34" x14ac:dyDescent="0.25">
      <c r="H698" t="s">
        <v>183</v>
      </c>
    </row>
    <row r="699" spans="8:34" x14ac:dyDescent="0.25">
      <c r="H699" t="s">
        <v>184</v>
      </c>
    </row>
    <row r="700" spans="8:34" x14ac:dyDescent="0.25">
      <c r="H700" t="s">
        <v>185</v>
      </c>
    </row>
    <row r="701" spans="8:34" x14ac:dyDescent="0.25">
      <c r="H701" t="s">
        <v>36</v>
      </c>
    </row>
    <row r="703" spans="8:34" x14ac:dyDescent="0.25">
      <c r="H703" t="s">
        <v>37</v>
      </c>
    </row>
    <row r="704" spans="8:34" x14ac:dyDescent="0.25">
      <c r="H704" t="s">
        <v>186</v>
      </c>
    </row>
    <row r="705" spans="8:34" x14ac:dyDescent="0.25">
      <c r="H705" t="s">
        <v>39</v>
      </c>
      <c r="I705" t="s">
        <v>40</v>
      </c>
    </row>
    <row r="706" spans="8:34" x14ac:dyDescent="0.25">
      <c r="H706" t="s">
        <v>41</v>
      </c>
      <c r="I706" t="s">
        <v>42</v>
      </c>
    </row>
    <row r="707" spans="8:34" x14ac:dyDescent="0.25">
      <c r="H707" t="s">
        <v>43</v>
      </c>
      <c r="I707" t="s">
        <v>44</v>
      </c>
      <c r="J707">
        <v>1</v>
      </c>
      <c r="K707">
        <v>0.16</v>
      </c>
    </row>
    <row r="708" spans="8:34" x14ac:dyDescent="0.25">
      <c r="H708" t="s">
        <v>45</v>
      </c>
      <c r="I708" t="s">
        <v>46</v>
      </c>
    </row>
    <row r="709" spans="8:34" x14ac:dyDescent="0.25">
      <c r="H709" t="s">
        <v>47</v>
      </c>
      <c r="I709" t="s">
        <v>48</v>
      </c>
    </row>
    <row r="710" spans="8:34" x14ac:dyDescent="0.25">
      <c r="H710" t="s">
        <v>187</v>
      </c>
    </row>
    <row r="711" spans="8:34" x14ac:dyDescent="0.25">
      <c r="H711" t="s">
        <v>7</v>
      </c>
      <c r="I711" t="s">
        <v>50</v>
      </c>
      <c r="J711" t="s">
        <v>9</v>
      </c>
      <c r="K711" t="s">
        <v>10</v>
      </c>
      <c r="L711" t="s">
        <v>11</v>
      </c>
      <c r="M711" t="s">
        <v>12</v>
      </c>
      <c r="N711" t="s">
        <v>13</v>
      </c>
      <c r="O711" t="s">
        <v>14</v>
      </c>
      <c r="P711" t="s">
        <v>15</v>
      </c>
      <c r="Q711" t="s">
        <v>16</v>
      </c>
      <c r="R711" t="s">
        <v>17</v>
      </c>
      <c r="S711" t="s">
        <v>18</v>
      </c>
      <c r="T711" t="s">
        <v>19</v>
      </c>
      <c r="U711" t="s">
        <v>20</v>
      </c>
      <c r="V711" t="s">
        <v>21</v>
      </c>
      <c r="W711" t="s">
        <v>22</v>
      </c>
      <c r="X711" t="s">
        <v>23</v>
      </c>
      <c r="Y711" t="s">
        <v>24</v>
      </c>
      <c r="Z711" t="s">
        <v>25</v>
      </c>
      <c r="AA711" t="s">
        <v>26</v>
      </c>
      <c r="AB711" t="s">
        <v>27</v>
      </c>
      <c r="AC711" t="s">
        <v>28</v>
      </c>
      <c r="AD711" t="s">
        <v>29</v>
      </c>
      <c r="AE711" t="s">
        <v>51</v>
      </c>
      <c r="AF711" t="s">
        <v>52</v>
      </c>
      <c r="AG711" t="s">
        <v>32</v>
      </c>
    </row>
    <row r="712" spans="8:34" x14ac:dyDescent="0.25">
      <c r="H712">
        <v>1</v>
      </c>
      <c r="I712">
        <v>25.3</v>
      </c>
      <c r="J712">
        <v>4.8499999999999996</v>
      </c>
      <c r="K712">
        <v>6.7599999999999993E-2</v>
      </c>
      <c r="L712">
        <v>231</v>
      </c>
      <c r="M712">
        <v>1.02</v>
      </c>
      <c r="N712">
        <v>1.41</v>
      </c>
      <c r="O712">
        <v>6</v>
      </c>
      <c r="P712">
        <v>1</v>
      </c>
      <c r="Q712">
        <v>2.84</v>
      </c>
      <c r="R712">
        <v>19.5</v>
      </c>
      <c r="S712">
        <v>20.58</v>
      </c>
      <c r="T712">
        <v>18.100000000000001</v>
      </c>
      <c r="U712">
        <v>362.1</v>
      </c>
      <c r="V712">
        <v>355.8</v>
      </c>
      <c r="W712">
        <v>9.7490000000000006</v>
      </c>
      <c r="X712">
        <v>10.958</v>
      </c>
      <c r="Y712">
        <v>39.92</v>
      </c>
      <c r="Z712">
        <v>44.87</v>
      </c>
      <c r="AA712">
        <v>500.2</v>
      </c>
      <c r="AB712">
        <v>1199</v>
      </c>
      <c r="AC712">
        <v>0</v>
      </c>
      <c r="AD712">
        <v>93.13</v>
      </c>
      <c r="AE712">
        <v>-9.1700000000000004E-2</v>
      </c>
      <c r="AF712">
        <v>0.78800000000000003</v>
      </c>
      <c r="AH712">
        <v>111105</v>
      </c>
    </row>
    <row r="713" spans="8:34" x14ac:dyDescent="0.25">
      <c r="H713">
        <v>2</v>
      </c>
      <c r="I713">
        <v>39.5</v>
      </c>
      <c r="J713">
        <v>4.3899999999999997</v>
      </c>
      <c r="K713">
        <v>4.4400000000000002E-2</v>
      </c>
      <c r="L713">
        <v>189</v>
      </c>
      <c r="M713">
        <v>0.68300000000000005</v>
      </c>
      <c r="N713">
        <v>1.43</v>
      </c>
      <c r="O713">
        <v>6</v>
      </c>
      <c r="P713">
        <v>1</v>
      </c>
      <c r="Q713">
        <v>2.84</v>
      </c>
      <c r="R713">
        <v>19.5</v>
      </c>
      <c r="S713">
        <v>20.67</v>
      </c>
      <c r="T713">
        <v>18.079999999999998</v>
      </c>
      <c r="U713">
        <v>362</v>
      </c>
      <c r="V713">
        <v>356.5</v>
      </c>
      <c r="W713">
        <v>10.132999999999999</v>
      </c>
      <c r="X713">
        <v>10.942</v>
      </c>
      <c r="Y713">
        <v>41.49</v>
      </c>
      <c r="Z713">
        <v>44.81</v>
      </c>
      <c r="AA713">
        <v>500.3</v>
      </c>
      <c r="AB713">
        <v>1198</v>
      </c>
      <c r="AC713">
        <v>3</v>
      </c>
      <c r="AD713">
        <v>93.13</v>
      </c>
      <c r="AE713">
        <v>-9.1700000000000004E-2</v>
      </c>
      <c r="AF713">
        <v>0.78800000000000003</v>
      </c>
      <c r="AH713">
        <v>111105</v>
      </c>
    </row>
    <row r="714" spans="8:34" x14ac:dyDescent="0.25">
      <c r="H714" t="s">
        <v>37</v>
      </c>
    </row>
    <row r="715" spans="8:34" x14ac:dyDescent="0.25">
      <c r="H715" t="s">
        <v>188</v>
      </c>
    </row>
    <row r="716" spans="8:34" x14ac:dyDescent="0.25">
      <c r="H716" t="s">
        <v>39</v>
      </c>
      <c r="I716" t="s">
        <v>40</v>
      </c>
    </row>
    <row r="717" spans="8:34" x14ac:dyDescent="0.25">
      <c r="H717" t="s">
        <v>41</v>
      </c>
      <c r="I717" t="s">
        <v>42</v>
      </c>
    </row>
    <row r="718" spans="8:34" x14ac:dyDescent="0.25">
      <c r="H718" t="s">
        <v>43</v>
      </c>
      <c r="I718" t="s">
        <v>44</v>
      </c>
      <c r="J718">
        <v>1</v>
      </c>
      <c r="K718">
        <v>0.16</v>
      </c>
    </row>
    <row r="719" spans="8:34" x14ac:dyDescent="0.25">
      <c r="H719" t="s">
        <v>45</v>
      </c>
      <c r="I719" t="s">
        <v>46</v>
      </c>
    </row>
    <row r="720" spans="8:34" x14ac:dyDescent="0.25">
      <c r="H720" t="s">
        <v>47</v>
      </c>
      <c r="I720" t="s">
        <v>48</v>
      </c>
    </row>
    <row r="721" spans="8:34" x14ac:dyDescent="0.25">
      <c r="H721" t="s">
        <v>189</v>
      </c>
    </row>
    <row r="722" spans="8:34" x14ac:dyDescent="0.25">
      <c r="H722" t="s">
        <v>7</v>
      </c>
      <c r="I722" t="s">
        <v>50</v>
      </c>
      <c r="J722" t="s">
        <v>9</v>
      </c>
      <c r="K722" t="s">
        <v>10</v>
      </c>
      <c r="L722" t="s">
        <v>11</v>
      </c>
      <c r="M722" t="s">
        <v>12</v>
      </c>
      <c r="N722" t="s">
        <v>13</v>
      </c>
      <c r="O722" t="s">
        <v>14</v>
      </c>
      <c r="P722" t="s">
        <v>15</v>
      </c>
      <c r="Q722" t="s">
        <v>16</v>
      </c>
      <c r="R722" t="s">
        <v>17</v>
      </c>
      <c r="S722" t="s">
        <v>18</v>
      </c>
      <c r="T722" t="s">
        <v>19</v>
      </c>
      <c r="U722" t="s">
        <v>20</v>
      </c>
      <c r="V722" t="s">
        <v>21</v>
      </c>
      <c r="W722" t="s">
        <v>22</v>
      </c>
      <c r="X722" t="s">
        <v>23</v>
      </c>
      <c r="Y722" t="s">
        <v>24</v>
      </c>
      <c r="Z722" t="s">
        <v>25</v>
      </c>
      <c r="AA722" t="s">
        <v>26</v>
      </c>
      <c r="AB722" t="s">
        <v>27</v>
      </c>
      <c r="AC722" t="s">
        <v>28</v>
      </c>
      <c r="AD722" t="s">
        <v>29</v>
      </c>
      <c r="AE722" t="s">
        <v>51</v>
      </c>
      <c r="AF722" t="s">
        <v>52</v>
      </c>
      <c r="AG722" t="s">
        <v>32</v>
      </c>
    </row>
    <row r="723" spans="8:34" x14ac:dyDescent="0.25">
      <c r="H723">
        <v>1</v>
      </c>
      <c r="I723">
        <v>97.5</v>
      </c>
      <c r="J723">
        <v>1.95</v>
      </c>
      <c r="K723">
        <v>2.7300000000000001E-2</v>
      </c>
      <c r="L723">
        <v>238</v>
      </c>
      <c r="M723">
        <v>0.39600000000000002</v>
      </c>
      <c r="N723">
        <v>1.34</v>
      </c>
      <c r="O723">
        <v>6</v>
      </c>
      <c r="P723">
        <v>1</v>
      </c>
      <c r="Q723">
        <v>2.84</v>
      </c>
      <c r="R723">
        <v>19.37</v>
      </c>
      <c r="S723">
        <v>20.03</v>
      </c>
      <c r="T723">
        <v>18.079999999999998</v>
      </c>
      <c r="U723">
        <v>362.6</v>
      </c>
      <c r="V723">
        <v>360.1</v>
      </c>
      <c r="W723">
        <v>10.411</v>
      </c>
      <c r="X723">
        <v>10.88</v>
      </c>
      <c r="Y723">
        <v>42.97</v>
      </c>
      <c r="Z723">
        <v>44.91</v>
      </c>
      <c r="AA723">
        <v>500.4</v>
      </c>
      <c r="AB723">
        <v>51</v>
      </c>
      <c r="AC723">
        <v>0</v>
      </c>
      <c r="AD723">
        <v>93.13</v>
      </c>
      <c r="AE723">
        <v>-9.1700000000000004E-2</v>
      </c>
      <c r="AF723">
        <v>0.78800000000000003</v>
      </c>
      <c r="AH723">
        <v>111105</v>
      </c>
    </row>
    <row r="724" spans="8:34" x14ac:dyDescent="0.25">
      <c r="H724">
        <v>2</v>
      </c>
      <c r="I724">
        <v>113.3</v>
      </c>
      <c r="J724">
        <v>0.36</v>
      </c>
      <c r="K724">
        <v>4.8399999999999999E-2</v>
      </c>
      <c r="L724">
        <v>343</v>
      </c>
      <c r="M724">
        <v>0.68500000000000005</v>
      </c>
      <c r="N724">
        <v>1.32</v>
      </c>
      <c r="O724">
        <v>6</v>
      </c>
      <c r="P724">
        <v>1</v>
      </c>
      <c r="Q724">
        <v>2.84</v>
      </c>
      <c r="R724">
        <v>19.350000000000001</v>
      </c>
      <c r="S724">
        <v>19.97</v>
      </c>
      <c r="T724">
        <v>18.07</v>
      </c>
      <c r="U724">
        <v>363.8</v>
      </c>
      <c r="V724">
        <v>363</v>
      </c>
      <c r="W724">
        <v>10.208</v>
      </c>
      <c r="X724">
        <v>11.02</v>
      </c>
      <c r="Y724">
        <v>42.17</v>
      </c>
      <c r="Z724">
        <v>45.52</v>
      </c>
      <c r="AA724">
        <v>500.5</v>
      </c>
      <c r="AB724">
        <v>51</v>
      </c>
      <c r="AC724">
        <v>0</v>
      </c>
      <c r="AD724">
        <v>93.13</v>
      </c>
      <c r="AE724">
        <v>-9.1700000000000004E-2</v>
      </c>
      <c r="AF724">
        <v>0.78800000000000003</v>
      </c>
      <c r="AH724">
        <v>111105</v>
      </c>
    </row>
    <row r="725" spans="8:34" x14ac:dyDescent="0.25">
      <c r="H725" t="s">
        <v>37</v>
      </c>
    </row>
    <row r="726" spans="8:34" x14ac:dyDescent="0.25">
      <c r="H726" t="s">
        <v>190</v>
      </c>
    </row>
    <row r="727" spans="8:34" x14ac:dyDescent="0.25">
      <c r="H727" t="s">
        <v>39</v>
      </c>
      <c r="I727" t="s">
        <v>40</v>
      </c>
    </row>
    <row r="728" spans="8:34" x14ac:dyDescent="0.25">
      <c r="H728" t="s">
        <v>41</v>
      </c>
      <c r="I728" t="s">
        <v>42</v>
      </c>
    </row>
    <row r="729" spans="8:34" x14ac:dyDescent="0.25">
      <c r="H729" t="s">
        <v>43</v>
      </c>
      <c r="I729" t="s">
        <v>44</v>
      </c>
      <c r="J729">
        <v>1</v>
      </c>
      <c r="K729">
        <v>0.16</v>
      </c>
    </row>
    <row r="730" spans="8:34" x14ac:dyDescent="0.25">
      <c r="H730" t="s">
        <v>45</v>
      </c>
      <c r="I730" t="s">
        <v>46</v>
      </c>
    </row>
    <row r="731" spans="8:34" x14ac:dyDescent="0.25">
      <c r="H731" t="s">
        <v>47</v>
      </c>
      <c r="I731" t="s">
        <v>48</v>
      </c>
    </row>
    <row r="732" spans="8:34" x14ac:dyDescent="0.25">
      <c r="H732" t="s">
        <v>191</v>
      </c>
    </row>
    <row r="733" spans="8:34" x14ac:dyDescent="0.25">
      <c r="H733" t="s">
        <v>7</v>
      </c>
      <c r="I733" t="s">
        <v>50</v>
      </c>
      <c r="J733" t="s">
        <v>9</v>
      </c>
      <c r="K733" t="s">
        <v>10</v>
      </c>
      <c r="L733" t="s">
        <v>11</v>
      </c>
      <c r="M733" t="s">
        <v>12</v>
      </c>
      <c r="N733" t="s">
        <v>13</v>
      </c>
      <c r="O733" t="s">
        <v>14</v>
      </c>
      <c r="P733" t="s">
        <v>15</v>
      </c>
      <c r="Q733" t="s">
        <v>16</v>
      </c>
      <c r="R733" t="s">
        <v>17</v>
      </c>
      <c r="S733" t="s">
        <v>18</v>
      </c>
      <c r="T733" t="s">
        <v>19</v>
      </c>
      <c r="U733" t="s">
        <v>20</v>
      </c>
      <c r="V733" t="s">
        <v>21</v>
      </c>
      <c r="W733" t="s">
        <v>22</v>
      </c>
      <c r="X733" t="s">
        <v>23</v>
      </c>
      <c r="Y733" t="s">
        <v>24</v>
      </c>
      <c r="Z733" t="s">
        <v>25</v>
      </c>
      <c r="AA733" t="s">
        <v>26</v>
      </c>
      <c r="AB733" t="s">
        <v>27</v>
      </c>
      <c r="AC733" t="s">
        <v>28</v>
      </c>
      <c r="AD733" t="s">
        <v>29</v>
      </c>
      <c r="AE733" t="s">
        <v>51</v>
      </c>
      <c r="AF733" t="s">
        <v>52</v>
      </c>
      <c r="AG733" t="s">
        <v>32</v>
      </c>
    </row>
    <row r="734" spans="8:34" x14ac:dyDescent="0.25">
      <c r="H734">
        <v>1</v>
      </c>
      <c r="I734">
        <v>190.5</v>
      </c>
      <c r="J734">
        <v>0.96399999999999997</v>
      </c>
      <c r="K734">
        <v>6.7400000000000002E-2</v>
      </c>
      <c r="L734">
        <v>331</v>
      </c>
      <c r="M734">
        <v>0.88700000000000001</v>
      </c>
      <c r="N734">
        <v>1.23</v>
      </c>
      <c r="O734">
        <v>6</v>
      </c>
      <c r="P734">
        <v>1</v>
      </c>
      <c r="Q734">
        <v>2.84</v>
      </c>
      <c r="R734">
        <v>18.95</v>
      </c>
      <c r="S734">
        <v>18.809999999999999</v>
      </c>
      <c r="T734">
        <v>18.079999999999998</v>
      </c>
      <c r="U734">
        <v>362.9</v>
      </c>
      <c r="V734">
        <v>361.3</v>
      </c>
      <c r="W734">
        <v>9.1020000000000003</v>
      </c>
      <c r="X734">
        <v>10.154999999999999</v>
      </c>
      <c r="Y734">
        <v>38.57</v>
      </c>
      <c r="Z734">
        <v>43.03</v>
      </c>
      <c r="AA734">
        <v>500.2</v>
      </c>
      <c r="AB734">
        <v>51</v>
      </c>
      <c r="AC734">
        <v>1</v>
      </c>
      <c r="AD734">
        <v>93.13</v>
      </c>
      <c r="AE734">
        <v>-9.1700000000000004E-2</v>
      </c>
      <c r="AF734">
        <v>0.78800000000000003</v>
      </c>
      <c r="AH734">
        <v>111105</v>
      </c>
    </row>
    <row r="735" spans="8:34" x14ac:dyDescent="0.25">
      <c r="H735">
        <v>2</v>
      </c>
      <c r="I735">
        <v>206.3</v>
      </c>
      <c r="J735">
        <v>0.92900000000000005</v>
      </c>
      <c r="K735">
        <v>4.5699999999999998E-2</v>
      </c>
      <c r="L735">
        <v>320</v>
      </c>
      <c r="M735">
        <v>0.59099999999999997</v>
      </c>
      <c r="N735">
        <v>1.2</v>
      </c>
      <c r="O735">
        <v>6</v>
      </c>
      <c r="P735">
        <v>1</v>
      </c>
      <c r="Q735">
        <v>2.84</v>
      </c>
      <c r="R735">
        <v>18.940000000000001</v>
      </c>
      <c r="S735">
        <v>18.739999999999998</v>
      </c>
      <c r="T735">
        <v>18.07</v>
      </c>
      <c r="U735">
        <v>361.9</v>
      </c>
      <c r="V735">
        <v>360.5</v>
      </c>
      <c r="W735">
        <v>9.6669999999999998</v>
      </c>
      <c r="X735">
        <v>10.369</v>
      </c>
      <c r="Y735">
        <v>40.99</v>
      </c>
      <c r="Z735">
        <v>43.96</v>
      </c>
      <c r="AA735">
        <v>500.1</v>
      </c>
      <c r="AB735">
        <v>51</v>
      </c>
      <c r="AC735">
        <v>0</v>
      </c>
      <c r="AD735">
        <v>93.13</v>
      </c>
      <c r="AE735">
        <v>-9.1700000000000004E-2</v>
      </c>
      <c r="AF735">
        <v>0.78800000000000003</v>
      </c>
      <c r="AH735">
        <v>111105</v>
      </c>
    </row>
    <row r="736" spans="8:34" x14ac:dyDescent="0.25">
      <c r="H736" t="s">
        <v>37</v>
      </c>
    </row>
    <row r="737" spans="8:34" x14ac:dyDescent="0.25">
      <c r="H737" t="s">
        <v>192</v>
      </c>
    </row>
    <row r="738" spans="8:34" x14ac:dyDescent="0.25">
      <c r="H738" t="s">
        <v>39</v>
      </c>
      <c r="I738" t="s">
        <v>40</v>
      </c>
    </row>
    <row r="739" spans="8:34" x14ac:dyDescent="0.25">
      <c r="H739" t="s">
        <v>41</v>
      </c>
      <c r="I739" t="s">
        <v>42</v>
      </c>
    </row>
    <row r="740" spans="8:34" x14ac:dyDescent="0.25">
      <c r="H740" t="s">
        <v>43</v>
      </c>
      <c r="I740" t="s">
        <v>44</v>
      </c>
      <c r="J740">
        <v>1</v>
      </c>
      <c r="K740">
        <v>0.16</v>
      </c>
    </row>
    <row r="741" spans="8:34" x14ac:dyDescent="0.25">
      <c r="H741" t="s">
        <v>45</v>
      </c>
      <c r="I741" t="s">
        <v>46</v>
      </c>
    </row>
    <row r="742" spans="8:34" x14ac:dyDescent="0.25">
      <c r="H742" t="s">
        <v>47</v>
      </c>
      <c r="I742" t="s">
        <v>48</v>
      </c>
    </row>
    <row r="743" spans="8:34" x14ac:dyDescent="0.25">
      <c r="H743" t="s">
        <v>193</v>
      </c>
    </row>
    <row r="744" spans="8:34" x14ac:dyDescent="0.25">
      <c r="H744" t="s">
        <v>7</v>
      </c>
      <c r="I744" t="s">
        <v>50</v>
      </c>
      <c r="J744" t="s">
        <v>9</v>
      </c>
      <c r="K744" t="s">
        <v>10</v>
      </c>
      <c r="L744" t="s">
        <v>11</v>
      </c>
      <c r="M744" t="s">
        <v>12</v>
      </c>
      <c r="N744" t="s">
        <v>13</v>
      </c>
      <c r="O744" t="s">
        <v>14</v>
      </c>
      <c r="P744" t="s">
        <v>15</v>
      </c>
      <c r="Q744" t="s">
        <v>16</v>
      </c>
      <c r="R744" t="s">
        <v>17</v>
      </c>
      <c r="S744" t="s">
        <v>18</v>
      </c>
      <c r="T744" t="s">
        <v>19</v>
      </c>
      <c r="U744" t="s">
        <v>20</v>
      </c>
      <c r="V744" t="s">
        <v>21</v>
      </c>
      <c r="W744" t="s">
        <v>22</v>
      </c>
      <c r="X744" t="s">
        <v>23</v>
      </c>
      <c r="Y744" t="s">
        <v>24</v>
      </c>
      <c r="Z744" t="s">
        <v>25</v>
      </c>
      <c r="AA744" t="s">
        <v>26</v>
      </c>
      <c r="AB744" t="s">
        <v>27</v>
      </c>
      <c r="AC744" t="s">
        <v>28</v>
      </c>
      <c r="AD744" t="s">
        <v>29</v>
      </c>
      <c r="AE744" t="s">
        <v>51</v>
      </c>
      <c r="AF744" t="s">
        <v>52</v>
      </c>
      <c r="AG744" t="s">
        <v>32</v>
      </c>
    </row>
    <row r="745" spans="8:34" x14ac:dyDescent="0.25">
      <c r="H745">
        <v>1</v>
      </c>
      <c r="I745">
        <v>144</v>
      </c>
      <c r="J745">
        <v>3.51</v>
      </c>
      <c r="K745">
        <v>6.5799999999999997E-2</v>
      </c>
      <c r="L745">
        <v>264</v>
      </c>
      <c r="M745">
        <v>0.93100000000000005</v>
      </c>
      <c r="N745">
        <v>1.32</v>
      </c>
      <c r="O745">
        <v>6</v>
      </c>
      <c r="P745">
        <v>1</v>
      </c>
      <c r="Q745">
        <v>2.84</v>
      </c>
      <c r="R745">
        <v>18.899999999999999</v>
      </c>
      <c r="S745">
        <v>19.48</v>
      </c>
      <c r="T745">
        <v>18.079999999999998</v>
      </c>
      <c r="U745">
        <v>362.8</v>
      </c>
      <c r="V745">
        <v>358.2</v>
      </c>
      <c r="W745">
        <v>9.0709999999999997</v>
      </c>
      <c r="X745">
        <v>10.176</v>
      </c>
      <c r="Y745">
        <v>38.549999999999997</v>
      </c>
      <c r="Z745">
        <v>43.24</v>
      </c>
      <c r="AA745">
        <v>500.1</v>
      </c>
      <c r="AB745">
        <v>1200</v>
      </c>
      <c r="AC745">
        <v>3</v>
      </c>
      <c r="AD745">
        <v>93.13</v>
      </c>
      <c r="AE745">
        <v>-9.1700000000000004E-2</v>
      </c>
      <c r="AF745">
        <v>0.78800000000000003</v>
      </c>
      <c r="AH745">
        <v>111105</v>
      </c>
    </row>
    <row r="746" spans="8:34" x14ac:dyDescent="0.25">
      <c r="H746">
        <v>2</v>
      </c>
      <c r="I746">
        <v>184.5</v>
      </c>
      <c r="J746">
        <v>3.18</v>
      </c>
      <c r="K746">
        <v>4.5400000000000003E-2</v>
      </c>
      <c r="L746">
        <v>237</v>
      </c>
      <c r="M746">
        <v>0.64500000000000002</v>
      </c>
      <c r="N746">
        <v>1.32</v>
      </c>
      <c r="O746">
        <v>6</v>
      </c>
      <c r="P746">
        <v>1</v>
      </c>
      <c r="Q746">
        <v>2.84</v>
      </c>
      <c r="R746">
        <v>18.89</v>
      </c>
      <c r="S746">
        <v>19.53</v>
      </c>
      <c r="T746">
        <v>18.09</v>
      </c>
      <c r="U746">
        <v>361.3</v>
      </c>
      <c r="V746">
        <v>357.2</v>
      </c>
      <c r="W746">
        <v>9.5250000000000004</v>
      </c>
      <c r="X746">
        <v>10.291</v>
      </c>
      <c r="Y746">
        <v>40.51</v>
      </c>
      <c r="Z746">
        <v>43.76</v>
      </c>
      <c r="AA746">
        <v>500.1</v>
      </c>
      <c r="AB746">
        <v>1201</v>
      </c>
      <c r="AC746">
        <v>0</v>
      </c>
      <c r="AD746">
        <v>93.13</v>
      </c>
      <c r="AE746">
        <v>-9.1700000000000004E-2</v>
      </c>
      <c r="AF746">
        <v>0.78800000000000003</v>
      </c>
      <c r="AH746">
        <v>111105</v>
      </c>
    </row>
    <row r="747" spans="8:34" x14ac:dyDescent="0.25">
      <c r="H747" t="s">
        <v>37</v>
      </c>
    </row>
    <row r="748" spans="8:34" x14ac:dyDescent="0.25">
      <c r="H748" t="s">
        <v>194</v>
      </c>
    </row>
    <row r="749" spans="8:34" x14ac:dyDescent="0.25">
      <c r="H749" t="s">
        <v>39</v>
      </c>
      <c r="I749" t="s">
        <v>40</v>
      </c>
    </row>
    <row r="750" spans="8:34" x14ac:dyDescent="0.25">
      <c r="H750" t="s">
        <v>41</v>
      </c>
      <c r="I750" t="s">
        <v>42</v>
      </c>
    </row>
    <row r="751" spans="8:34" x14ac:dyDescent="0.25">
      <c r="H751" t="s">
        <v>43</v>
      </c>
      <c r="I751" t="s">
        <v>44</v>
      </c>
      <c r="J751">
        <v>1</v>
      </c>
      <c r="K751">
        <v>0.16</v>
      </c>
    </row>
    <row r="752" spans="8:34" x14ac:dyDescent="0.25">
      <c r="H752" t="s">
        <v>45</v>
      </c>
      <c r="I752" t="s">
        <v>46</v>
      </c>
    </row>
    <row r="753" spans="8:34" x14ac:dyDescent="0.25">
      <c r="H753" t="s">
        <v>47</v>
      </c>
      <c r="I753" t="s">
        <v>48</v>
      </c>
    </row>
    <row r="754" spans="8:34" x14ac:dyDescent="0.25">
      <c r="H754" t="s">
        <v>195</v>
      </c>
    </row>
    <row r="755" spans="8:34" x14ac:dyDescent="0.25">
      <c r="H755" t="s">
        <v>7</v>
      </c>
      <c r="I755" t="s">
        <v>50</v>
      </c>
      <c r="J755" t="s">
        <v>9</v>
      </c>
      <c r="K755" t="s">
        <v>10</v>
      </c>
      <c r="L755" t="s">
        <v>11</v>
      </c>
      <c r="M755" t="s">
        <v>12</v>
      </c>
      <c r="N755" t="s">
        <v>13</v>
      </c>
      <c r="O755" t="s">
        <v>14</v>
      </c>
      <c r="P755" t="s">
        <v>15</v>
      </c>
      <c r="Q755" t="s">
        <v>16</v>
      </c>
      <c r="R755" t="s">
        <v>17</v>
      </c>
      <c r="S755" t="s">
        <v>18</v>
      </c>
      <c r="T755" t="s">
        <v>19</v>
      </c>
      <c r="U755" t="s">
        <v>20</v>
      </c>
      <c r="V755" t="s">
        <v>21</v>
      </c>
      <c r="W755" t="s">
        <v>22</v>
      </c>
      <c r="X755" t="s">
        <v>23</v>
      </c>
      <c r="Y755" t="s">
        <v>24</v>
      </c>
      <c r="Z755" t="s">
        <v>25</v>
      </c>
      <c r="AA755" t="s">
        <v>26</v>
      </c>
      <c r="AB755" t="s">
        <v>27</v>
      </c>
      <c r="AC755" t="s">
        <v>28</v>
      </c>
      <c r="AD755" t="s">
        <v>29</v>
      </c>
      <c r="AE755" t="s">
        <v>51</v>
      </c>
      <c r="AF755" t="s">
        <v>52</v>
      </c>
      <c r="AG755" t="s">
        <v>32</v>
      </c>
    </row>
    <row r="756" spans="8:34" x14ac:dyDescent="0.25">
      <c r="H756">
        <v>1</v>
      </c>
      <c r="I756">
        <v>63</v>
      </c>
      <c r="J756">
        <v>4.29</v>
      </c>
      <c r="K756">
        <v>7.7200000000000005E-2</v>
      </c>
      <c r="L756">
        <v>258</v>
      </c>
      <c r="M756">
        <v>1.04</v>
      </c>
      <c r="N756">
        <v>1.27</v>
      </c>
      <c r="O756">
        <v>6</v>
      </c>
      <c r="P756">
        <v>1</v>
      </c>
      <c r="Q756">
        <v>2.84</v>
      </c>
      <c r="R756">
        <v>19.09</v>
      </c>
      <c r="S756">
        <v>19.690000000000001</v>
      </c>
      <c r="T756">
        <v>18.059999999999999</v>
      </c>
      <c r="U756">
        <v>361.5</v>
      </c>
      <c r="V756">
        <v>356</v>
      </c>
      <c r="W756">
        <v>9.8859999999999992</v>
      </c>
      <c r="X756">
        <v>11.12</v>
      </c>
      <c r="Y756">
        <v>41.52</v>
      </c>
      <c r="Z756">
        <v>46.71</v>
      </c>
      <c r="AA756">
        <v>500.6</v>
      </c>
      <c r="AB756">
        <v>1201</v>
      </c>
      <c r="AC756">
        <v>1</v>
      </c>
      <c r="AD756">
        <v>93.13</v>
      </c>
      <c r="AE756">
        <v>-9.1700000000000004E-2</v>
      </c>
      <c r="AF756">
        <v>0.78800000000000003</v>
      </c>
      <c r="AH756">
        <v>111105</v>
      </c>
    </row>
    <row r="757" spans="8:34" x14ac:dyDescent="0.25">
      <c r="H757">
        <v>2</v>
      </c>
      <c r="I757">
        <v>99.8</v>
      </c>
      <c r="J757">
        <v>5.91</v>
      </c>
      <c r="K757">
        <v>5.0500000000000003E-2</v>
      </c>
      <c r="L757">
        <v>156</v>
      </c>
      <c r="M757">
        <v>0.68700000000000006</v>
      </c>
      <c r="N757">
        <v>1.27</v>
      </c>
      <c r="O757">
        <v>6</v>
      </c>
      <c r="P757">
        <v>1</v>
      </c>
      <c r="Q757">
        <v>2.84</v>
      </c>
      <c r="R757">
        <v>19.12</v>
      </c>
      <c r="S757">
        <v>19.829999999999998</v>
      </c>
      <c r="T757">
        <v>18.07</v>
      </c>
      <c r="U757">
        <v>358.9</v>
      </c>
      <c r="V757">
        <v>351.5</v>
      </c>
      <c r="W757">
        <v>10.531000000000001</v>
      </c>
      <c r="X757">
        <v>11.345000000000001</v>
      </c>
      <c r="Y757">
        <v>44.14</v>
      </c>
      <c r="Z757">
        <v>47.56</v>
      </c>
      <c r="AA757">
        <v>500.7</v>
      </c>
      <c r="AB757">
        <v>1200</v>
      </c>
      <c r="AC757">
        <v>1</v>
      </c>
      <c r="AD757">
        <v>93.13</v>
      </c>
      <c r="AE757">
        <v>-9.1700000000000004E-2</v>
      </c>
      <c r="AF757">
        <v>0.78800000000000003</v>
      </c>
      <c r="AH757">
        <v>111105</v>
      </c>
    </row>
    <row r="758" spans="8:34" x14ac:dyDescent="0.25">
      <c r="H758" t="s">
        <v>37</v>
      </c>
    </row>
    <row r="759" spans="8:34" x14ac:dyDescent="0.25">
      <c r="H759" t="s">
        <v>196</v>
      </c>
    </row>
    <row r="760" spans="8:34" x14ac:dyDescent="0.25">
      <c r="H760" t="s">
        <v>39</v>
      </c>
      <c r="I760" t="s">
        <v>40</v>
      </c>
    </row>
    <row r="761" spans="8:34" x14ac:dyDescent="0.25">
      <c r="H761" t="s">
        <v>41</v>
      </c>
      <c r="I761" t="s">
        <v>42</v>
      </c>
    </row>
    <row r="762" spans="8:34" x14ac:dyDescent="0.25">
      <c r="H762" t="s">
        <v>43</v>
      </c>
      <c r="I762" t="s">
        <v>44</v>
      </c>
      <c r="J762">
        <v>1</v>
      </c>
      <c r="K762">
        <v>0.16</v>
      </c>
    </row>
    <row r="763" spans="8:34" x14ac:dyDescent="0.25">
      <c r="H763" t="s">
        <v>45</v>
      </c>
      <c r="I763" t="s">
        <v>46</v>
      </c>
    </row>
    <row r="764" spans="8:34" x14ac:dyDescent="0.25">
      <c r="H764" t="s">
        <v>47</v>
      </c>
      <c r="I764" t="s">
        <v>48</v>
      </c>
    </row>
    <row r="765" spans="8:34" x14ac:dyDescent="0.25">
      <c r="H765" t="s">
        <v>197</v>
      </c>
    </row>
    <row r="766" spans="8:34" x14ac:dyDescent="0.25">
      <c r="H766" t="s">
        <v>7</v>
      </c>
      <c r="I766" t="s">
        <v>50</v>
      </c>
      <c r="J766" t="s">
        <v>9</v>
      </c>
      <c r="K766" t="s">
        <v>10</v>
      </c>
      <c r="L766" t="s">
        <v>11</v>
      </c>
      <c r="M766" t="s">
        <v>12</v>
      </c>
      <c r="N766" t="s">
        <v>13</v>
      </c>
      <c r="O766" t="s">
        <v>14</v>
      </c>
      <c r="P766" t="s">
        <v>15</v>
      </c>
      <c r="Q766" t="s">
        <v>16</v>
      </c>
      <c r="R766" t="s">
        <v>17</v>
      </c>
      <c r="S766" t="s">
        <v>18</v>
      </c>
      <c r="T766" t="s">
        <v>19</v>
      </c>
      <c r="U766" t="s">
        <v>20</v>
      </c>
      <c r="V766" t="s">
        <v>21</v>
      </c>
      <c r="W766" t="s">
        <v>22</v>
      </c>
      <c r="X766" t="s">
        <v>23</v>
      </c>
      <c r="Y766" t="s">
        <v>24</v>
      </c>
      <c r="Z766" t="s">
        <v>25</v>
      </c>
      <c r="AA766" t="s">
        <v>26</v>
      </c>
      <c r="AB766" t="s">
        <v>27</v>
      </c>
      <c r="AC766" t="s">
        <v>28</v>
      </c>
      <c r="AD766" t="s">
        <v>29</v>
      </c>
      <c r="AE766" t="s">
        <v>51</v>
      </c>
      <c r="AF766" t="s">
        <v>52</v>
      </c>
      <c r="AG766" t="s">
        <v>32</v>
      </c>
    </row>
    <row r="767" spans="8:34" x14ac:dyDescent="0.25">
      <c r="H767">
        <v>1</v>
      </c>
      <c r="I767">
        <v>105.3</v>
      </c>
      <c r="J767">
        <v>-0.497</v>
      </c>
      <c r="K767">
        <v>3.6400000000000002E-2</v>
      </c>
      <c r="L767">
        <v>374</v>
      </c>
      <c r="M767">
        <v>0.48599999999999999</v>
      </c>
      <c r="N767">
        <v>1.23</v>
      </c>
      <c r="O767">
        <v>6</v>
      </c>
      <c r="P767">
        <v>1</v>
      </c>
      <c r="Q767">
        <v>2.84</v>
      </c>
      <c r="R767">
        <v>19.18</v>
      </c>
      <c r="S767">
        <v>19.57</v>
      </c>
      <c r="T767">
        <v>18.079999999999998</v>
      </c>
      <c r="U767">
        <v>359.1</v>
      </c>
      <c r="V767">
        <v>359.4</v>
      </c>
      <c r="W767">
        <v>10.705</v>
      </c>
      <c r="X767">
        <v>11.281000000000001</v>
      </c>
      <c r="Y767">
        <v>44.71</v>
      </c>
      <c r="Z767">
        <v>47.11</v>
      </c>
      <c r="AA767">
        <v>500.6</v>
      </c>
      <c r="AB767">
        <v>49</v>
      </c>
      <c r="AC767">
        <v>1</v>
      </c>
      <c r="AD767">
        <v>93.13</v>
      </c>
      <c r="AE767">
        <v>-9.1700000000000004E-2</v>
      </c>
      <c r="AF767">
        <v>0.78800000000000003</v>
      </c>
      <c r="AH767">
        <v>111105</v>
      </c>
    </row>
    <row r="768" spans="8:34" x14ac:dyDescent="0.25">
      <c r="H768">
        <v>2</v>
      </c>
      <c r="I768">
        <v>118.8</v>
      </c>
      <c r="J768">
        <v>0.96499999999999997</v>
      </c>
      <c r="K768">
        <v>7.8E-2</v>
      </c>
      <c r="L768">
        <v>332</v>
      </c>
      <c r="M768">
        <v>1.01</v>
      </c>
      <c r="N768">
        <v>1.22</v>
      </c>
      <c r="O768">
        <v>6</v>
      </c>
      <c r="P768">
        <v>1</v>
      </c>
      <c r="Q768">
        <v>2.84</v>
      </c>
      <c r="R768">
        <v>19.170000000000002</v>
      </c>
      <c r="S768">
        <v>19.57</v>
      </c>
      <c r="T768">
        <v>18.09</v>
      </c>
      <c r="U768">
        <v>361.6</v>
      </c>
      <c r="V768">
        <v>360</v>
      </c>
      <c r="W768">
        <v>10.206</v>
      </c>
      <c r="X768">
        <v>11.407999999999999</v>
      </c>
      <c r="Y768">
        <v>42.65</v>
      </c>
      <c r="Z768">
        <v>47.67</v>
      </c>
      <c r="AA768">
        <v>500.5</v>
      </c>
      <c r="AB768">
        <v>49</v>
      </c>
      <c r="AC768">
        <v>0</v>
      </c>
      <c r="AD768">
        <v>93.13</v>
      </c>
      <c r="AE768">
        <v>-9.1700000000000004E-2</v>
      </c>
      <c r="AF768">
        <v>0.78800000000000003</v>
      </c>
      <c r="AH768">
        <v>111105</v>
      </c>
    </row>
    <row r="769" spans="8:34" x14ac:dyDescent="0.25">
      <c r="H769" t="s">
        <v>37</v>
      </c>
    </row>
    <row r="770" spans="8:34" x14ac:dyDescent="0.25">
      <c r="H770" t="s">
        <v>198</v>
      </c>
    </row>
    <row r="771" spans="8:34" x14ac:dyDescent="0.25">
      <c r="H771" t="s">
        <v>39</v>
      </c>
      <c r="I771" t="s">
        <v>40</v>
      </c>
    </row>
    <row r="772" spans="8:34" x14ac:dyDescent="0.25">
      <c r="H772" t="s">
        <v>41</v>
      </c>
      <c r="I772" t="s">
        <v>42</v>
      </c>
    </row>
    <row r="773" spans="8:34" x14ac:dyDescent="0.25">
      <c r="H773" t="s">
        <v>43</v>
      </c>
      <c r="I773" t="s">
        <v>44</v>
      </c>
      <c r="J773">
        <v>1</v>
      </c>
      <c r="K773">
        <v>0.16</v>
      </c>
    </row>
    <row r="774" spans="8:34" x14ac:dyDescent="0.25">
      <c r="H774" t="s">
        <v>45</v>
      </c>
      <c r="I774" t="s">
        <v>46</v>
      </c>
    </row>
    <row r="775" spans="8:34" x14ac:dyDescent="0.25">
      <c r="H775" t="s">
        <v>47</v>
      </c>
      <c r="I775" t="s">
        <v>48</v>
      </c>
    </row>
    <row r="776" spans="8:34" x14ac:dyDescent="0.25">
      <c r="H776" t="s">
        <v>199</v>
      </c>
    </row>
    <row r="777" spans="8:34" x14ac:dyDescent="0.25">
      <c r="H777" t="s">
        <v>7</v>
      </c>
      <c r="I777" t="s">
        <v>50</v>
      </c>
      <c r="J777" t="s">
        <v>9</v>
      </c>
      <c r="K777" t="s">
        <v>10</v>
      </c>
      <c r="L777" t="s">
        <v>11</v>
      </c>
      <c r="M777" t="s">
        <v>12</v>
      </c>
      <c r="N777" t="s">
        <v>13</v>
      </c>
      <c r="O777" t="s">
        <v>14</v>
      </c>
      <c r="P777" t="s">
        <v>15</v>
      </c>
      <c r="Q777" t="s">
        <v>16</v>
      </c>
      <c r="R777" t="s">
        <v>17</v>
      </c>
      <c r="S777" t="s">
        <v>18</v>
      </c>
      <c r="T777" t="s">
        <v>19</v>
      </c>
      <c r="U777" t="s">
        <v>20</v>
      </c>
      <c r="V777" t="s">
        <v>21</v>
      </c>
      <c r="W777" t="s">
        <v>22</v>
      </c>
      <c r="X777" t="s">
        <v>23</v>
      </c>
      <c r="Y777" t="s">
        <v>24</v>
      </c>
      <c r="Z777" t="s">
        <v>25</v>
      </c>
      <c r="AA777" t="s">
        <v>26</v>
      </c>
      <c r="AB777" t="s">
        <v>27</v>
      </c>
      <c r="AC777" t="s">
        <v>28</v>
      </c>
      <c r="AD777" t="s">
        <v>29</v>
      </c>
      <c r="AE777" t="s">
        <v>51</v>
      </c>
      <c r="AF777" t="s">
        <v>52</v>
      </c>
      <c r="AG777" t="s">
        <v>32</v>
      </c>
    </row>
    <row r="778" spans="8:34" x14ac:dyDescent="0.25">
      <c r="H778">
        <v>1</v>
      </c>
      <c r="I778">
        <v>252.3</v>
      </c>
      <c r="J778">
        <v>-0.53900000000000003</v>
      </c>
      <c r="K778">
        <v>0.443</v>
      </c>
      <c r="L778">
        <v>357</v>
      </c>
      <c r="M778">
        <v>5.59</v>
      </c>
      <c r="N778">
        <v>1.26</v>
      </c>
      <c r="O778">
        <v>1</v>
      </c>
      <c r="P778">
        <v>1</v>
      </c>
      <c r="Q778">
        <v>4.8600000000000003</v>
      </c>
      <c r="R778">
        <v>18.96</v>
      </c>
      <c r="S778">
        <v>18.93</v>
      </c>
      <c r="T778">
        <v>18.100000000000001</v>
      </c>
      <c r="U778">
        <v>363</v>
      </c>
      <c r="V778">
        <v>362.7</v>
      </c>
      <c r="W778">
        <v>8.9450000000000003</v>
      </c>
      <c r="X778">
        <v>10.051</v>
      </c>
      <c r="Y778">
        <v>37.880000000000003</v>
      </c>
      <c r="Z778">
        <v>42.56</v>
      </c>
      <c r="AA778">
        <v>499.9</v>
      </c>
      <c r="AB778">
        <v>0</v>
      </c>
      <c r="AC778">
        <v>0</v>
      </c>
      <c r="AD778">
        <v>93.14</v>
      </c>
      <c r="AE778">
        <v>-9.1700000000000004E-2</v>
      </c>
      <c r="AF778">
        <v>0.78800000000000003</v>
      </c>
      <c r="AH778">
        <v>111105</v>
      </c>
    </row>
    <row r="779" spans="8:34" x14ac:dyDescent="0.25">
      <c r="H779">
        <v>2</v>
      </c>
      <c r="I779">
        <v>266.5</v>
      </c>
      <c r="J779">
        <v>-3.32</v>
      </c>
      <c r="K779">
        <v>0.45</v>
      </c>
      <c r="L779">
        <v>368</v>
      </c>
      <c r="M779">
        <v>5.75</v>
      </c>
      <c r="N779">
        <v>1.28</v>
      </c>
      <c r="O779">
        <v>1</v>
      </c>
      <c r="P779">
        <v>1</v>
      </c>
      <c r="Q779">
        <v>4.8600000000000003</v>
      </c>
      <c r="R779">
        <v>18.97</v>
      </c>
      <c r="S779">
        <v>18.89</v>
      </c>
      <c r="T779">
        <v>18.09</v>
      </c>
      <c r="U779">
        <v>363.2</v>
      </c>
      <c r="V779">
        <v>363.4</v>
      </c>
      <c r="W779">
        <v>8.6539999999999999</v>
      </c>
      <c r="X779">
        <v>9.7929999999999993</v>
      </c>
      <c r="Y779">
        <v>36.630000000000003</v>
      </c>
      <c r="Z779">
        <v>41.45</v>
      </c>
      <c r="AA779">
        <v>499.8</v>
      </c>
      <c r="AB779">
        <v>0</v>
      </c>
      <c r="AC779">
        <v>0</v>
      </c>
      <c r="AD779">
        <v>93.13</v>
      </c>
      <c r="AE779">
        <v>-9.1700000000000004E-2</v>
      </c>
      <c r="AF779">
        <v>0.78800000000000003</v>
      </c>
      <c r="AH779">
        <v>111105</v>
      </c>
    </row>
    <row r="780" spans="8:34" x14ac:dyDescent="0.25">
      <c r="H780">
        <v>3</v>
      </c>
      <c r="I780">
        <v>286.8</v>
      </c>
      <c r="J780">
        <v>0.76</v>
      </c>
      <c r="K780">
        <v>0.45</v>
      </c>
      <c r="L780">
        <v>352</v>
      </c>
      <c r="M780">
        <v>5.67</v>
      </c>
      <c r="N780">
        <v>1.26</v>
      </c>
      <c r="O780">
        <v>1</v>
      </c>
      <c r="P780">
        <v>1</v>
      </c>
      <c r="Q780">
        <v>4.8600000000000003</v>
      </c>
      <c r="R780">
        <v>18.96</v>
      </c>
      <c r="S780">
        <v>18.899999999999999</v>
      </c>
      <c r="T780">
        <v>18.09</v>
      </c>
      <c r="U780">
        <v>363.2</v>
      </c>
      <c r="V780">
        <v>362.7</v>
      </c>
      <c r="W780">
        <v>8.8569999999999993</v>
      </c>
      <c r="X780">
        <v>9.98</v>
      </c>
      <c r="Y780">
        <v>37.5</v>
      </c>
      <c r="Z780">
        <v>42.26</v>
      </c>
      <c r="AA780">
        <v>500.1</v>
      </c>
      <c r="AB780">
        <v>0</v>
      </c>
      <c r="AC780">
        <v>0</v>
      </c>
      <c r="AD780">
        <v>93.13</v>
      </c>
      <c r="AE780">
        <v>-9.1700000000000004E-2</v>
      </c>
      <c r="AF780">
        <v>0.78800000000000003</v>
      </c>
      <c r="AH780">
        <v>111105</v>
      </c>
    </row>
    <row r="781" spans="8:34" x14ac:dyDescent="0.25">
      <c r="H781">
        <v>4</v>
      </c>
      <c r="I781">
        <v>292.7</v>
      </c>
      <c r="J781">
        <v>-1.95</v>
      </c>
      <c r="K781">
        <v>0.44800000000000001</v>
      </c>
      <c r="L781">
        <v>363</v>
      </c>
      <c r="M781">
        <v>5.71</v>
      </c>
      <c r="N781">
        <v>1.28</v>
      </c>
      <c r="O781">
        <v>1</v>
      </c>
      <c r="P781">
        <v>1</v>
      </c>
      <c r="Q781">
        <v>4.8600000000000003</v>
      </c>
      <c r="R781">
        <v>18.95</v>
      </c>
      <c r="S781">
        <v>18.89</v>
      </c>
      <c r="T781">
        <v>18.079999999999998</v>
      </c>
      <c r="U781">
        <v>363.4</v>
      </c>
      <c r="V781">
        <v>363.4</v>
      </c>
      <c r="W781">
        <v>8.6940000000000008</v>
      </c>
      <c r="X781">
        <v>9.8249999999999993</v>
      </c>
      <c r="Y781">
        <v>36.840000000000003</v>
      </c>
      <c r="Z781">
        <v>41.63</v>
      </c>
      <c r="AA781">
        <v>499.9</v>
      </c>
      <c r="AB781">
        <v>0</v>
      </c>
      <c r="AC781">
        <v>0</v>
      </c>
      <c r="AD781">
        <v>93.13</v>
      </c>
      <c r="AE781">
        <v>-9.1700000000000004E-2</v>
      </c>
      <c r="AF781">
        <v>0.78800000000000003</v>
      </c>
      <c r="AH781">
        <v>111105</v>
      </c>
    </row>
    <row r="782" spans="8:34" x14ac:dyDescent="0.25">
      <c r="H782" t="s">
        <v>37</v>
      </c>
    </row>
    <row r="783" spans="8:34" x14ac:dyDescent="0.25">
      <c r="H783" t="s">
        <v>200</v>
      </c>
    </row>
    <row r="784" spans="8:34" x14ac:dyDescent="0.25">
      <c r="H784" t="s">
        <v>39</v>
      </c>
      <c r="I784" t="s">
        <v>40</v>
      </c>
    </row>
    <row r="785" spans="8:34" x14ac:dyDescent="0.25">
      <c r="H785" t="s">
        <v>41</v>
      </c>
      <c r="I785" t="s">
        <v>42</v>
      </c>
    </row>
    <row r="786" spans="8:34" x14ac:dyDescent="0.25">
      <c r="H786" t="s">
        <v>43</v>
      </c>
      <c r="I786" t="s">
        <v>44</v>
      </c>
      <c r="J786">
        <v>1</v>
      </c>
      <c r="K786">
        <v>0.16</v>
      </c>
    </row>
    <row r="787" spans="8:34" x14ac:dyDescent="0.25">
      <c r="H787" t="s">
        <v>45</v>
      </c>
      <c r="I787" t="s">
        <v>46</v>
      </c>
    </row>
    <row r="788" spans="8:34" x14ac:dyDescent="0.25">
      <c r="H788" t="s">
        <v>47</v>
      </c>
      <c r="I788" t="s">
        <v>48</v>
      </c>
    </row>
    <row r="789" spans="8:34" x14ac:dyDescent="0.25">
      <c r="H789" t="s">
        <v>201</v>
      </c>
    </row>
    <row r="790" spans="8:34" x14ac:dyDescent="0.25">
      <c r="H790" t="s">
        <v>7</v>
      </c>
      <c r="I790" t="s">
        <v>50</v>
      </c>
      <c r="J790" t="s">
        <v>9</v>
      </c>
      <c r="K790" t="s">
        <v>10</v>
      </c>
      <c r="L790" t="s">
        <v>11</v>
      </c>
      <c r="M790" t="s">
        <v>12</v>
      </c>
      <c r="N790" t="s">
        <v>13</v>
      </c>
      <c r="O790" t="s">
        <v>14</v>
      </c>
      <c r="P790" t="s">
        <v>15</v>
      </c>
      <c r="Q790" t="s">
        <v>16</v>
      </c>
      <c r="R790" t="s">
        <v>17</v>
      </c>
      <c r="S790" t="s">
        <v>18</v>
      </c>
      <c r="T790" t="s">
        <v>19</v>
      </c>
      <c r="U790" t="s">
        <v>20</v>
      </c>
      <c r="V790" t="s">
        <v>21</v>
      </c>
      <c r="W790" t="s">
        <v>22</v>
      </c>
      <c r="X790" t="s">
        <v>23</v>
      </c>
      <c r="Y790" t="s">
        <v>24</v>
      </c>
      <c r="Z790" t="s">
        <v>25</v>
      </c>
      <c r="AA790" t="s">
        <v>26</v>
      </c>
      <c r="AB790" t="s">
        <v>27</v>
      </c>
      <c r="AC790" t="s">
        <v>28</v>
      </c>
      <c r="AD790" t="s">
        <v>29</v>
      </c>
      <c r="AE790" t="s">
        <v>51</v>
      </c>
      <c r="AF790" t="s">
        <v>52</v>
      </c>
      <c r="AG790" t="s">
        <v>32</v>
      </c>
    </row>
    <row r="791" spans="8:34" x14ac:dyDescent="0.25">
      <c r="H791">
        <v>1</v>
      </c>
      <c r="I791">
        <v>87.2</v>
      </c>
      <c r="J791">
        <v>21</v>
      </c>
      <c r="K791">
        <v>0.371</v>
      </c>
      <c r="L791">
        <v>253</v>
      </c>
      <c r="M791">
        <v>5.19</v>
      </c>
      <c r="N791">
        <v>1.38</v>
      </c>
      <c r="O791">
        <v>1</v>
      </c>
      <c r="P791">
        <v>1</v>
      </c>
      <c r="Q791">
        <v>4.8600000000000003</v>
      </c>
      <c r="R791">
        <v>19.04</v>
      </c>
      <c r="S791">
        <v>19.91</v>
      </c>
      <c r="T791">
        <v>18.09</v>
      </c>
      <c r="U791">
        <v>361.1</v>
      </c>
      <c r="V791">
        <v>356.5</v>
      </c>
      <c r="W791">
        <v>9.2390000000000008</v>
      </c>
      <c r="X791">
        <v>10.266</v>
      </c>
      <c r="Y791">
        <v>38.909999999999997</v>
      </c>
      <c r="Z791">
        <v>43.24</v>
      </c>
      <c r="AA791">
        <v>499.8</v>
      </c>
      <c r="AB791">
        <v>1200</v>
      </c>
      <c r="AC791">
        <v>1</v>
      </c>
      <c r="AD791">
        <v>93.13</v>
      </c>
      <c r="AE791">
        <v>-9.1700000000000004E-2</v>
      </c>
      <c r="AF791">
        <v>0.78800000000000003</v>
      </c>
      <c r="AH791">
        <v>111105</v>
      </c>
    </row>
    <row r="792" spans="8:34" x14ac:dyDescent="0.25">
      <c r="H792">
        <v>2</v>
      </c>
      <c r="I792">
        <v>95.5</v>
      </c>
      <c r="J792">
        <v>22.8</v>
      </c>
      <c r="K792">
        <v>0.27400000000000002</v>
      </c>
      <c r="L792">
        <v>210</v>
      </c>
      <c r="M792">
        <v>3.89</v>
      </c>
      <c r="N792">
        <v>1.37</v>
      </c>
      <c r="O792">
        <v>1</v>
      </c>
      <c r="P792">
        <v>1</v>
      </c>
      <c r="Q792">
        <v>4.8600000000000003</v>
      </c>
      <c r="R792">
        <v>19.059999999999999</v>
      </c>
      <c r="S792">
        <v>19.940000000000001</v>
      </c>
      <c r="T792">
        <v>18.09</v>
      </c>
      <c r="U792">
        <v>361.2</v>
      </c>
      <c r="V792">
        <v>356.3</v>
      </c>
      <c r="W792">
        <v>9.6020000000000003</v>
      </c>
      <c r="X792">
        <v>10.371</v>
      </c>
      <c r="Y792">
        <v>40.409999999999997</v>
      </c>
      <c r="Z792">
        <v>43.64</v>
      </c>
      <c r="AA792">
        <v>500.1</v>
      </c>
      <c r="AB792">
        <v>1199</v>
      </c>
      <c r="AC792">
        <v>0</v>
      </c>
      <c r="AD792">
        <v>93.14</v>
      </c>
      <c r="AE792">
        <v>-9.1700000000000004E-2</v>
      </c>
      <c r="AF792">
        <v>0.78800000000000003</v>
      </c>
      <c r="AH792">
        <v>111105</v>
      </c>
    </row>
    <row r="793" spans="8:34" x14ac:dyDescent="0.25">
      <c r="H793" t="s">
        <v>37</v>
      </c>
    </row>
    <row r="794" spans="8:34" x14ac:dyDescent="0.25">
      <c r="H794" t="s">
        <v>202</v>
      </c>
    </row>
    <row r="795" spans="8:34" x14ac:dyDescent="0.25">
      <c r="H795" t="s">
        <v>39</v>
      </c>
      <c r="I795" t="s">
        <v>40</v>
      </c>
    </row>
    <row r="796" spans="8:34" x14ac:dyDescent="0.25">
      <c r="H796" t="s">
        <v>41</v>
      </c>
      <c r="I796" t="s">
        <v>42</v>
      </c>
    </row>
    <row r="797" spans="8:34" x14ac:dyDescent="0.25">
      <c r="H797" t="s">
        <v>43</v>
      </c>
      <c r="I797" t="s">
        <v>44</v>
      </c>
      <c r="J797">
        <v>1</v>
      </c>
      <c r="K797">
        <v>0.16</v>
      </c>
    </row>
    <row r="798" spans="8:34" x14ac:dyDescent="0.25">
      <c r="H798" t="s">
        <v>45</v>
      </c>
      <c r="I798" t="s">
        <v>46</v>
      </c>
    </row>
    <row r="799" spans="8:34" x14ac:dyDescent="0.25">
      <c r="H799" t="s">
        <v>47</v>
      </c>
      <c r="I799" t="s">
        <v>48</v>
      </c>
    </row>
    <row r="800" spans="8:34" x14ac:dyDescent="0.25">
      <c r="H800" t="s">
        <v>203</v>
      </c>
    </row>
    <row r="801" spans="8:34" x14ac:dyDescent="0.25">
      <c r="H801" t="s">
        <v>7</v>
      </c>
      <c r="I801" t="s">
        <v>50</v>
      </c>
      <c r="J801" t="s">
        <v>9</v>
      </c>
      <c r="K801" t="s">
        <v>10</v>
      </c>
      <c r="L801" t="s">
        <v>11</v>
      </c>
      <c r="M801" t="s">
        <v>12</v>
      </c>
      <c r="N801" t="s">
        <v>13</v>
      </c>
      <c r="O801" t="s">
        <v>14</v>
      </c>
      <c r="P801" t="s">
        <v>15</v>
      </c>
      <c r="Q801" t="s">
        <v>16</v>
      </c>
      <c r="R801" t="s">
        <v>17</v>
      </c>
      <c r="S801" t="s">
        <v>18</v>
      </c>
      <c r="T801" t="s">
        <v>19</v>
      </c>
      <c r="U801" t="s">
        <v>20</v>
      </c>
      <c r="V801" t="s">
        <v>21</v>
      </c>
      <c r="W801" t="s">
        <v>22</v>
      </c>
      <c r="X801" t="s">
        <v>23</v>
      </c>
      <c r="Y801" t="s">
        <v>24</v>
      </c>
      <c r="Z801" t="s">
        <v>25</v>
      </c>
      <c r="AA801" t="s">
        <v>26</v>
      </c>
      <c r="AB801" t="s">
        <v>27</v>
      </c>
      <c r="AC801" t="s">
        <v>28</v>
      </c>
      <c r="AD801" t="s">
        <v>29</v>
      </c>
      <c r="AE801" t="s">
        <v>51</v>
      </c>
      <c r="AF801" t="s">
        <v>52</v>
      </c>
      <c r="AG801" t="s">
        <v>32</v>
      </c>
    </row>
    <row r="802" spans="8:34" x14ac:dyDescent="0.25">
      <c r="H802">
        <v>1</v>
      </c>
      <c r="I802">
        <v>81.5</v>
      </c>
      <c r="J802">
        <v>12.7</v>
      </c>
      <c r="K802">
        <v>0.29399999999999998</v>
      </c>
      <c r="L802">
        <v>278</v>
      </c>
      <c r="M802">
        <v>4.29</v>
      </c>
      <c r="N802">
        <v>1.42</v>
      </c>
      <c r="O802">
        <v>1</v>
      </c>
      <c r="P802">
        <v>1</v>
      </c>
      <c r="Q802">
        <v>4.8600000000000003</v>
      </c>
      <c r="R802">
        <v>19.149999999999999</v>
      </c>
      <c r="S802">
        <v>20.09</v>
      </c>
      <c r="T802">
        <v>18.09</v>
      </c>
      <c r="U802">
        <v>361.4</v>
      </c>
      <c r="V802">
        <v>358.5</v>
      </c>
      <c r="W802">
        <v>9.2840000000000007</v>
      </c>
      <c r="X802">
        <v>10.132999999999999</v>
      </c>
      <c r="Y802">
        <v>38.86</v>
      </c>
      <c r="Z802">
        <v>42.41</v>
      </c>
      <c r="AA802">
        <v>499.7</v>
      </c>
      <c r="AB802">
        <v>1200</v>
      </c>
      <c r="AC802">
        <v>3</v>
      </c>
      <c r="AD802">
        <v>93.14</v>
      </c>
      <c r="AE802">
        <v>-9.1700000000000004E-2</v>
      </c>
      <c r="AF802">
        <v>0.78800000000000003</v>
      </c>
      <c r="AH802">
        <v>111105</v>
      </c>
    </row>
    <row r="803" spans="8:34" x14ac:dyDescent="0.25">
      <c r="H803">
        <v>2</v>
      </c>
      <c r="I803">
        <v>98</v>
      </c>
      <c r="J803">
        <v>15.1</v>
      </c>
      <c r="K803">
        <v>0.33800000000000002</v>
      </c>
      <c r="L803">
        <v>275</v>
      </c>
      <c r="M803">
        <v>4.74</v>
      </c>
      <c r="N803">
        <v>1.37</v>
      </c>
      <c r="O803">
        <v>1</v>
      </c>
      <c r="P803">
        <v>1</v>
      </c>
      <c r="Q803">
        <v>4.8600000000000003</v>
      </c>
      <c r="R803">
        <v>19.14</v>
      </c>
      <c r="S803">
        <v>19.989999999999998</v>
      </c>
      <c r="T803">
        <v>18.09</v>
      </c>
      <c r="U803">
        <v>361.6</v>
      </c>
      <c r="V803">
        <v>358.3</v>
      </c>
      <c r="W803">
        <v>9.5220000000000002</v>
      </c>
      <c r="X803">
        <v>10.46</v>
      </c>
      <c r="Y803">
        <v>39.880000000000003</v>
      </c>
      <c r="Z803">
        <v>43.8</v>
      </c>
      <c r="AA803">
        <v>499.7</v>
      </c>
      <c r="AB803">
        <v>1199</v>
      </c>
      <c r="AC803">
        <v>1</v>
      </c>
      <c r="AD803">
        <v>93.14</v>
      </c>
      <c r="AE803">
        <v>-9.1700000000000004E-2</v>
      </c>
      <c r="AF803">
        <v>0.78800000000000003</v>
      </c>
      <c r="AH803">
        <v>111105</v>
      </c>
    </row>
    <row r="804" spans="8:34" x14ac:dyDescent="0.25">
      <c r="H804" t="s">
        <v>37</v>
      </c>
    </row>
    <row r="805" spans="8:34" x14ac:dyDescent="0.25">
      <c r="H805" t="s">
        <v>204</v>
      </c>
    </row>
    <row r="806" spans="8:34" x14ac:dyDescent="0.25">
      <c r="H806" t="s">
        <v>39</v>
      </c>
      <c r="I806" t="s">
        <v>40</v>
      </c>
    </row>
    <row r="807" spans="8:34" x14ac:dyDescent="0.25">
      <c r="H807" t="s">
        <v>41</v>
      </c>
      <c r="I807" t="s">
        <v>42</v>
      </c>
    </row>
    <row r="808" spans="8:34" x14ac:dyDescent="0.25">
      <c r="H808" t="s">
        <v>43</v>
      </c>
      <c r="I808" t="s">
        <v>44</v>
      </c>
      <c r="J808">
        <v>1</v>
      </c>
      <c r="K808">
        <v>0.16</v>
      </c>
    </row>
    <row r="809" spans="8:34" x14ac:dyDescent="0.25">
      <c r="H809" t="s">
        <v>45</v>
      </c>
      <c r="I809" t="s">
        <v>46</v>
      </c>
    </row>
    <row r="810" spans="8:34" x14ac:dyDescent="0.25">
      <c r="H810" t="s">
        <v>47</v>
      </c>
      <c r="I810" t="s">
        <v>48</v>
      </c>
    </row>
    <row r="811" spans="8:34" x14ac:dyDescent="0.25">
      <c r="H811" t="s">
        <v>205</v>
      </c>
    </row>
    <row r="812" spans="8:34" x14ac:dyDescent="0.25">
      <c r="H812" t="s">
        <v>7</v>
      </c>
      <c r="I812" t="s">
        <v>50</v>
      </c>
      <c r="J812" t="s">
        <v>9</v>
      </c>
      <c r="K812" t="s">
        <v>10</v>
      </c>
      <c r="L812" t="s">
        <v>11</v>
      </c>
      <c r="M812" t="s">
        <v>12</v>
      </c>
      <c r="N812" t="s">
        <v>13</v>
      </c>
      <c r="O812" t="s">
        <v>14</v>
      </c>
      <c r="P812" t="s">
        <v>15</v>
      </c>
      <c r="Q812" t="s">
        <v>16</v>
      </c>
      <c r="R812" t="s">
        <v>17</v>
      </c>
      <c r="S812" t="s">
        <v>18</v>
      </c>
      <c r="T812" t="s">
        <v>19</v>
      </c>
      <c r="U812" t="s">
        <v>20</v>
      </c>
      <c r="V812" t="s">
        <v>21</v>
      </c>
      <c r="W812" t="s">
        <v>22</v>
      </c>
      <c r="X812" t="s">
        <v>23</v>
      </c>
      <c r="Y812" t="s">
        <v>24</v>
      </c>
      <c r="Z812" t="s">
        <v>25</v>
      </c>
      <c r="AA812" t="s">
        <v>26</v>
      </c>
      <c r="AB812" t="s">
        <v>27</v>
      </c>
      <c r="AC812" t="s">
        <v>28</v>
      </c>
      <c r="AD812" t="s">
        <v>29</v>
      </c>
      <c r="AE812" t="s">
        <v>51</v>
      </c>
      <c r="AF812" t="s">
        <v>52</v>
      </c>
      <c r="AG812" t="s">
        <v>32</v>
      </c>
    </row>
    <row r="813" spans="8:34" x14ac:dyDescent="0.25">
      <c r="H813">
        <v>1</v>
      </c>
      <c r="I813">
        <v>9</v>
      </c>
      <c r="J813">
        <v>-0.47299999999999998</v>
      </c>
      <c r="K813">
        <v>0.34599999999999997</v>
      </c>
      <c r="L813">
        <v>356</v>
      </c>
      <c r="M813">
        <v>4.82</v>
      </c>
      <c r="N813">
        <v>1.37</v>
      </c>
      <c r="O813">
        <v>1</v>
      </c>
      <c r="P813">
        <v>1</v>
      </c>
      <c r="Q813">
        <v>4.8600000000000003</v>
      </c>
      <c r="R813">
        <v>19.46</v>
      </c>
      <c r="S813">
        <v>19.670000000000002</v>
      </c>
      <c r="T813">
        <v>18.07</v>
      </c>
      <c r="U813">
        <v>362.3</v>
      </c>
      <c r="V813">
        <v>362</v>
      </c>
      <c r="W813">
        <v>9.0709999999999997</v>
      </c>
      <c r="X813">
        <v>10.026</v>
      </c>
      <c r="Y813">
        <v>37.229999999999997</v>
      </c>
      <c r="Z813">
        <v>41.15</v>
      </c>
      <c r="AA813">
        <v>500</v>
      </c>
      <c r="AB813">
        <v>50</v>
      </c>
      <c r="AC813">
        <v>2</v>
      </c>
      <c r="AD813">
        <v>93.14</v>
      </c>
      <c r="AE813">
        <v>-9.1700000000000004E-2</v>
      </c>
      <c r="AF813">
        <v>0.78800000000000003</v>
      </c>
      <c r="AH813">
        <v>111105</v>
      </c>
    </row>
    <row r="814" spans="8:34" x14ac:dyDescent="0.25">
      <c r="H814">
        <v>2</v>
      </c>
      <c r="I814">
        <v>30.7</v>
      </c>
      <c r="J814">
        <v>1.99</v>
      </c>
      <c r="K814">
        <v>0.31900000000000001</v>
      </c>
      <c r="L814">
        <v>343</v>
      </c>
      <c r="M814">
        <v>4.43</v>
      </c>
      <c r="N814">
        <v>1.36</v>
      </c>
      <c r="O814">
        <v>1</v>
      </c>
      <c r="P814">
        <v>1</v>
      </c>
      <c r="Q814">
        <v>4.8600000000000003</v>
      </c>
      <c r="R814">
        <v>19.100000000000001</v>
      </c>
      <c r="S814">
        <v>19.63</v>
      </c>
      <c r="T814">
        <v>18.079999999999998</v>
      </c>
      <c r="U814">
        <v>362.2</v>
      </c>
      <c r="V814">
        <v>361.5</v>
      </c>
      <c r="W814">
        <v>9.1639999999999997</v>
      </c>
      <c r="X814">
        <v>10.042</v>
      </c>
      <c r="Y814">
        <v>38.46</v>
      </c>
      <c r="Z814">
        <v>42.14</v>
      </c>
      <c r="AA814">
        <v>499.9</v>
      </c>
      <c r="AB814">
        <v>51</v>
      </c>
      <c r="AC814">
        <v>2</v>
      </c>
      <c r="AD814">
        <v>93.14</v>
      </c>
      <c r="AE814">
        <v>-9.1700000000000004E-2</v>
      </c>
      <c r="AF814">
        <v>0.78800000000000003</v>
      </c>
      <c r="AH814">
        <v>111105</v>
      </c>
    </row>
    <row r="815" spans="8:34" x14ac:dyDescent="0.25">
      <c r="H815">
        <v>3</v>
      </c>
      <c r="I815">
        <v>53.2</v>
      </c>
      <c r="J815">
        <v>-2.65</v>
      </c>
      <c r="K815">
        <v>0.26</v>
      </c>
      <c r="L815">
        <v>370</v>
      </c>
      <c r="M815">
        <v>3.71</v>
      </c>
      <c r="N815">
        <v>1.38</v>
      </c>
      <c r="O815">
        <v>1</v>
      </c>
      <c r="P815">
        <v>1</v>
      </c>
      <c r="Q815">
        <v>4.8600000000000003</v>
      </c>
      <c r="R815">
        <v>19.100000000000001</v>
      </c>
      <c r="S815">
        <v>19.57</v>
      </c>
      <c r="T815">
        <v>18.079999999999998</v>
      </c>
      <c r="U815">
        <v>361.7</v>
      </c>
      <c r="V815">
        <v>361.9</v>
      </c>
      <c r="W815">
        <v>9.016</v>
      </c>
      <c r="X815">
        <v>9.7509999999999994</v>
      </c>
      <c r="Y815">
        <v>37.85</v>
      </c>
      <c r="Z815">
        <v>40.93</v>
      </c>
      <c r="AA815">
        <v>500</v>
      </c>
      <c r="AB815">
        <v>50</v>
      </c>
      <c r="AC815">
        <v>2</v>
      </c>
      <c r="AD815">
        <v>93.14</v>
      </c>
      <c r="AE815">
        <v>-9.1700000000000004E-2</v>
      </c>
      <c r="AF815">
        <v>0.78800000000000003</v>
      </c>
      <c r="AH815">
        <v>111105</v>
      </c>
    </row>
    <row r="816" spans="8:34" x14ac:dyDescent="0.25">
      <c r="H816" t="s">
        <v>37</v>
      </c>
    </row>
    <row r="817" spans="8:34" x14ac:dyDescent="0.25">
      <c r="H817" t="s">
        <v>206</v>
      </c>
    </row>
    <row r="818" spans="8:34" x14ac:dyDescent="0.25">
      <c r="H818" t="s">
        <v>39</v>
      </c>
      <c r="I818" t="s">
        <v>40</v>
      </c>
    </row>
    <row r="819" spans="8:34" x14ac:dyDescent="0.25">
      <c r="H819" t="s">
        <v>41</v>
      </c>
      <c r="I819" t="s">
        <v>42</v>
      </c>
    </row>
    <row r="820" spans="8:34" x14ac:dyDescent="0.25">
      <c r="H820" t="s">
        <v>43</v>
      </c>
      <c r="I820" t="s">
        <v>44</v>
      </c>
      <c r="J820">
        <v>1</v>
      </c>
      <c r="K820">
        <v>0.16</v>
      </c>
    </row>
    <row r="821" spans="8:34" x14ac:dyDescent="0.25">
      <c r="H821" t="s">
        <v>45</v>
      </c>
      <c r="I821" t="s">
        <v>46</v>
      </c>
    </row>
    <row r="822" spans="8:34" x14ac:dyDescent="0.25">
      <c r="H822" t="s">
        <v>47</v>
      </c>
      <c r="I822" t="s">
        <v>48</v>
      </c>
    </row>
    <row r="823" spans="8:34" x14ac:dyDescent="0.25">
      <c r="H823" t="s">
        <v>207</v>
      </c>
    </row>
    <row r="824" spans="8:34" x14ac:dyDescent="0.25">
      <c r="H824" t="s">
        <v>7</v>
      </c>
      <c r="I824" t="s">
        <v>50</v>
      </c>
      <c r="J824" t="s">
        <v>9</v>
      </c>
      <c r="K824" t="s">
        <v>10</v>
      </c>
      <c r="L824" t="s">
        <v>11</v>
      </c>
      <c r="M824" t="s">
        <v>12</v>
      </c>
      <c r="N824" t="s">
        <v>13</v>
      </c>
      <c r="O824" t="s">
        <v>14</v>
      </c>
      <c r="P824" t="s">
        <v>15</v>
      </c>
      <c r="Q824" t="s">
        <v>16</v>
      </c>
      <c r="R824" t="s">
        <v>17</v>
      </c>
      <c r="S824" t="s">
        <v>18</v>
      </c>
      <c r="T824" t="s">
        <v>19</v>
      </c>
      <c r="U824" t="s">
        <v>20</v>
      </c>
      <c r="V824" t="s">
        <v>21</v>
      </c>
      <c r="W824" t="s">
        <v>22</v>
      </c>
      <c r="X824" t="s">
        <v>23</v>
      </c>
      <c r="Y824" t="s">
        <v>24</v>
      </c>
      <c r="Z824" t="s">
        <v>25</v>
      </c>
      <c r="AA824" t="s">
        <v>26</v>
      </c>
      <c r="AB824" t="s">
        <v>27</v>
      </c>
      <c r="AC824" t="s">
        <v>28</v>
      </c>
      <c r="AD824" t="s">
        <v>29</v>
      </c>
      <c r="AE824" t="s">
        <v>51</v>
      </c>
      <c r="AF824" t="s">
        <v>52</v>
      </c>
      <c r="AG824" t="s">
        <v>32</v>
      </c>
    </row>
    <row r="825" spans="8:34" x14ac:dyDescent="0.25">
      <c r="H825">
        <v>1</v>
      </c>
      <c r="I825">
        <v>195</v>
      </c>
      <c r="J825">
        <v>0.72499999999999998</v>
      </c>
      <c r="K825">
        <v>0.40600000000000003</v>
      </c>
      <c r="L825">
        <v>351</v>
      </c>
      <c r="M825">
        <v>5.54</v>
      </c>
      <c r="N825">
        <v>1.35</v>
      </c>
      <c r="O825">
        <v>1</v>
      </c>
      <c r="P825">
        <v>1</v>
      </c>
      <c r="Q825">
        <v>4.8600000000000003</v>
      </c>
      <c r="R825">
        <v>19.28</v>
      </c>
      <c r="S825">
        <v>19.8</v>
      </c>
      <c r="T825">
        <v>18.07</v>
      </c>
      <c r="U825">
        <v>362.5</v>
      </c>
      <c r="V825">
        <v>362</v>
      </c>
      <c r="W825">
        <v>9.2569999999999997</v>
      </c>
      <c r="X825">
        <v>10.353</v>
      </c>
      <c r="Y825">
        <v>38.42</v>
      </c>
      <c r="Z825">
        <v>42.97</v>
      </c>
      <c r="AA825">
        <v>500.1</v>
      </c>
      <c r="AB825">
        <v>50</v>
      </c>
      <c r="AC825">
        <v>2</v>
      </c>
      <c r="AD825">
        <v>93.14</v>
      </c>
      <c r="AE825">
        <v>-9.1700000000000004E-2</v>
      </c>
      <c r="AF825">
        <v>0.78800000000000003</v>
      </c>
      <c r="AH825">
        <v>111105</v>
      </c>
    </row>
    <row r="826" spans="8:34" x14ac:dyDescent="0.25">
      <c r="H826">
        <v>2</v>
      </c>
      <c r="I826">
        <v>228.7</v>
      </c>
      <c r="J826">
        <v>1.04</v>
      </c>
      <c r="K826">
        <v>0.25800000000000001</v>
      </c>
      <c r="L826">
        <v>349</v>
      </c>
      <c r="M826">
        <v>3.52</v>
      </c>
      <c r="N826">
        <v>1.31</v>
      </c>
      <c r="O826">
        <v>1</v>
      </c>
      <c r="P826">
        <v>1</v>
      </c>
      <c r="Q826">
        <v>4.8600000000000003</v>
      </c>
      <c r="R826">
        <v>19.29</v>
      </c>
      <c r="S826">
        <v>19.89</v>
      </c>
      <c r="T826">
        <v>18.079999999999998</v>
      </c>
      <c r="U826">
        <v>364.4</v>
      </c>
      <c r="V826">
        <v>363.9</v>
      </c>
      <c r="W826">
        <v>10.234999999999999</v>
      </c>
      <c r="X826">
        <v>10.930999999999999</v>
      </c>
      <c r="Y826">
        <v>42.45</v>
      </c>
      <c r="Z826">
        <v>45.33</v>
      </c>
      <c r="AA826">
        <v>500</v>
      </c>
      <c r="AB826">
        <v>50</v>
      </c>
      <c r="AC826">
        <v>1</v>
      </c>
      <c r="AD826">
        <v>93.14</v>
      </c>
      <c r="AE826">
        <v>-9.1700000000000004E-2</v>
      </c>
      <c r="AF826">
        <v>0.78800000000000003</v>
      </c>
      <c r="AH826">
        <v>111105</v>
      </c>
    </row>
    <row r="827" spans="8:34" x14ac:dyDescent="0.25">
      <c r="H827" t="s">
        <v>37</v>
      </c>
    </row>
    <row r="828" spans="8:34" x14ac:dyDescent="0.25">
      <c r="H828" t="s">
        <v>208</v>
      </c>
    </row>
    <row r="829" spans="8:34" x14ac:dyDescent="0.25">
      <c r="H829" t="s">
        <v>39</v>
      </c>
      <c r="I829" t="s">
        <v>40</v>
      </c>
    </row>
    <row r="830" spans="8:34" x14ac:dyDescent="0.25">
      <c r="H830" t="s">
        <v>41</v>
      </c>
      <c r="I830" t="s">
        <v>42</v>
      </c>
    </row>
    <row r="831" spans="8:34" x14ac:dyDescent="0.25">
      <c r="H831" t="s">
        <v>43</v>
      </c>
      <c r="I831" t="s">
        <v>44</v>
      </c>
      <c r="J831">
        <v>1</v>
      </c>
      <c r="K831">
        <v>0.16</v>
      </c>
    </row>
    <row r="832" spans="8:34" x14ac:dyDescent="0.25">
      <c r="H832" t="s">
        <v>45</v>
      </c>
      <c r="I832" t="s">
        <v>46</v>
      </c>
    </row>
    <row r="833" spans="8:34" x14ac:dyDescent="0.25">
      <c r="H833" t="s">
        <v>47</v>
      </c>
      <c r="I833" t="s">
        <v>48</v>
      </c>
    </row>
    <row r="834" spans="8:34" x14ac:dyDescent="0.25">
      <c r="H834" t="s">
        <v>209</v>
      </c>
    </row>
    <row r="835" spans="8:34" x14ac:dyDescent="0.25">
      <c r="H835" t="s">
        <v>7</v>
      </c>
      <c r="I835" t="s">
        <v>50</v>
      </c>
      <c r="J835" t="s">
        <v>9</v>
      </c>
      <c r="K835" t="s">
        <v>10</v>
      </c>
      <c r="L835" t="s">
        <v>11</v>
      </c>
      <c r="M835" t="s">
        <v>12</v>
      </c>
      <c r="N835" t="s">
        <v>13</v>
      </c>
      <c r="O835" t="s">
        <v>14</v>
      </c>
      <c r="P835" t="s">
        <v>15</v>
      </c>
      <c r="Q835" t="s">
        <v>16</v>
      </c>
      <c r="R835" t="s">
        <v>17</v>
      </c>
      <c r="S835" t="s">
        <v>18</v>
      </c>
      <c r="T835" t="s">
        <v>19</v>
      </c>
      <c r="U835" t="s">
        <v>20</v>
      </c>
      <c r="V835" t="s">
        <v>21</v>
      </c>
      <c r="W835" t="s">
        <v>22</v>
      </c>
      <c r="X835" t="s">
        <v>23</v>
      </c>
      <c r="Y835" t="s">
        <v>24</v>
      </c>
      <c r="Z835" t="s">
        <v>25</v>
      </c>
      <c r="AA835" t="s">
        <v>26</v>
      </c>
      <c r="AB835" t="s">
        <v>27</v>
      </c>
      <c r="AC835" t="s">
        <v>28</v>
      </c>
      <c r="AD835" t="s">
        <v>29</v>
      </c>
      <c r="AE835" t="s">
        <v>51</v>
      </c>
      <c r="AF835" t="s">
        <v>52</v>
      </c>
      <c r="AG835" t="s">
        <v>32</v>
      </c>
    </row>
    <row r="836" spans="8:34" x14ac:dyDescent="0.25">
      <c r="H836">
        <v>1</v>
      </c>
      <c r="I836">
        <v>66.5</v>
      </c>
      <c r="J836">
        <v>25.3</v>
      </c>
      <c r="K836">
        <v>0.377</v>
      </c>
      <c r="L836">
        <v>235</v>
      </c>
      <c r="M836">
        <v>5.85</v>
      </c>
      <c r="N836">
        <v>1.53</v>
      </c>
      <c r="O836">
        <v>1</v>
      </c>
      <c r="P836">
        <v>1</v>
      </c>
      <c r="Q836">
        <v>4.8600000000000003</v>
      </c>
      <c r="R836">
        <v>19.37</v>
      </c>
      <c r="S836">
        <v>20.8</v>
      </c>
      <c r="T836">
        <v>18.14</v>
      </c>
      <c r="U836">
        <v>362.6</v>
      </c>
      <c r="V836">
        <v>357.2</v>
      </c>
      <c r="W836">
        <v>8.9130000000000003</v>
      </c>
      <c r="X836">
        <v>10.07</v>
      </c>
      <c r="Y836">
        <v>36.79</v>
      </c>
      <c r="Z836">
        <v>41.57</v>
      </c>
      <c r="AA836">
        <v>500.1</v>
      </c>
      <c r="AB836">
        <v>1199</v>
      </c>
      <c r="AC836">
        <v>2</v>
      </c>
      <c r="AD836">
        <v>93.14</v>
      </c>
      <c r="AE836">
        <v>-9.1700000000000004E-2</v>
      </c>
      <c r="AF836">
        <v>0.78800000000000003</v>
      </c>
      <c r="AH836">
        <v>111105</v>
      </c>
    </row>
    <row r="837" spans="8:34" x14ac:dyDescent="0.25">
      <c r="H837">
        <v>2</v>
      </c>
      <c r="I837">
        <v>80.7</v>
      </c>
      <c r="J837">
        <v>21.6</v>
      </c>
      <c r="K837">
        <v>0.35499999999999998</v>
      </c>
      <c r="L837">
        <v>247</v>
      </c>
      <c r="M837">
        <v>5.72</v>
      </c>
      <c r="N837">
        <v>1.58</v>
      </c>
      <c r="O837">
        <v>1</v>
      </c>
      <c r="P837">
        <v>1</v>
      </c>
      <c r="Q837">
        <v>4.8600000000000003</v>
      </c>
      <c r="R837">
        <v>19.38</v>
      </c>
      <c r="S837">
        <v>20.86</v>
      </c>
      <c r="T837">
        <v>18.079999999999998</v>
      </c>
      <c r="U837">
        <v>363.6</v>
      </c>
      <c r="V837">
        <v>358.8</v>
      </c>
      <c r="W837">
        <v>8.4730000000000008</v>
      </c>
      <c r="X837">
        <v>9.6050000000000004</v>
      </c>
      <c r="Y837">
        <v>34.96</v>
      </c>
      <c r="Z837">
        <v>39.630000000000003</v>
      </c>
      <c r="AA837">
        <v>500</v>
      </c>
      <c r="AB837">
        <v>1200</v>
      </c>
      <c r="AC837">
        <v>3</v>
      </c>
      <c r="AD837">
        <v>93.15</v>
      </c>
      <c r="AE837">
        <v>-9.1700000000000004E-2</v>
      </c>
      <c r="AF837">
        <v>0.78800000000000003</v>
      </c>
      <c r="AH837">
        <v>111105</v>
      </c>
    </row>
    <row r="839" spans="8:34" x14ac:dyDescent="0.25">
      <c r="H839" t="s">
        <v>210</v>
      </c>
    </row>
    <row r="840" spans="8:34" x14ac:dyDescent="0.25">
      <c r="H840" t="s">
        <v>211</v>
      </c>
    </row>
    <row r="841" spans="8:34" x14ac:dyDescent="0.25">
      <c r="H841" t="s">
        <v>212</v>
      </c>
    </row>
    <row r="842" spans="8:34" x14ac:dyDescent="0.25">
      <c r="H842" t="s">
        <v>36</v>
      </c>
    </row>
    <row r="844" spans="8:34" x14ac:dyDescent="0.25">
      <c r="H844" t="s">
        <v>37</v>
      </c>
    </row>
    <row r="845" spans="8:34" x14ac:dyDescent="0.25">
      <c r="H845" t="s">
        <v>213</v>
      </c>
    </row>
    <row r="846" spans="8:34" x14ac:dyDescent="0.25">
      <c r="H846" t="s">
        <v>39</v>
      </c>
      <c r="I846" t="s">
        <v>40</v>
      </c>
    </row>
    <row r="847" spans="8:34" x14ac:dyDescent="0.25">
      <c r="H847" t="s">
        <v>41</v>
      </c>
      <c r="I847" t="s">
        <v>42</v>
      </c>
    </row>
    <row r="848" spans="8:34" x14ac:dyDescent="0.25">
      <c r="H848" t="s">
        <v>43</v>
      </c>
      <c r="I848" t="s">
        <v>44</v>
      </c>
      <c r="J848">
        <v>1</v>
      </c>
      <c r="K848">
        <v>0.16</v>
      </c>
    </row>
    <row r="849" spans="8:34" x14ac:dyDescent="0.25">
      <c r="H849" t="s">
        <v>45</v>
      </c>
      <c r="I849" t="s">
        <v>46</v>
      </c>
    </row>
    <row r="850" spans="8:34" x14ac:dyDescent="0.25">
      <c r="H850" t="s">
        <v>47</v>
      </c>
      <c r="I850" t="s">
        <v>48</v>
      </c>
    </row>
    <row r="851" spans="8:34" x14ac:dyDescent="0.25">
      <c r="H851" t="s">
        <v>214</v>
      </c>
    </row>
    <row r="852" spans="8:34" x14ac:dyDescent="0.25">
      <c r="H852" t="s">
        <v>7</v>
      </c>
      <c r="I852" t="s">
        <v>50</v>
      </c>
      <c r="J852" t="s">
        <v>9</v>
      </c>
      <c r="K852" t="s">
        <v>10</v>
      </c>
      <c r="L852" t="s">
        <v>11</v>
      </c>
      <c r="M852" t="s">
        <v>12</v>
      </c>
      <c r="N852" t="s">
        <v>13</v>
      </c>
      <c r="O852" t="s">
        <v>14</v>
      </c>
      <c r="P852" t="s">
        <v>15</v>
      </c>
      <c r="Q852" t="s">
        <v>16</v>
      </c>
      <c r="R852" t="s">
        <v>17</v>
      </c>
      <c r="S852" t="s">
        <v>18</v>
      </c>
      <c r="T852" t="s">
        <v>19</v>
      </c>
      <c r="U852" t="s">
        <v>20</v>
      </c>
      <c r="V852" t="s">
        <v>21</v>
      </c>
      <c r="W852" t="s">
        <v>22</v>
      </c>
      <c r="X852" t="s">
        <v>23</v>
      </c>
      <c r="Y852" t="s">
        <v>24</v>
      </c>
      <c r="Z852" t="s">
        <v>25</v>
      </c>
      <c r="AA852" t="s">
        <v>26</v>
      </c>
      <c r="AB852" t="s">
        <v>27</v>
      </c>
      <c r="AC852" t="s">
        <v>28</v>
      </c>
      <c r="AD852" t="s">
        <v>29</v>
      </c>
      <c r="AE852" t="s">
        <v>51</v>
      </c>
      <c r="AF852" t="s">
        <v>52</v>
      </c>
      <c r="AG852" t="s">
        <v>32</v>
      </c>
    </row>
    <row r="853" spans="8:34" x14ac:dyDescent="0.25">
      <c r="H853">
        <v>1</v>
      </c>
      <c r="I853">
        <v>185.5</v>
      </c>
      <c r="J853">
        <v>13.8</v>
      </c>
      <c r="K853">
        <v>2.86E-2</v>
      </c>
      <c r="L853">
        <v>-413</v>
      </c>
      <c r="M853">
        <v>0.40300000000000002</v>
      </c>
      <c r="N853">
        <v>1.3</v>
      </c>
      <c r="O853">
        <v>1</v>
      </c>
      <c r="P853">
        <v>1</v>
      </c>
      <c r="Q853">
        <v>4.8600000000000003</v>
      </c>
      <c r="R853">
        <v>18.809999999999999</v>
      </c>
      <c r="S853">
        <v>19.02</v>
      </c>
      <c r="T853">
        <v>18.079999999999998</v>
      </c>
      <c r="U853">
        <v>366</v>
      </c>
      <c r="V853">
        <v>363.3</v>
      </c>
      <c r="W853">
        <v>9.6620000000000008</v>
      </c>
      <c r="X853">
        <v>9.7420000000000009</v>
      </c>
      <c r="Y853">
        <v>41.29</v>
      </c>
      <c r="Z853">
        <v>41.64</v>
      </c>
      <c r="AA853">
        <v>499.8</v>
      </c>
      <c r="AB853">
        <v>1201</v>
      </c>
      <c r="AC853">
        <v>1</v>
      </c>
      <c r="AD853">
        <v>93.14</v>
      </c>
      <c r="AE853">
        <v>-9.1700000000000004E-2</v>
      </c>
      <c r="AF853">
        <v>0.78800000000000003</v>
      </c>
      <c r="AH853">
        <v>111105</v>
      </c>
    </row>
    <row r="854" spans="8:34" x14ac:dyDescent="0.25">
      <c r="H854">
        <v>2</v>
      </c>
      <c r="I854">
        <v>245.5</v>
      </c>
      <c r="J854">
        <v>9.1300000000000008</v>
      </c>
      <c r="K854">
        <v>6.7799999999999999E-2</v>
      </c>
      <c r="L854">
        <v>137</v>
      </c>
      <c r="M854">
        <v>0.98499999999999999</v>
      </c>
      <c r="N854">
        <v>1.35</v>
      </c>
      <c r="O854">
        <v>1</v>
      </c>
      <c r="P854">
        <v>1</v>
      </c>
      <c r="Q854">
        <v>4.8600000000000003</v>
      </c>
      <c r="R854">
        <v>18.75</v>
      </c>
      <c r="S854">
        <v>19.05</v>
      </c>
      <c r="T854">
        <v>18.14</v>
      </c>
      <c r="U854">
        <v>362.9</v>
      </c>
      <c r="V854">
        <v>361</v>
      </c>
      <c r="W854">
        <v>9.0619999999999994</v>
      </c>
      <c r="X854">
        <v>9.2569999999999997</v>
      </c>
      <c r="Y854">
        <v>38.880000000000003</v>
      </c>
      <c r="Z854">
        <v>39.72</v>
      </c>
      <c r="AA854">
        <v>500</v>
      </c>
      <c r="AB854">
        <v>1200</v>
      </c>
      <c r="AC854">
        <v>2</v>
      </c>
      <c r="AD854">
        <v>93.14</v>
      </c>
      <c r="AE854">
        <v>-9.1700000000000004E-2</v>
      </c>
      <c r="AF854">
        <v>0.78800000000000003</v>
      </c>
      <c r="AH854">
        <v>111105</v>
      </c>
    </row>
    <row r="855" spans="8:34" x14ac:dyDescent="0.25">
      <c r="H855">
        <v>3</v>
      </c>
      <c r="I855">
        <v>256</v>
      </c>
      <c r="J855">
        <v>5.79</v>
      </c>
      <c r="K855">
        <v>7.0699999999999999E-2</v>
      </c>
      <c r="L855">
        <v>222</v>
      </c>
      <c r="M855">
        <v>0.99</v>
      </c>
      <c r="N855">
        <v>1.3</v>
      </c>
      <c r="O855">
        <v>1</v>
      </c>
      <c r="P855">
        <v>1</v>
      </c>
      <c r="Q855">
        <v>4.8600000000000003</v>
      </c>
      <c r="R855">
        <v>18.75</v>
      </c>
      <c r="S855">
        <v>18.940000000000001</v>
      </c>
      <c r="T855">
        <v>18.079999999999998</v>
      </c>
      <c r="U855">
        <v>362.3</v>
      </c>
      <c r="V855">
        <v>361.1</v>
      </c>
      <c r="W855">
        <v>9.4269999999999996</v>
      </c>
      <c r="X855">
        <v>9.6229999999999993</v>
      </c>
      <c r="Y855">
        <v>40.450000000000003</v>
      </c>
      <c r="Z855">
        <v>41.29</v>
      </c>
      <c r="AA855">
        <v>499.8</v>
      </c>
      <c r="AB855">
        <v>1199</v>
      </c>
      <c r="AC855">
        <v>3</v>
      </c>
      <c r="AD855">
        <v>93.14</v>
      </c>
      <c r="AE855">
        <v>-9.1700000000000004E-2</v>
      </c>
      <c r="AF855">
        <v>0.78800000000000003</v>
      </c>
      <c r="AH855">
        <v>111105</v>
      </c>
    </row>
    <row r="856" spans="8:34" x14ac:dyDescent="0.25">
      <c r="H856" t="s">
        <v>37</v>
      </c>
    </row>
    <row r="857" spans="8:34" x14ac:dyDescent="0.25">
      <c r="H857" t="s">
        <v>215</v>
      </c>
    </row>
    <row r="858" spans="8:34" x14ac:dyDescent="0.25">
      <c r="H858" t="s">
        <v>39</v>
      </c>
      <c r="I858" t="s">
        <v>40</v>
      </c>
    </row>
    <row r="859" spans="8:34" x14ac:dyDescent="0.25">
      <c r="H859" t="s">
        <v>41</v>
      </c>
      <c r="I859" t="s">
        <v>42</v>
      </c>
    </row>
    <row r="860" spans="8:34" x14ac:dyDescent="0.25">
      <c r="H860" t="s">
        <v>43</v>
      </c>
      <c r="I860" t="s">
        <v>44</v>
      </c>
      <c r="J860">
        <v>1</v>
      </c>
      <c r="K860">
        <v>0.16</v>
      </c>
    </row>
    <row r="861" spans="8:34" x14ac:dyDescent="0.25">
      <c r="H861" t="s">
        <v>45</v>
      </c>
      <c r="I861" t="s">
        <v>46</v>
      </c>
    </row>
    <row r="862" spans="8:34" x14ac:dyDescent="0.25">
      <c r="H862" t="s">
        <v>47</v>
      </c>
      <c r="I862" t="s">
        <v>48</v>
      </c>
    </row>
    <row r="863" spans="8:34" x14ac:dyDescent="0.25">
      <c r="H863" t="s">
        <v>216</v>
      </c>
    </row>
    <row r="864" spans="8:34" x14ac:dyDescent="0.25">
      <c r="H864" t="s">
        <v>7</v>
      </c>
      <c r="I864" t="s">
        <v>50</v>
      </c>
      <c r="J864" t="s">
        <v>9</v>
      </c>
      <c r="K864" t="s">
        <v>10</v>
      </c>
      <c r="L864" t="s">
        <v>11</v>
      </c>
      <c r="M864" t="s">
        <v>12</v>
      </c>
      <c r="N864" t="s">
        <v>13</v>
      </c>
      <c r="O864" t="s">
        <v>14</v>
      </c>
      <c r="P864" t="s">
        <v>15</v>
      </c>
      <c r="Q864" t="s">
        <v>16</v>
      </c>
      <c r="R864" t="s">
        <v>17</v>
      </c>
      <c r="S864" t="s">
        <v>18</v>
      </c>
      <c r="T864" t="s">
        <v>19</v>
      </c>
      <c r="U864" t="s">
        <v>20</v>
      </c>
      <c r="V864" t="s">
        <v>21</v>
      </c>
      <c r="W864" t="s">
        <v>22</v>
      </c>
      <c r="X864" t="s">
        <v>23</v>
      </c>
      <c r="Y864" t="s">
        <v>24</v>
      </c>
      <c r="Z864" t="s">
        <v>25</v>
      </c>
      <c r="AA864" t="s">
        <v>26</v>
      </c>
      <c r="AB864" t="s">
        <v>27</v>
      </c>
      <c r="AC864" t="s">
        <v>28</v>
      </c>
      <c r="AD864" t="s">
        <v>29</v>
      </c>
      <c r="AE864" t="s">
        <v>51</v>
      </c>
      <c r="AF864" t="s">
        <v>52</v>
      </c>
      <c r="AG864" t="s">
        <v>32</v>
      </c>
    </row>
    <row r="865" spans="8:34" x14ac:dyDescent="0.25">
      <c r="H865">
        <v>1</v>
      </c>
      <c r="I865">
        <v>82.7</v>
      </c>
      <c r="J865">
        <v>0.70199999999999996</v>
      </c>
      <c r="K865">
        <v>0.23100000000000001</v>
      </c>
      <c r="L865">
        <v>350</v>
      </c>
      <c r="M865">
        <v>2.86</v>
      </c>
      <c r="N865">
        <v>1.19</v>
      </c>
      <c r="O865">
        <v>1</v>
      </c>
      <c r="P865">
        <v>1</v>
      </c>
      <c r="Q865">
        <v>4.8600000000000003</v>
      </c>
      <c r="R865">
        <v>18.559999999999999</v>
      </c>
      <c r="S865">
        <v>17.96</v>
      </c>
      <c r="T865">
        <v>18.09</v>
      </c>
      <c r="U865">
        <v>363.2</v>
      </c>
      <c r="V865">
        <v>362.9</v>
      </c>
      <c r="W865">
        <v>8.8230000000000004</v>
      </c>
      <c r="X865">
        <v>9.391</v>
      </c>
      <c r="Y865">
        <v>38.31</v>
      </c>
      <c r="Z865">
        <v>40.770000000000003</v>
      </c>
      <c r="AA865">
        <v>500.1</v>
      </c>
      <c r="AB865">
        <v>49</v>
      </c>
      <c r="AC865">
        <v>1</v>
      </c>
      <c r="AD865">
        <v>93.14</v>
      </c>
      <c r="AE865">
        <v>-9.1700000000000004E-2</v>
      </c>
      <c r="AF865">
        <v>0.78800000000000003</v>
      </c>
      <c r="AH865">
        <v>111105</v>
      </c>
    </row>
    <row r="866" spans="8:34" x14ac:dyDescent="0.25">
      <c r="H866">
        <v>2</v>
      </c>
      <c r="I866">
        <v>85.7</v>
      </c>
      <c r="J866">
        <v>0.53200000000000003</v>
      </c>
      <c r="K866">
        <v>0.255</v>
      </c>
      <c r="L866">
        <v>352</v>
      </c>
      <c r="M866">
        <v>3.2</v>
      </c>
      <c r="N866">
        <v>1.21</v>
      </c>
      <c r="O866">
        <v>1</v>
      </c>
      <c r="P866">
        <v>1</v>
      </c>
      <c r="Q866">
        <v>4.8600000000000003</v>
      </c>
      <c r="R866">
        <v>18.59</v>
      </c>
      <c r="S866">
        <v>18.010000000000002</v>
      </c>
      <c r="T866">
        <v>18.100000000000001</v>
      </c>
      <c r="U866">
        <v>363.3</v>
      </c>
      <c r="V866">
        <v>363</v>
      </c>
      <c r="W866">
        <v>8.6329999999999991</v>
      </c>
      <c r="X866">
        <v>9.266</v>
      </c>
      <c r="Y866">
        <v>37.42</v>
      </c>
      <c r="Z866">
        <v>40.159999999999997</v>
      </c>
      <c r="AA866">
        <v>500.2</v>
      </c>
      <c r="AB866">
        <v>49</v>
      </c>
      <c r="AC866">
        <v>3</v>
      </c>
      <c r="AD866">
        <v>93.14</v>
      </c>
      <c r="AE866">
        <v>-9.1700000000000004E-2</v>
      </c>
      <c r="AF866">
        <v>0.78800000000000003</v>
      </c>
      <c r="AH866">
        <v>111105</v>
      </c>
    </row>
    <row r="867" spans="8:34" x14ac:dyDescent="0.25">
      <c r="H867">
        <v>3</v>
      </c>
      <c r="I867">
        <v>149.5</v>
      </c>
      <c r="J867">
        <v>3.07</v>
      </c>
      <c r="K867">
        <v>5.0299999999999997E-2</v>
      </c>
      <c r="L867">
        <v>258</v>
      </c>
      <c r="M867">
        <v>0.64900000000000002</v>
      </c>
      <c r="N867">
        <v>1.19</v>
      </c>
      <c r="O867">
        <v>1</v>
      </c>
      <c r="P867">
        <v>1</v>
      </c>
      <c r="Q867">
        <v>4.8600000000000003</v>
      </c>
      <c r="R867">
        <v>18.55</v>
      </c>
      <c r="S867">
        <v>17.89</v>
      </c>
      <c r="T867">
        <v>18.09</v>
      </c>
      <c r="U867">
        <v>363.1</v>
      </c>
      <c r="V867">
        <v>362.4</v>
      </c>
      <c r="W867">
        <v>9.1340000000000003</v>
      </c>
      <c r="X867">
        <v>9.2629999999999999</v>
      </c>
      <c r="Y867">
        <v>39.67</v>
      </c>
      <c r="Z867">
        <v>40.229999999999997</v>
      </c>
      <c r="AA867">
        <v>500.1</v>
      </c>
      <c r="AB867">
        <v>49</v>
      </c>
      <c r="AC867">
        <v>1</v>
      </c>
      <c r="AD867">
        <v>93.14</v>
      </c>
      <c r="AE867">
        <v>-9.1700000000000004E-2</v>
      </c>
      <c r="AF867">
        <v>0.78800000000000003</v>
      </c>
      <c r="AH867">
        <v>111105</v>
      </c>
    </row>
    <row r="868" spans="8:34" x14ac:dyDescent="0.25">
      <c r="H868" t="s">
        <v>37</v>
      </c>
    </row>
    <row r="869" spans="8:34" x14ac:dyDescent="0.25">
      <c r="H869" t="s">
        <v>217</v>
      </c>
    </row>
    <row r="870" spans="8:34" x14ac:dyDescent="0.25">
      <c r="H870" t="s">
        <v>39</v>
      </c>
      <c r="I870" t="s">
        <v>40</v>
      </c>
    </row>
    <row r="871" spans="8:34" x14ac:dyDescent="0.25">
      <c r="H871" t="s">
        <v>41</v>
      </c>
      <c r="I871" t="s">
        <v>42</v>
      </c>
    </row>
    <row r="872" spans="8:34" x14ac:dyDescent="0.25">
      <c r="H872" t="s">
        <v>43</v>
      </c>
      <c r="I872" t="s">
        <v>44</v>
      </c>
      <c r="J872">
        <v>1</v>
      </c>
      <c r="K872">
        <v>0.16</v>
      </c>
    </row>
    <row r="873" spans="8:34" x14ac:dyDescent="0.25">
      <c r="H873" t="s">
        <v>45</v>
      </c>
      <c r="I873" t="s">
        <v>46</v>
      </c>
    </row>
    <row r="874" spans="8:34" x14ac:dyDescent="0.25">
      <c r="H874" t="s">
        <v>47</v>
      </c>
      <c r="I874" t="s">
        <v>48</v>
      </c>
    </row>
    <row r="875" spans="8:34" x14ac:dyDescent="0.25">
      <c r="H875" t="s">
        <v>218</v>
      </c>
    </row>
    <row r="876" spans="8:34" x14ac:dyDescent="0.25">
      <c r="H876" t="s">
        <v>7</v>
      </c>
      <c r="I876" t="s">
        <v>50</v>
      </c>
      <c r="J876" t="s">
        <v>9</v>
      </c>
      <c r="K876" t="s">
        <v>10</v>
      </c>
      <c r="L876" t="s">
        <v>11</v>
      </c>
      <c r="M876" t="s">
        <v>12</v>
      </c>
      <c r="N876" t="s">
        <v>13</v>
      </c>
      <c r="O876" t="s">
        <v>14</v>
      </c>
      <c r="P876" t="s">
        <v>15</v>
      </c>
      <c r="Q876" t="s">
        <v>16</v>
      </c>
      <c r="R876" t="s">
        <v>17</v>
      </c>
      <c r="S876" t="s">
        <v>18</v>
      </c>
      <c r="T876" t="s">
        <v>19</v>
      </c>
      <c r="U876" t="s">
        <v>20</v>
      </c>
      <c r="V876" t="s">
        <v>21</v>
      </c>
      <c r="W876" t="s">
        <v>22</v>
      </c>
      <c r="X876" t="s">
        <v>23</v>
      </c>
      <c r="Y876" t="s">
        <v>24</v>
      </c>
      <c r="Z876" t="s">
        <v>25</v>
      </c>
      <c r="AA876" t="s">
        <v>26</v>
      </c>
      <c r="AB876" t="s">
        <v>27</v>
      </c>
      <c r="AC876" t="s">
        <v>28</v>
      </c>
      <c r="AD876" t="s">
        <v>29</v>
      </c>
      <c r="AE876" t="s">
        <v>51</v>
      </c>
      <c r="AF876" t="s">
        <v>52</v>
      </c>
      <c r="AG876" t="s">
        <v>32</v>
      </c>
    </row>
    <row r="877" spans="8:34" x14ac:dyDescent="0.25">
      <c r="H877">
        <v>1</v>
      </c>
      <c r="I877">
        <v>135.19999999999999</v>
      </c>
      <c r="J877">
        <v>10.7</v>
      </c>
      <c r="K877">
        <v>0.436</v>
      </c>
      <c r="L877">
        <v>312</v>
      </c>
      <c r="M877">
        <v>4.8</v>
      </c>
      <c r="N877">
        <v>1.1000000000000001</v>
      </c>
      <c r="O877">
        <v>1</v>
      </c>
      <c r="P877">
        <v>1</v>
      </c>
      <c r="Q877">
        <v>4.8600000000000003</v>
      </c>
      <c r="R877">
        <v>18.510000000000002</v>
      </c>
      <c r="S877">
        <v>17.63</v>
      </c>
      <c r="T877">
        <v>18.09</v>
      </c>
      <c r="U877">
        <v>363.6</v>
      </c>
      <c r="V877">
        <v>361.1</v>
      </c>
      <c r="W877">
        <v>8.98</v>
      </c>
      <c r="X877">
        <v>9.93</v>
      </c>
      <c r="Y877">
        <v>39.1</v>
      </c>
      <c r="Z877">
        <v>43.24</v>
      </c>
      <c r="AA877">
        <v>500</v>
      </c>
      <c r="AB877">
        <v>51</v>
      </c>
      <c r="AC877">
        <v>3</v>
      </c>
      <c r="AD877">
        <v>93.13</v>
      </c>
      <c r="AE877">
        <v>-9.1700000000000004E-2</v>
      </c>
      <c r="AF877">
        <v>0.78800000000000003</v>
      </c>
      <c r="AH877">
        <v>111105</v>
      </c>
    </row>
    <row r="878" spans="8:34" x14ac:dyDescent="0.25">
      <c r="H878">
        <v>2</v>
      </c>
      <c r="I878">
        <v>143.5</v>
      </c>
      <c r="J878">
        <v>6.32</v>
      </c>
      <c r="K878">
        <v>0.309</v>
      </c>
      <c r="L878">
        <v>320</v>
      </c>
      <c r="M878">
        <v>3.5</v>
      </c>
      <c r="N878">
        <v>1.1100000000000001</v>
      </c>
      <c r="O878">
        <v>1</v>
      </c>
      <c r="P878">
        <v>1</v>
      </c>
      <c r="Q878">
        <v>4.8600000000000003</v>
      </c>
      <c r="R878">
        <v>18.48</v>
      </c>
      <c r="S878">
        <v>17.68</v>
      </c>
      <c r="T878">
        <v>18.07</v>
      </c>
      <c r="U878">
        <v>362.5</v>
      </c>
      <c r="V878">
        <v>360.9</v>
      </c>
      <c r="W878">
        <v>9.2200000000000006</v>
      </c>
      <c r="X878">
        <v>9.9139999999999997</v>
      </c>
      <c r="Y878">
        <v>40.229999999999997</v>
      </c>
      <c r="Z878">
        <v>43.26</v>
      </c>
      <c r="AA878">
        <v>500</v>
      </c>
      <c r="AB878">
        <v>50</v>
      </c>
      <c r="AC878">
        <v>2</v>
      </c>
      <c r="AD878">
        <v>93.14</v>
      </c>
      <c r="AE878">
        <v>-9.1700000000000004E-2</v>
      </c>
      <c r="AF878">
        <v>0.78800000000000003</v>
      </c>
      <c r="AH878">
        <v>111105</v>
      </c>
    </row>
    <row r="879" spans="8:34" x14ac:dyDescent="0.25">
      <c r="H879" t="s">
        <v>37</v>
      </c>
    </row>
    <row r="880" spans="8:34" x14ac:dyDescent="0.25">
      <c r="H880" t="s">
        <v>219</v>
      </c>
    </row>
    <row r="881" spans="8:34" x14ac:dyDescent="0.25">
      <c r="H881" t="s">
        <v>39</v>
      </c>
      <c r="I881" t="s">
        <v>40</v>
      </c>
    </row>
    <row r="882" spans="8:34" x14ac:dyDescent="0.25">
      <c r="H882" t="s">
        <v>41</v>
      </c>
      <c r="I882" t="s">
        <v>42</v>
      </c>
    </row>
    <row r="883" spans="8:34" x14ac:dyDescent="0.25">
      <c r="H883" t="s">
        <v>43</v>
      </c>
      <c r="I883" t="s">
        <v>44</v>
      </c>
      <c r="J883">
        <v>1</v>
      </c>
      <c r="K883">
        <v>0.16</v>
      </c>
    </row>
    <row r="884" spans="8:34" x14ac:dyDescent="0.25">
      <c r="H884" t="s">
        <v>45</v>
      </c>
      <c r="I884" t="s">
        <v>46</v>
      </c>
    </row>
    <row r="885" spans="8:34" x14ac:dyDescent="0.25">
      <c r="H885" t="s">
        <v>47</v>
      </c>
      <c r="I885" t="s">
        <v>48</v>
      </c>
    </row>
    <row r="886" spans="8:34" x14ac:dyDescent="0.25">
      <c r="H886" t="s">
        <v>220</v>
      </c>
    </row>
    <row r="887" spans="8:34" x14ac:dyDescent="0.25">
      <c r="H887" t="s">
        <v>7</v>
      </c>
      <c r="I887" t="s">
        <v>50</v>
      </c>
      <c r="J887" t="s">
        <v>9</v>
      </c>
      <c r="K887" t="s">
        <v>10</v>
      </c>
      <c r="L887" t="s">
        <v>11</v>
      </c>
      <c r="M887" t="s">
        <v>12</v>
      </c>
      <c r="N887" t="s">
        <v>13</v>
      </c>
      <c r="O887" t="s">
        <v>14</v>
      </c>
      <c r="P887" t="s">
        <v>15</v>
      </c>
      <c r="Q887" t="s">
        <v>16</v>
      </c>
      <c r="R887" t="s">
        <v>17</v>
      </c>
      <c r="S887" t="s">
        <v>18</v>
      </c>
      <c r="T887" t="s">
        <v>19</v>
      </c>
      <c r="U887" t="s">
        <v>20</v>
      </c>
      <c r="V887" t="s">
        <v>21</v>
      </c>
      <c r="W887" t="s">
        <v>22</v>
      </c>
      <c r="X887" t="s">
        <v>23</v>
      </c>
      <c r="Y887" t="s">
        <v>24</v>
      </c>
      <c r="Z887" t="s">
        <v>25</v>
      </c>
      <c r="AA887" t="s">
        <v>26</v>
      </c>
      <c r="AB887" t="s">
        <v>27</v>
      </c>
      <c r="AC887" t="s">
        <v>28</v>
      </c>
      <c r="AD887" t="s">
        <v>29</v>
      </c>
      <c r="AE887" t="s">
        <v>51</v>
      </c>
      <c r="AF887" t="s">
        <v>52</v>
      </c>
      <c r="AG887" t="s">
        <v>32</v>
      </c>
    </row>
    <row r="888" spans="8:34" x14ac:dyDescent="0.25">
      <c r="H888">
        <v>1</v>
      </c>
      <c r="I888">
        <v>35.700000000000003</v>
      </c>
      <c r="J888">
        <v>22.1</v>
      </c>
      <c r="K888">
        <v>0.432</v>
      </c>
      <c r="L888">
        <v>263</v>
      </c>
      <c r="M888">
        <v>4.87</v>
      </c>
      <c r="N888">
        <v>1.1299999999999999</v>
      </c>
      <c r="O888">
        <v>1</v>
      </c>
      <c r="P888">
        <v>1</v>
      </c>
      <c r="Q888">
        <v>4.8600000000000003</v>
      </c>
      <c r="R888">
        <v>18.55</v>
      </c>
      <c r="S888">
        <v>18</v>
      </c>
      <c r="T888">
        <v>18.07</v>
      </c>
      <c r="U888">
        <v>362.4</v>
      </c>
      <c r="V888">
        <v>357.6</v>
      </c>
      <c r="W888">
        <v>9.1790000000000003</v>
      </c>
      <c r="X888">
        <v>10.143000000000001</v>
      </c>
      <c r="Y888">
        <v>39.880000000000003</v>
      </c>
      <c r="Z888">
        <v>44.07</v>
      </c>
      <c r="AA888">
        <v>500.4</v>
      </c>
      <c r="AB888">
        <v>1199</v>
      </c>
      <c r="AC888">
        <v>4</v>
      </c>
      <c r="AD888">
        <v>93.14</v>
      </c>
      <c r="AE888">
        <v>-9.1700000000000004E-2</v>
      </c>
      <c r="AF888">
        <v>0.78800000000000003</v>
      </c>
      <c r="AH888">
        <v>111105</v>
      </c>
    </row>
    <row r="889" spans="8:34" x14ac:dyDescent="0.25">
      <c r="H889">
        <v>2</v>
      </c>
      <c r="I889">
        <v>47.7</v>
      </c>
      <c r="J889">
        <v>20.7</v>
      </c>
      <c r="K889">
        <v>0.49</v>
      </c>
      <c r="L889">
        <v>279</v>
      </c>
      <c r="M889">
        <v>5.5</v>
      </c>
      <c r="N889">
        <v>1.1299999999999999</v>
      </c>
      <c r="O889">
        <v>1</v>
      </c>
      <c r="P889">
        <v>1</v>
      </c>
      <c r="Q889">
        <v>4.8600000000000003</v>
      </c>
      <c r="R889">
        <v>18.55</v>
      </c>
      <c r="S889">
        <v>17.88</v>
      </c>
      <c r="T889">
        <v>18.059999999999999</v>
      </c>
      <c r="U889">
        <v>362.5</v>
      </c>
      <c r="V889">
        <v>358</v>
      </c>
      <c r="W889">
        <v>8.8390000000000004</v>
      </c>
      <c r="X889">
        <v>9.9269999999999996</v>
      </c>
      <c r="Y889">
        <v>38.4</v>
      </c>
      <c r="Z889">
        <v>43.13</v>
      </c>
      <c r="AA889">
        <v>500.4</v>
      </c>
      <c r="AB889">
        <v>1199</v>
      </c>
      <c r="AC889">
        <v>3</v>
      </c>
      <c r="AD889">
        <v>93.14</v>
      </c>
      <c r="AE889">
        <v>-9.1700000000000004E-2</v>
      </c>
      <c r="AF889">
        <v>0.78800000000000003</v>
      </c>
      <c r="AH889">
        <v>111105</v>
      </c>
    </row>
    <row r="890" spans="8:34" x14ac:dyDescent="0.25">
      <c r="H890" t="s">
        <v>37</v>
      </c>
    </row>
    <row r="891" spans="8:34" x14ac:dyDescent="0.25">
      <c r="H891" t="s">
        <v>221</v>
      </c>
    </row>
    <row r="892" spans="8:34" x14ac:dyDescent="0.25">
      <c r="H892" t="s">
        <v>39</v>
      </c>
      <c r="I892" t="s">
        <v>40</v>
      </c>
    </row>
    <row r="893" spans="8:34" x14ac:dyDescent="0.25">
      <c r="H893" t="s">
        <v>41</v>
      </c>
      <c r="I893" t="s">
        <v>42</v>
      </c>
    </row>
    <row r="894" spans="8:34" x14ac:dyDescent="0.25">
      <c r="H894" t="s">
        <v>43</v>
      </c>
      <c r="I894" t="s">
        <v>44</v>
      </c>
      <c r="J894">
        <v>1</v>
      </c>
      <c r="K894">
        <v>0.16</v>
      </c>
    </row>
    <row r="895" spans="8:34" x14ac:dyDescent="0.25">
      <c r="H895" t="s">
        <v>45</v>
      </c>
      <c r="I895" t="s">
        <v>46</v>
      </c>
    </row>
    <row r="896" spans="8:34" x14ac:dyDescent="0.25">
      <c r="H896" t="s">
        <v>47</v>
      </c>
      <c r="I896" t="s">
        <v>48</v>
      </c>
    </row>
    <row r="897" spans="8:34" x14ac:dyDescent="0.25">
      <c r="H897" t="s">
        <v>222</v>
      </c>
    </row>
    <row r="898" spans="8:34" x14ac:dyDescent="0.25">
      <c r="H898" t="s">
        <v>7</v>
      </c>
      <c r="I898" t="s">
        <v>50</v>
      </c>
      <c r="J898" t="s">
        <v>9</v>
      </c>
      <c r="K898" t="s">
        <v>10</v>
      </c>
      <c r="L898" t="s">
        <v>11</v>
      </c>
      <c r="M898" t="s">
        <v>12</v>
      </c>
      <c r="N898" t="s">
        <v>13</v>
      </c>
      <c r="O898" t="s">
        <v>14</v>
      </c>
      <c r="P898" t="s">
        <v>15</v>
      </c>
      <c r="Q898" t="s">
        <v>16</v>
      </c>
      <c r="R898" t="s">
        <v>17</v>
      </c>
      <c r="S898" t="s">
        <v>18</v>
      </c>
      <c r="T898" t="s">
        <v>19</v>
      </c>
      <c r="U898" t="s">
        <v>20</v>
      </c>
      <c r="V898" t="s">
        <v>21</v>
      </c>
      <c r="W898" t="s">
        <v>22</v>
      </c>
      <c r="X898" t="s">
        <v>23</v>
      </c>
      <c r="Y898" t="s">
        <v>24</v>
      </c>
      <c r="Z898" t="s">
        <v>25</v>
      </c>
      <c r="AA898" t="s">
        <v>26</v>
      </c>
      <c r="AB898" t="s">
        <v>27</v>
      </c>
      <c r="AC898" t="s">
        <v>28</v>
      </c>
      <c r="AD898" t="s">
        <v>29</v>
      </c>
      <c r="AE898" t="s">
        <v>51</v>
      </c>
      <c r="AF898" t="s">
        <v>52</v>
      </c>
      <c r="AG898" t="s">
        <v>32</v>
      </c>
    </row>
    <row r="899" spans="8:34" x14ac:dyDescent="0.25">
      <c r="H899">
        <v>1</v>
      </c>
      <c r="I899">
        <v>196.7</v>
      </c>
      <c r="J899">
        <v>15</v>
      </c>
      <c r="K899">
        <v>0.27800000000000002</v>
      </c>
      <c r="L899">
        <v>262</v>
      </c>
      <c r="M899">
        <v>3.53</v>
      </c>
      <c r="N899">
        <v>1.23</v>
      </c>
      <c r="O899">
        <v>1</v>
      </c>
      <c r="P899">
        <v>1</v>
      </c>
      <c r="Q899">
        <v>4.8600000000000003</v>
      </c>
      <c r="R899">
        <v>18.47</v>
      </c>
      <c r="S899">
        <v>18.29</v>
      </c>
      <c r="T899">
        <v>18.07</v>
      </c>
      <c r="U899">
        <v>362.5</v>
      </c>
      <c r="V899">
        <v>359.3</v>
      </c>
      <c r="W899">
        <v>8.7309999999999999</v>
      </c>
      <c r="X899">
        <v>9.43</v>
      </c>
      <c r="Y899">
        <v>38.119999999999997</v>
      </c>
      <c r="Z899">
        <v>41.17</v>
      </c>
      <c r="AA899">
        <v>500.1</v>
      </c>
      <c r="AB899">
        <v>1199</v>
      </c>
      <c r="AC899">
        <v>1</v>
      </c>
      <c r="AD899">
        <v>93.14</v>
      </c>
      <c r="AE899">
        <v>-9.1700000000000004E-2</v>
      </c>
      <c r="AF899">
        <v>0.78800000000000003</v>
      </c>
      <c r="AH899">
        <v>111105</v>
      </c>
    </row>
    <row r="900" spans="8:34" x14ac:dyDescent="0.25">
      <c r="H900">
        <v>2</v>
      </c>
      <c r="I900">
        <v>208</v>
      </c>
      <c r="J900">
        <v>13</v>
      </c>
      <c r="K900">
        <v>0.15</v>
      </c>
      <c r="L900">
        <v>211</v>
      </c>
      <c r="M900">
        <v>1.94</v>
      </c>
      <c r="N900">
        <v>1.22</v>
      </c>
      <c r="O900">
        <v>1</v>
      </c>
      <c r="P900">
        <v>1</v>
      </c>
      <c r="Q900">
        <v>4.8600000000000003</v>
      </c>
      <c r="R900">
        <v>18.5</v>
      </c>
      <c r="S900">
        <v>18.27</v>
      </c>
      <c r="T900">
        <v>18.09</v>
      </c>
      <c r="U900">
        <v>362.8</v>
      </c>
      <c r="V900">
        <v>360</v>
      </c>
      <c r="W900">
        <v>9.09</v>
      </c>
      <c r="X900">
        <v>9.4730000000000008</v>
      </c>
      <c r="Y900">
        <v>39.6</v>
      </c>
      <c r="Z900">
        <v>41.27</v>
      </c>
      <c r="AA900">
        <v>500.1</v>
      </c>
      <c r="AB900">
        <v>1199</v>
      </c>
      <c r="AC900">
        <v>1</v>
      </c>
      <c r="AD900">
        <v>93.13</v>
      </c>
      <c r="AE900">
        <v>-9.1700000000000004E-2</v>
      </c>
      <c r="AF900">
        <v>0.78800000000000003</v>
      </c>
      <c r="AH900">
        <v>111105</v>
      </c>
    </row>
    <row r="901" spans="8:34" x14ac:dyDescent="0.25">
      <c r="H901" t="s">
        <v>37</v>
      </c>
    </row>
    <row r="902" spans="8:34" x14ac:dyDescent="0.25">
      <c r="H902" t="s">
        <v>223</v>
      </c>
    </row>
    <row r="903" spans="8:34" x14ac:dyDescent="0.25">
      <c r="H903" t="s">
        <v>39</v>
      </c>
      <c r="I903" t="s">
        <v>40</v>
      </c>
    </row>
    <row r="904" spans="8:34" x14ac:dyDescent="0.25">
      <c r="H904" t="s">
        <v>41</v>
      </c>
      <c r="I904" t="s">
        <v>42</v>
      </c>
    </row>
    <row r="905" spans="8:34" x14ac:dyDescent="0.25">
      <c r="H905" t="s">
        <v>43</v>
      </c>
      <c r="I905" t="s">
        <v>44</v>
      </c>
      <c r="J905">
        <v>1</v>
      </c>
      <c r="K905">
        <v>0.16</v>
      </c>
    </row>
    <row r="906" spans="8:34" x14ac:dyDescent="0.25">
      <c r="H906" t="s">
        <v>45</v>
      </c>
      <c r="I906" t="s">
        <v>46</v>
      </c>
    </row>
    <row r="907" spans="8:34" x14ac:dyDescent="0.25">
      <c r="H907" t="s">
        <v>47</v>
      </c>
      <c r="I907" t="s">
        <v>48</v>
      </c>
    </row>
    <row r="908" spans="8:34" x14ac:dyDescent="0.25">
      <c r="H908" t="s">
        <v>224</v>
      </c>
    </row>
    <row r="909" spans="8:34" x14ac:dyDescent="0.25">
      <c r="H909" t="s">
        <v>7</v>
      </c>
      <c r="I909" t="s">
        <v>50</v>
      </c>
      <c r="J909" t="s">
        <v>9</v>
      </c>
      <c r="K909" t="s">
        <v>10</v>
      </c>
      <c r="L909" t="s">
        <v>11</v>
      </c>
      <c r="M909" t="s">
        <v>12</v>
      </c>
      <c r="N909" t="s">
        <v>13</v>
      </c>
      <c r="O909" t="s">
        <v>14</v>
      </c>
      <c r="P909" t="s">
        <v>15</v>
      </c>
      <c r="Q909" t="s">
        <v>16</v>
      </c>
      <c r="R909" t="s">
        <v>17</v>
      </c>
      <c r="S909" t="s">
        <v>18</v>
      </c>
      <c r="T909" t="s">
        <v>19</v>
      </c>
      <c r="U909" t="s">
        <v>20</v>
      </c>
      <c r="V909" t="s">
        <v>21</v>
      </c>
      <c r="W909" t="s">
        <v>22</v>
      </c>
      <c r="X909" t="s">
        <v>23</v>
      </c>
      <c r="Y909" t="s">
        <v>24</v>
      </c>
      <c r="Z909" t="s">
        <v>25</v>
      </c>
      <c r="AA909" t="s">
        <v>26</v>
      </c>
      <c r="AB909" t="s">
        <v>27</v>
      </c>
      <c r="AC909" t="s">
        <v>28</v>
      </c>
      <c r="AD909" t="s">
        <v>29</v>
      </c>
      <c r="AE909" t="s">
        <v>51</v>
      </c>
      <c r="AF909" t="s">
        <v>52</v>
      </c>
      <c r="AG909" t="s">
        <v>32</v>
      </c>
    </row>
    <row r="910" spans="8:34" x14ac:dyDescent="0.25">
      <c r="H910">
        <v>1</v>
      </c>
      <c r="I910">
        <v>94.7</v>
      </c>
      <c r="J910">
        <v>1.89</v>
      </c>
      <c r="K910">
        <v>0.16500000000000001</v>
      </c>
      <c r="L910">
        <v>335</v>
      </c>
      <c r="M910">
        <v>1.97</v>
      </c>
      <c r="N910">
        <v>1.1299999999999999</v>
      </c>
      <c r="O910">
        <v>1</v>
      </c>
      <c r="P910">
        <v>1</v>
      </c>
      <c r="Q910">
        <v>4.8600000000000003</v>
      </c>
      <c r="R910">
        <v>18.399999999999999</v>
      </c>
      <c r="S910">
        <v>17.61</v>
      </c>
      <c r="T910">
        <v>18.07</v>
      </c>
      <c r="U910">
        <v>361.2</v>
      </c>
      <c r="V910">
        <v>360.7</v>
      </c>
      <c r="W910">
        <v>9.1989999999999998</v>
      </c>
      <c r="X910">
        <v>9.5890000000000004</v>
      </c>
      <c r="Y910">
        <v>40.35</v>
      </c>
      <c r="Z910">
        <v>42.06</v>
      </c>
      <c r="AA910">
        <v>499.8</v>
      </c>
      <c r="AB910">
        <v>50</v>
      </c>
      <c r="AC910">
        <v>1</v>
      </c>
      <c r="AD910">
        <v>93.14</v>
      </c>
      <c r="AE910">
        <v>-9.1700000000000004E-2</v>
      </c>
      <c r="AF910">
        <v>0.78800000000000003</v>
      </c>
      <c r="AH910">
        <v>111105</v>
      </c>
    </row>
    <row r="911" spans="8:34" x14ac:dyDescent="0.25">
      <c r="H911">
        <v>2</v>
      </c>
      <c r="I911">
        <v>125.5</v>
      </c>
      <c r="J911">
        <v>2.66</v>
      </c>
      <c r="K911">
        <v>0.121</v>
      </c>
      <c r="L911">
        <v>319</v>
      </c>
      <c r="M911">
        <v>1.47</v>
      </c>
      <c r="N911">
        <v>1.1499999999999999</v>
      </c>
      <c r="O911">
        <v>1</v>
      </c>
      <c r="P911">
        <v>1</v>
      </c>
      <c r="Q911">
        <v>4.8600000000000003</v>
      </c>
      <c r="R911">
        <v>18.34</v>
      </c>
      <c r="S911">
        <v>17.66</v>
      </c>
      <c r="T911">
        <v>18.07</v>
      </c>
      <c r="U911">
        <v>362.4</v>
      </c>
      <c r="V911">
        <v>361.8</v>
      </c>
      <c r="W911">
        <v>9.1630000000000003</v>
      </c>
      <c r="X911">
        <v>9.4550000000000001</v>
      </c>
      <c r="Y911">
        <v>40.33</v>
      </c>
      <c r="Z911">
        <v>41.62</v>
      </c>
      <c r="AA911">
        <v>500</v>
      </c>
      <c r="AB911">
        <v>50</v>
      </c>
      <c r="AC911">
        <v>1</v>
      </c>
      <c r="AD911">
        <v>93.14</v>
      </c>
      <c r="AE911">
        <v>-9.1700000000000004E-2</v>
      </c>
      <c r="AF911">
        <v>0.78800000000000003</v>
      </c>
      <c r="AH911">
        <v>111105</v>
      </c>
    </row>
    <row r="912" spans="8:34" x14ac:dyDescent="0.25">
      <c r="H912" t="s">
        <v>37</v>
      </c>
    </row>
    <row r="913" spans="8:34" x14ac:dyDescent="0.25">
      <c r="H913" t="s">
        <v>225</v>
      </c>
    </row>
    <row r="914" spans="8:34" x14ac:dyDescent="0.25">
      <c r="H914" t="s">
        <v>39</v>
      </c>
      <c r="I914" t="s">
        <v>40</v>
      </c>
    </row>
    <row r="915" spans="8:34" x14ac:dyDescent="0.25">
      <c r="H915" t="s">
        <v>41</v>
      </c>
      <c r="I915" t="s">
        <v>42</v>
      </c>
    </row>
    <row r="916" spans="8:34" x14ac:dyDescent="0.25">
      <c r="H916" t="s">
        <v>43</v>
      </c>
      <c r="I916" t="s">
        <v>44</v>
      </c>
      <c r="J916">
        <v>1</v>
      </c>
      <c r="K916">
        <v>0.16</v>
      </c>
    </row>
    <row r="917" spans="8:34" x14ac:dyDescent="0.25">
      <c r="H917" t="s">
        <v>45</v>
      </c>
      <c r="I917" t="s">
        <v>46</v>
      </c>
    </row>
    <row r="918" spans="8:34" x14ac:dyDescent="0.25">
      <c r="H918" t="s">
        <v>47</v>
      </c>
      <c r="I918" t="s">
        <v>48</v>
      </c>
    </row>
    <row r="919" spans="8:34" x14ac:dyDescent="0.25">
      <c r="H919" t="s">
        <v>226</v>
      </c>
    </row>
    <row r="920" spans="8:34" x14ac:dyDescent="0.25">
      <c r="H920" t="s">
        <v>7</v>
      </c>
      <c r="I920" t="s">
        <v>50</v>
      </c>
      <c r="J920" t="s">
        <v>9</v>
      </c>
      <c r="K920" t="s">
        <v>10</v>
      </c>
      <c r="L920" t="s">
        <v>11</v>
      </c>
      <c r="M920" t="s">
        <v>12</v>
      </c>
      <c r="N920" t="s">
        <v>13</v>
      </c>
      <c r="O920" t="s">
        <v>14</v>
      </c>
      <c r="P920" t="s">
        <v>15</v>
      </c>
      <c r="Q920" t="s">
        <v>16</v>
      </c>
      <c r="R920" t="s">
        <v>17</v>
      </c>
      <c r="S920" t="s">
        <v>18</v>
      </c>
      <c r="T920" t="s">
        <v>19</v>
      </c>
      <c r="U920" t="s">
        <v>20</v>
      </c>
      <c r="V920" t="s">
        <v>21</v>
      </c>
      <c r="W920" t="s">
        <v>22</v>
      </c>
      <c r="X920" t="s">
        <v>23</v>
      </c>
      <c r="Y920" t="s">
        <v>24</v>
      </c>
      <c r="Z920" t="s">
        <v>25</v>
      </c>
      <c r="AA920" t="s">
        <v>26</v>
      </c>
      <c r="AB920" t="s">
        <v>27</v>
      </c>
      <c r="AC920" t="s">
        <v>28</v>
      </c>
      <c r="AD920" t="s">
        <v>29</v>
      </c>
      <c r="AE920" t="s">
        <v>51</v>
      </c>
      <c r="AF920" t="s">
        <v>52</v>
      </c>
      <c r="AG920" t="s">
        <v>32</v>
      </c>
    </row>
    <row r="921" spans="8:34" x14ac:dyDescent="0.25">
      <c r="H921">
        <v>1</v>
      </c>
      <c r="I921">
        <v>229.2</v>
      </c>
      <c r="J921">
        <v>10.199999999999999</v>
      </c>
      <c r="K921">
        <v>0.318</v>
      </c>
      <c r="L921">
        <v>302</v>
      </c>
      <c r="M921">
        <v>3.89</v>
      </c>
      <c r="N921">
        <v>1.19</v>
      </c>
      <c r="O921">
        <v>1</v>
      </c>
      <c r="P921">
        <v>1</v>
      </c>
      <c r="Q921">
        <v>4.8600000000000003</v>
      </c>
      <c r="R921">
        <v>18.95</v>
      </c>
      <c r="S921">
        <v>19.22</v>
      </c>
      <c r="T921">
        <v>18.079999999999998</v>
      </c>
      <c r="U921">
        <v>365.6</v>
      </c>
      <c r="V921">
        <v>363.3</v>
      </c>
      <c r="W921">
        <v>10.42</v>
      </c>
      <c r="X921">
        <v>11.189</v>
      </c>
      <c r="Y921">
        <v>44.16</v>
      </c>
      <c r="Z921">
        <v>47.42</v>
      </c>
      <c r="AA921">
        <v>500</v>
      </c>
      <c r="AB921">
        <v>51</v>
      </c>
      <c r="AC921">
        <v>1</v>
      </c>
      <c r="AD921">
        <v>93.14</v>
      </c>
      <c r="AE921">
        <v>-9.1700000000000004E-2</v>
      </c>
      <c r="AF921">
        <v>0.78800000000000003</v>
      </c>
      <c r="AH921">
        <v>111105</v>
      </c>
    </row>
    <row r="922" spans="8:34" x14ac:dyDescent="0.25">
      <c r="H922">
        <v>2</v>
      </c>
      <c r="I922">
        <v>254</v>
      </c>
      <c r="J922">
        <v>5.94</v>
      </c>
      <c r="K922">
        <v>0.30499999999999999</v>
      </c>
      <c r="L922">
        <v>324</v>
      </c>
      <c r="M922">
        <v>3.72</v>
      </c>
      <c r="N922">
        <v>1.19</v>
      </c>
      <c r="O922">
        <v>1</v>
      </c>
      <c r="P922">
        <v>1</v>
      </c>
      <c r="Q922">
        <v>4.8600000000000003</v>
      </c>
      <c r="R922">
        <v>19.04</v>
      </c>
      <c r="S922">
        <v>19.28</v>
      </c>
      <c r="T922">
        <v>18.09</v>
      </c>
      <c r="U922">
        <v>365.5</v>
      </c>
      <c r="V922">
        <v>364</v>
      </c>
      <c r="W922">
        <v>10.634</v>
      </c>
      <c r="X922">
        <v>11.369</v>
      </c>
      <c r="Y922">
        <v>44.79</v>
      </c>
      <c r="Z922">
        <v>47.89</v>
      </c>
      <c r="AA922">
        <v>499.8</v>
      </c>
      <c r="AB922">
        <v>51</v>
      </c>
      <c r="AC922">
        <v>2</v>
      </c>
      <c r="AD922">
        <v>93.13</v>
      </c>
      <c r="AE922">
        <v>-9.1700000000000004E-2</v>
      </c>
      <c r="AF922">
        <v>0.78800000000000003</v>
      </c>
      <c r="AH922">
        <v>111105</v>
      </c>
    </row>
    <row r="923" spans="8:34" x14ac:dyDescent="0.25">
      <c r="H923" t="s">
        <v>37</v>
      </c>
    </row>
    <row r="924" spans="8:34" x14ac:dyDescent="0.25">
      <c r="H924" t="s">
        <v>227</v>
      </c>
    </row>
    <row r="925" spans="8:34" x14ac:dyDescent="0.25">
      <c r="H925" t="s">
        <v>39</v>
      </c>
      <c r="I925" t="s">
        <v>40</v>
      </c>
    </row>
    <row r="926" spans="8:34" x14ac:dyDescent="0.25">
      <c r="H926" t="s">
        <v>41</v>
      </c>
      <c r="I926" t="s">
        <v>42</v>
      </c>
    </row>
    <row r="927" spans="8:34" x14ac:dyDescent="0.25">
      <c r="H927" t="s">
        <v>43</v>
      </c>
      <c r="I927" t="s">
        <v>44</v>
      </c>
      <c r="J927">
        <v>1</v>
      </c>
      <c r="K927">
        <v>0.16</v>
      </c>
    </row>
    <row r="928" spans="8:34" x14ac:dyDescent="0.25">
      <c r="H928" t="s">
        <v>45</v>
      </c>
      <c r="I928" t="s">
        <v>46</v>
      </c>
    </row>
    <row r="929" spans="8:34" x14ac:dyDescent="0.25">
      <c r="H929" t="s">
        <v>47</v>
      </c>
      <c r="I929" t="s">
        <v>48</v>
      </c>
    </row>
    <row r="930" spans="8:34" x14ac:dyDescent="0.25">
      <c r="H930" t="s">
        <v>228</v>
      </c>
    </row>
    <row r="931" spans="8:34" x14ac:dyDescent="0.25">
      <c r="H931" t="s">
        <v>7</v>
      </c>
      <c r="I931" t="s">
        <v>50</v>
      </c>
      <c r="J931" t="s">
        <v>9</v>
      </c>
      <c r="K931" t="s">
        <v>10</v>
      </c>
      <c r="L931" t="s">
        <v>11</v>
      </c>
      <c r="M931" t="s">
        <v>12</v>
      </c>
      <c r="N931" t="s">
        <v>13</v>
      </c>
      <c r="O931" t="s">
        <v>14</v>
      </c>
      <c r="P931" t="s">
        <v>15</v>
      </c>
      <c r="Q931" t="s">
        <v>16</v>
      </c>
      <c r="R931" t="s">
        <v>17</v>
      </c>
      <c r="S931" t="s">
        <v>18</v>
      </c>
      <c r="T931" t="s">
        <v>19</v>
      </c>
      <c r="U931" t="s">
        <v>20</v>
      </c>
      <c r="V931" t="s">
        <v>21</v>
      </c>
      <c r="W931" t="s">
        <v>22</v>
      </c>
      <c r="X931" t="s">
        <v>23</v>
      </c>
      <c r="Y931" t="s">
        <v>24</v>
      </c>
      <c r="Z931" t="s">
        <v>25</v>
      </c>
      <c r="AA931" t="s">
        <v>26</v>
      </c>
      <c r="AB931" t="s">
        <v>27</v>
      </c>
      <c r="AC931" t="s">
        <v>28</v>
      </c>
      <c r="AD931" t="s">
        <v>29</v>
      </c>
      <c r="AE931" t="s">
        <v>51</v>
      </c>
      <c r="AF931" t="s">
        <v>52</v>
      </c>
      <c r="AG931" t="s">
        <v>32</v>
      </c>
    </row>
    <row r="932" spans="8:34" x14ac:dyDescent="0.25">
      <c r="H932">
        <v>1</v>
      </c>
      <c r="I932">
        <v>89.7</v>
      </c>
      <c r="J932">
        <v>19.5</v>
      </c>
      <c r="K932">
        <v>0.315</v>
      </c>
      <c r="L932">
        <v>247</v>
      </c>
      <c r="M932">
        <v>4.7</v>
      </c>
      <c r="N932">
        <v>1.45</v>
      </c>
      <c r="O932">
        <v>1</v>
      </c>
      <c r="P932">
        <v>1</v>
      </c>
      <c r="Q932">
        <v>4.8600000000000003</v>
      </c>
      <c r="R932">
        <v>19.21</v>
      </c>
      <c r="S932">
        <v>20.9</v>
      </c>
      <c r="T932">
        <v>18.09</v>
      </c>
      <c r="U932">
        <v>363.6</v>
      </c>
      <c r="V932">
        <v>359.4</v>
      </c>
      <c r="W932">
        <v>10.103999999999999</v>
      </c>
      <c r="X932">
        <v>11.035</v>
      </c>
      <c r="Y932">
        <v>42.12</v>
      </c>
      <c r="Z932">
        <v>46</v>
      </c>
      <c r="AA932">
        <v>499.7</v>
      </c>
      <c r="AB932">
        <v>1199</v>
      </c>
      <c r="AC932">
        <v>1</v>
      </c>
      <c r="AD932">
        <v>93.13</v>
      </c>
      <c r="AE932">
        <v>-9.1700000000000004E-2</v>
      </c>
      <c r="AF932">
        <v>0.78800000000000003</v>
      </c>
      <c r="AH932">
        <v>111105</v>
      </c>
    </row>
    <row r="933" spans="8:34" x14ac:dyDescent="0.25">
      <c r="H933">
        <v>2</v>
      </c>
      <c r="I933">
        <v>101.7</v>
      </c>
      <c r="J933">
        <v>23.3</v>
      </c>
      <c r="K933">
        <v>0.31900000000000001</v>
      </c>
      <c r="L933">
        <v>228</v>
      </c>
      <c r="M933">
        <v>4.96</v>
      </c>
      <c r="N933">
        <v>1.52</v>
      </c>
      <c r="O933">
        <v>1</v>
      </c>
      <c r="P933">
        <v>1</v>
      </c>
      <c r="Q933">
        <v>4.8600000000000003</v>
      </c>
      <c r="R933">
        <v>19.22</v>
      </c>
      <c r="S933">
        <v>21.09</v>
      </c>
      <c r="T933">
        <v>18.079999999999998</v>
      </c>
      <c r="U933">
        <v>364.2</v>
      </c>
      <c r="V933">
        <v>359.1</v>
      </c>
      <c r="W933">
        <v>9.6839999999999993</v>
      </c>
      <c r="X933">
        <v>10.666</v>
      </c>
      <c r="Y933">
        <v>40.340000000000003</v>
      </c>
      <c r="Z933">
        <v>44.43</v>
      </c>
      <c r="AA933">
        <v>499.6</v>
      </c>
      <c r="AB933">
        <v>1202</v>
      </c>
      <c r="AC933">
        <v>2</v>
      </c>
      <c r="AD933">
        <v>93.13</v>
      </c>
      <c r="AE933">
        <v>-9.1700000000000004E-2</v>
      </c>
      <c r="AF933">
        <v>0.78800000000000003</v>
      </c>
      <c r="AH933">
        <v>111105</v>
      </c>
    </row>
    <row r="934" spans="8:34" x14ac:dyDescent="0.25">
      <c r="H934" t="s">
        <v>37</v>
      </c>
    </row>
    <row r="935" spans="8:34" x14ac:dyDescent="0.25">
      <c r="H935" t="s">
        <v>229</v>
      </c>
    </row>
    <row r="936" spans="8:34" x14ac:dyDescent="0.25">
      <c r="H936" t="s">
        <v>39</v>
      </c>
      <c r="I936" t="s">
        <v>40</v>
      </c>
    </row>
    <row r="937" spans="8:34" x14ac:dyDescent="0.25">
      <c r="H937" t="s">
        <v>41</v>
      </c>
      <c r="I937" t="s">
        <v>42</v>
      </c>
    </row>
    <row r="938" spans="8:34" x14ac:dyDescent="0.25">
      <c r="H938" t="s">
        <v>43</v>
      </c>
      <c r="I938" t="s">
        <v>44</v>
      </c>
      <c r="J938">
        <v>1</v>
      </c>
      <c r="K938">
        <v>0.16</v>
      </c>
    </row>
    <row r="939" spans="8:34" x14ac:dyDescent="0.25">
      <c r="H939" t="s">
        <v>45</v>
      </c>
      <c r="I939" t="s">
        <v>46</v>
      </c>
    </row>
    <row r="940" spans="8:34" x14ac:dyDescent="0.25">
      <c r="H940" t="s">
        <v>47</v>
      </c>
      <c r="I940" t="s">
        <v>48</v>
      </c>
    </row>
    <row r="941" spans="8:34" x14ac:dyDescent="0.25">
      <c r="H941" t="s">
        <v>230</v>
      </c>
    </row>
    <row r="942" spans="8:34" x14ac:dyDescent="0.25">
      <c r="H942" t="s">
        <v>7</v>
      </c>
      <c r="I942" t="s">
        <v>50</v>
      </c>
      <c r="J942" t="s">
        <v>9</v>
      </c>
      <c r="K942" t="s">
        <v>10</v>
      </c>
      <c r="L942" t="s">
        <v>11</v>
      </c>
      <c r="M942" t="s">
        <v>12</v>
      </c>
      <c r="N942" t="s">
        <v>13</v>
      </c>
      <c r="O942" t="s">
        <v>14</v>
      </c>
      <c r="P942" t="s">
        <v>15</v>
      </c>
      <c r="Q942" t="s">
        <v>16</v>
      </c>
      <c r="R942" t="s">
        <v>17</v>
      </c>
      <c r="S942" t="s">
        <v>18</v>
      </c>
      <c r="T942" t="s">
        <v>19</v>
      </c>
      <c r="U942" t="s">
        <v>20</v>
      </c>
      <c r="V942" t="s">
        <v>21</v>
      </c>
      <c r="W942" t="s">
        <v>22</v>
      </c>
      <c r="X942" t="s">
        <v>23</v>
      </c>
      <c r="Y942" t="s">
        <v>24</v>
      </c>
      <c r="Z942" t="s">
        <v>25</v>
      </c>
      <c r="AA942" t="s">
        <v>26</v>
      </c>
      <c r="AB942" t="s">
        <v>27</v>
      </c>
      <c r="AC942" t="s">
        <v>28</v>
      </c>
      <c r="AD942" t="s">
        <v>29</v>
      </c>
      <c r="AE942" t="s">
        <v>51</v>
      </c>
      <c r="AF942" t="s">
        <v>52</v>
      </c>
      <c r="AG942" t="s">
        <v>32</v>
      </c>
    </row>
    <row r="943" spans="8:34" x14ac:dyDescent="0.25">
      <c r="H943">
        <v>1</v>
      </c>
      <c r="I943">
        <v>111.2</v>
      </c>
      <c r="J943">
        <v>30.1</v>
      </c>
      <c r="K943">
        <v>0.44800000000000001</v>
      </c>
      <c r="L943">
        <v>233</v>
      </c>
      <c r="M943">
        <v>6.8</v>
      </c>
      <c r="N943">
        <v>1.51</v>
      </c>
      <c r="O943">
        <v>1</v>
      </c>
      <c r="P943">
        <v>1</v>
      </c>
      <c r="Q943">
        <v>4.8600000000000003</v>
      </c>
      <c r="R943">
        <v>19.28</v>
      </c>
      <c r="S943">
        <v>21.16</v>
      </c>
      <c r="T943">
        <v>18.079999999999998</v>
      </c>
      <c r="U943">
        <v>363.1</v>
      </c>
      <c r="V943">
        <v>356.6</v>
      </c>
      <c r="W943">
        <v>9.4700000000000006</v>
      </c>
      <c r="X943">
        <v>10.816000000000001</v>
      </c>
      <c r="Y943">
        <v>39.299999999999997</v>
      </c>
      <c r="Z943">
        <v>44.89</v>
      </c>
      <c r="AA943">
        <v>499.7</v>
      </c>
      <c r="AB943">
        <v>1202</v>
      </c>
      <c r="AC943">
        <v>2</v>
      </c>
      <c r="AD943">
        <v>93.13</v>
      </c>
      <c r="AE943">
        <v>-9.1700000000000004E-2</v>
      </c>
      <c r="AF943">
        <v>0.78800000000000003</v>
      </c>
      <c r="AH943">
        <v>111105</v>
      </c>
    </row>
    <row r="944" spans="8:34" x14ac:dyDescent="0.25">
      <c r="H944">
        <v>2</v>
      </c>
      <c r="I944">
        <v>120.2</v>
      </c>
      <c r="J944">
        <v>28.4</v>
      </c>
      <c r="K944">
        <v>0.504</v>
      </c>
      <c r="L944">
        <v>252</v>
      </c>
      <c r="M944">
        <v>7.41</v>
      </c>
      <c r="N944">
        <v>1.48</v>
      </c>
      <c r="O944">
        <v>1</v>
      </c>
      <c r="P944">
        <v>1</v>
      </c>
      <c r="Q944">
        <v>4.8600000000000003</v>
      </c>
      <c r="R944">
        <v>19.309999999999999</v>
      </c>
      <c r="S944">
        <v>20.83</v>
      </c>
      <c r="T944">
        <v>18.07</v>
      </c>
      <c r="U944">
        <v>364.1</v>
      </c>
      <c r="V944">
        <v>357.9</v>
      </c>
      <c r="W944">
        <v>9.1120000000000001</v>
      </c>
      <c r="X944">
        <v>10.58</v>
      </c>
      <c r="Y944">
        <v>37.74</v>
      </c>
      <c r="Z944">
        <v>43.82</v>
      </c>
      <c r="AA944">
        <v>499.4</v>
      </c>
      <c r="AB944">
        <v>1201</v>
      </c>
      <c r="AC944">
        <v>2</v>
      </c>
      <c r="AD944">
        <v>93.13</v>
      </c>
      <c r="AE944">
        <v>-9.1700000000000004E-2</v>
      </c>
      <c r="AF944">
        <v>0.78800000000000003</v>
      </c>
      <c r="AH944">
        <v>111105</v>
      </c>
    </row>
    <row r="945" spans="8:34" x14ac:dyDescent="0.25">
      <c r="H945" t="s">
        <v>37</v>
      </c>
    </row>
    <row r="946" spans="8:34" x14ac:dyDescent="0.25">
      <c r="H946" t="s">
        <v>231</v>
      </c>
    </row>
    <row r="947" spans="8:34" x14ac:dyDescent="0.25">
      <c r="H947" t="s">
        <v>39</v>
      </c>
      <c r="I947" t="s">
        <v>40</v>
      </c>
    </row>
    <row r="948" spans="8:34" x14ac:dyDescent="0.25">
      <c r="H948" t="s">
        <v>41</v>
      </c>
      <c r="I948" t="s">
        <v>42</v>
      </c>
    </row>
    <row r="949" spans="8:34" x14ac:dyDescent="0.25">
      <c r="H949" t="s">
        <v>43</v>
      </c>
      <c r="I949" t="s">
        <v>44</v>
      </c>
      <c r="J949">
        <v>1</v>
      </c>
      <c r="K949">
        <v>0.16</v>
      </c>
    </row>
    <row r="950" spans="8:34" x14ac:dyDescent="0.25">
      <c r="H950" t="s">
        <v>45</v>
      </c>
      <c r="I950" t="s">
        <v>46</v>
      </c>
    </row>
    <row r="951" spans="8:34" x14ac:dyDescent="0.25">
      <c r="H951" t="s">
        <v>47</v>
      </c>
      <c r="I951" t="s">
        <v>48</v>
      </c>
    </row>
    <row r="952" spans="8:34" x14ac:dyDescent="0.25">
      <c r="H952" t="s">
        <v>232</v>
      </c>
    </row>
    <row r="953" spans="8:34" x14ac:dyDescent="0.25">
      <c r="H953" t="s">
        <v>7</v>
      </c>
      <c r="I953" t="s">
        <v>50</v>
      </c>
      <c r="J953" t="s">
        <v>9</v>
      </c>
      <c r="K953" t="s">
        <v>10</v>
      </c>
      <c r="L953" t="s">
        <v>11</v>
      </c>
      <c r="M953" t="s">
        <v>12</v>
      </c>
      <c r="N953" t="s">
        <v>13</v>
      </c>
      <c r="O953" t="s">
        <v>14</v>
      </c>
      <c r="P953" t="s">
        <v>15</v>
      </c>
      <c r="Q953" t="s">
        <v>16</v>
      </c>
      <c r="R953" t="s">
        <v>17</v>
      </c>
      <c r="S953" t="s">
        <v>18</v>
      </c>
      <c r="T953" t="s">
        <v>19</v>
      </c>
      <c r="U953" t="s">
        <v>20</v>
      </c>
      <c r="V953" t="s">
        <v>21</v>
      </c>
      <c r="W953" t="s">
        <v>22</v>
      </c>
      <c r="X953" t="s">
        <v>23</v>
      </c>
      <c r="Y953" t="s">
        <v>24</v>
      </c>
      <c r="Z953" t="s">
        <v>25</v>
      </c>
      <c r="AA953" t="s">
        <v>26</v>
      </c>
      <c r="AB953" t="s">
        <v>27</v>
      </c>
      <c r="AC953" t="s">
        <v>28</v>
      </c>
      <c r="AD953" t="s">
        <v>29</v>
      </c>
      <c r="AE953" t="s">
        <v>51</v>
      </c>
      <c r="AF953" t="s">
        <v>52</v>
      </c>
      <c r="AG953" t="s">
        <v>32</v>
      </c>
    </row>
    <row r="954" spans="8:34" x14ac:dyDescent="0.25">
      <c r="H954">
        <v>1</v>
      </c>
      <c r="I954">
        <v>101.4</v>
      </c>
      <c r="J954">
        <v>6.28</v>
      </c>
      <c r="K954">
        <v>0.42399999999999999</v>
      </c>
      <c r="L954">
        <v>328</v>
      </c>
      <c r="M954">
        <v>5.47</v>
      </c>
      <c r="N954">
        <v>1.28</v>
      </c>
      <c r="O954">
        <v>1</v>
      </c>
      <c r="P954">
        <v>1</v>
      </c>
      <c r="Q954">
        <v>4.8600000000000003</v>
      </c>
      <c r="R954">
        <v>18.98</v>
      </c>
      <c r="S954">
        <v>19.2</v>
      </c>
      <c r="T954">
        <v>18.07</v>
      </c>
      <c r="U954">
        <v>362.7</v>
      </c>
      <c r="V954">
        <v>361.1</v>
      </c>
      <c r="W954">
        <v>9.1229999999999993</v>
      </c>
      <c r="X954">
        <v>10.205</v>
      </c>
      <c r="Y954">
        <v>38.58</v>
      </c>
      <c r="Z954">
        <v>43.15</v>
      </c>
      <c r="AA954">
        <v>499.9</v>
      </c>
      <c r="AB954">
        <v>50</v>
      </c>
      <c r="AC954">
        <v>1</v>
      </c>
      <c r="AD954">
        <v>93.13</v>
      </c>
      <c r="AE954">
        <v>-9.1700000000000004E-2</v>
      </c>
      <c r="AF954">
        <v>0.78800000000000003</v>
      </c>
      <c r="AH954">
        <v>111105</v>
      </c>
    </row>
    <row r="955" spans="8:34" x14ac:dyDescent="0.25">
      <c r="H955">
        <v>2</v>
      </c>
      <c r="I955">
        <v>112.7</v>
      </c>
      <c r="J955">
        <v>2.94</v>
      </c>
      <c r="K955">
        <v>0.45200000000000001</v>
      </c>
      <c r="L955">
        <v>343</v>
      </c>
      <c r="M955">
        <v>5.74</v>
      </c>
      <c r="N955">
        <v>1.27</v>
      </c>
      <c r="O955">
        <v>1</v>
      </c>
      <c r="P955">
        <v>1</v>
      </c>
      <c r="Q955">
        <v>4.8600000000000003</v>
      </c>
      <c r="R955">
        <v>19.059999999999999</v>
      </c>
      <c r="S955">
        <v>19.23</v>
      </c>
      <c r="T955">
        <v>18.079999999999998</v>
      </c>
      <c r="U955">
        <v>362.7</v>
      </c>
      <c r="V955">
        <v>361.7</v>
      </c>
      <c r="W955">
        <v>9.2669999999999995</v>
      </c>
      <c r="X955">
        <v>10.403</v>
      </c>
      <c r="Y955">
        <v>38.99</v>
      </c>
      <c r="Z955">
        <v>43.76</v>
      </c>
      <c r="AA955">
        <v>499.8</v>
      </c>
      <c r="AB955">
        <v>50</v>
      </c>
      <c r="AC955">
        <v>2</v>
      </c>
      <c r="AD955">
        <v>93.13</v>
      </c>
      <c r="AE955">
        <v>-9.1700000000000004E-2</v>
      </c>
      <c r="AF955">
        <v>0.78800000000000003</v>
      </c>
      <c r="AH955">
        <v>111105</v>
      </c>
    </row>
    <row r="956" spans="8:34" x14ac:dyDescent="0.25">
      <c r="H956" t="s">
        <v>37</v>
      </c>
    </row>
    <row r="957" spans="8:34" x14ac:dyDescent="0.25">
      <c r="H957" t="s">
        <v>233</v>
      </c>
    </row>
    <row r="958" spans="8:34" x14ac:dyDescent="0.25">
      <c r="H958" t="s">
        <v>39</v>
      </c>
      <c r="I958" t="s">
        <v>40</v>
      </c>
    </row>
    <row r="959" spans="8:34" x14ac:dyDescent="0.25">
      <c r="H959" t="s">
        <v>41</v>
      </c>
      <c r="I959" t="s">
        <v>42</v>
      </c>
    </row>
    <row r="960" spans="8:34" x14ac:dyDescent="0.25">
      <c r="H960" t="s">
        <v>43</v>
      </c>
      <c r="I960" t="s">
        <v>44</v>
      </c>
      <c r="J960">
        <v>1</v>
      </c>
      <c r="K960">
        <v>0.16</v>
      </c>
    </row>
    <row r="961" spans="8:34" x14ac:dyDescent="0.25">
      <c r="H961" t="s">
        <v>45</v>
      </c>
      <c r="I961" t="s">
        <v>46</v>
      </c>
    </row>
    <row r="962" spans="8:34" x14ac:dyDescent="0.25">
      <c r="H962" t="s">
        <v>47</v>
      </c>
      <c r="I962" t="s">
        <v>48</v>
      </c>
    </row>
    <row r="963" spans="8:34" x14ac:dyDescent="0.25">
      <c r="H963" t="s">
        <v>234</v>
      </c>
    </row>
    <row r="964" spans="8:34" x14ac:dyDescent="0.25">
      <c r="H964" t="s">
        <v>7</v>
      </c>
      <c r="I964" t="s">
        <v>50</v>
      </c>
      <c r="J964" t="s">
        <v>9</v>
      </c>
      <c r="K964" t="s">
        <v>10</v>
      </c>
      <c r="L964" t="s">
        <v>11</v>
      </c>
      <c r="M964" t="s">
        <v>12</v>
      </c>
      <c r="N964" t="s">
        <v>13</v>
      </c>
      <c r="O964" t="s">
        <v>14</v>
      </c>
      <c r="P964" t="s">
        <v>15</v>
      </c>
      <c r="Q964" t="s">
        <v>16</v>
      </c>
      <c r="R964" t="s">
        <v>17</v>
      </c>
      <c r="S964" t="s">
        <v>18</v>
      </c>
      <c r="T964" t="s">
        <v>19</v>
      </c>
      <c r="U964" t="s">
        <v>20</v>
      </c>
      <c r="V964" t="s">
        <v>21</v>
      </c>
      <c r="W964" t="s">
        <v>22</v>
      </c>
      <c r="X964" t="s">
        <v>23</v>
      </c>
      <c r="Y964" t="s">
        <v>24</v>
      </c>
      <c r="Z964" t="s">
        <v>25</v>
      </c>
      <c r="AA964" t="s">
        <v>26</v>
      </c>
      <c r="AB964" t="s">
        <v>27</v>
      </c>
      <c r="AC964" t="s">
        <v>28</v>
      </c>
      <c r="AD964" t="s">
        <v>29</v>
      </c>
      <c r="AE964" t="s">
        <v>51</v>
      </c>
      <c r="AF964" t="s">
        <v>52</v>
      </c>
      <c r="AG964" t="s">
        <v>32</v>
      </c>
    </row>
    <row r="965" spans="8:34" x14ac:dyDescent="0.25">
      <c r="H965">
        <v>1</v>
      </c>
      <c r="I965">
        <v>64.400000000000006</v>
      </c>
      <c r="J965">
        <v>1.07</v>
      </c>
      <c r="K965">
        <v>0.56699999999999995</v>
      </c>
      <c r="L965">
        <v>352</v>
      </c>
      <c r="M965">
        <v>7.29</v>
      </c>
      <c r="N965">
        <v>1.31</v>
      </c>
      <c r="O965">
        <v>1</v>
      </c>
      <c r="P965">
        <v>1</v>
      </c>
      <c r="Q965">
        <v>4.8600000000000003</v>
      </c>
      <c r="R965">
        <v>19.23</v>
      </c>
      <c r="S965">
        <v>19.93</v>
      </c>
      <c r="T965">
        <v>18.100000000000001</v>
      </c>
      <c r="U965">
        <v>363.8</v>
      </c>
      <c r="V965">
        <v>363.1</v>
      </c>
      <c r="W965">
        <v>9.5389999999999997</v>
      </c>
      <c r="X965">
        <v>10.981999999999999</v>
      </c>
      <c r="Y965">
        <v>39.71</v>
      </c>
      <c r="Z965">
        <v>45.72</v>
      </c>
      <c r="AA965">
        <v>499.6</v>
      </c>
      <c r="AB965">
        <v>50</v>
      </c>
      <c r="AC965">
        <v>2</v>
      </c>
      <c r="AD965">
        <v>93.13</v>
      </c>
      <c r="AE965">
        <v>-9.1700000000000004E-2</v>
      </c>
      <c r="AF965">
        <v>0.78800000000000003</v>
      </c>
      <c r="AH965">
        <v>111105</v>
      </c>
    </row>
    <row r="966" spans="8:34" x14ac:dyDescent="0.25">
      <c r="H966">
        <v>2</v>
      </c>
      <c r="I966">
        <v>71.900000000000006</v>
      </c>
      <c r="J966">
        <v>2.63</v>
      </c>
      <c r="K966">
        <v>0.502</v>
      </c>
      <c r="L966">
        <v>346</v>
      </c>
      <c r="M966">
        <v>6.68</v>
      </c>
      <c r="N966">
        <v>1.34</v>
      </c>
      <c r="O966">
        <v>1</v>
      </c>
      <c r="P966">
        <v>1</v>
      </c>
      <c r="Q966">
        <v>4.8600000000000003</v>
      </c>
      <c r="R966">
        <v>19.25</v>
      </c>
      <c r="S966">
        <v>20</v>
      </c>
      <c r="T966">
        <v>18.07</v>
      </c>
      <c r="U966">
        <v>364.3</v>
      </c>
      <c r="V966">
        <v>363.3</v>
      </c>
      <c r="W966">
        <v>9.4629999999999992</v>
      </c>
      <c r="X966">
        <v>10.785</v>
      </c>
      <c r="Y966">
        <v>39.36</v>
      </c>
      <c r="Z966">
        <v>44.86</v>
      </c>
      <c r="AA966">
        <v>499.5</v>
      </c>
      <c r="AB966">
        <v>50</v>
      </c>
      <c r="AC966">
        <v>1</v>
      </c>
      <c r="AD966">
        <v>93.13</v>
      </c>
      <c r="AE966">
        <v>-9.1700000000000004E-2</v>
      </c>
      <c r="AF966">
        <v>0.78800000000000003</v>
      </c>
      <c r="AH966">
        <v>111105</v>
      </c>
    </row>
    <row r="967" spans="8:34" x14ac:dyDescent="0.25">
      <c r="H967" t="s">
        <v>37</v>
      </c>
    </row>
    <row r="968" spans="8:34" x14ac:dyDescent="0.25">
      <c r="H968" t="s">
        <v>235</v>
      </c>
    </row>
    <row r="969" spans="8:34" x14ac:dyDescent="0.25">
      <c r="H969" t="s">
        <v>39</v>
      </c>
      <c r="I969" t="s">
        <v>40</v>
      </c>
    </row>
    <row r="970" spans="8:34" x14ac:dyDescent="0.25">
      <c r="H970" t="s">
        <v>41</v>
      </c>
      <c r="I970" t="s">
        <v>42</v>
      </c>
    </row>
    <row r="971" spans="8:34" x14ac:dyDescent="0.25">
      <c r="H971" t="s">
        <v>43</v>
      </c>
      <c r="I971" t="s">
        <v>44</v>
      </c>
      <c r="J971">
        <v>1</v>
      </c>
      <c r="K971">
        <v>0.16</v>
      </c>
    </row>
    <row r="972" spans="8:34" x14ac:dyDescent="0.25">
      <c r="H972" t="s">
        <v>45</v>
      </c>
      <c r="I972" t="s">
        <v>46</v>
      </c>
    </row>
    <row r="973" spans="8:34" x14ac:dyDescent="0.25">
      <c r="H973" t="s">
        <v>47</v>
      </c>
      <c r="I973" t="s">
        <v>48</v>
      </c>
    </row>
    <row r="974" spans="8:34" x14ac:dyDescent="0.25">
      <c r="H974" t="s">
        <v>236</v>
      </c>
    </row>
    <row r="975" spans="8:34" x14ac:dyDescent="0.25">
      <c r="H975" t="s">
        <v>7</v>
      </c>
      <c r="I975" t="s">
        <v>50</v>
      </c>
      <c r="J975" t="s">
        <v>9</v>
      </c>
      <c r="K975" t="s">
        <v>10</v>
      </c>
      <c r="L975" t="s">
        <v>11</v>
      </c>
      <c r="M975" t="s">
        <v>12</v>
      </c>
      <c r="N975" t="s">
        <v>13</v>
      </c>
      <c r="O975" t="s">
        <v>14</v>
      </c>
      <c r="P975" t="s">
        <v>15</v>
      </c>
      <c r="Q975" t="s">
        <v>16</v>
      </c>
      <c r="R975" t="s">
        <v>17</v>
      </c>
      <c r="S975" t="s">
        <v>18</v>
      </c>
      <c r="T975" t="s">
        <v>19</v>
      </c>
      <c r="U975" t="s">
        <v>20</v>
      </c>
      <c r="V975" t="s">
        <v>21</v>
      </c>
      <c r="W975" t="s">
        <v>22</v>
      </c>
      <c r="X975" t="s">
        <v>23</v>
      </c>
      <c r="Y975" t="s">
        <v>24</v>
      </c>
      <c r="Z975" t="s">
        <v>25</v>
      </c>
      <c r="AA975" t="s">
        <v>26</v>
      </c>
      <c r="AB975" t="s">
        <v>27</v>
      </c>
      <c r="AC975" t="s">
        <v>28</v>
      </c>
      <c r="AD975" t="s">
        <v>29</v>
      </c>
      <c r="AE975" t="s">
        <v>51</v>
      </c>
      <c r="AF975" t="s">
        <v>52</v>
      </c>
      <c r="AG975" t="s">
        <v>32</v>
      </c>
    </row>
    <row r="976" spans="8:34" x14ac:dyDescent="0.25">
      <c r="H976">
        <v>1</v>
      </c>
      <c r="I976">
        <v>69.7</v>
      </c>
      <c r="J976">
        <v>36.200000000000003</v>
      </c>
      <c r="K976">
        <v>0.56599999999999995</v>
      </c>
      <c r="L976">
        <v>234</v>
      </c>
      <c r="M976">
        <v>8.64</v>
      </c>
      <c r="N976">
        <v>1.56</v>
      </c>
      <c r="O976">
        <v>1</v>
      </c>
      <c r="P976">
        <v>1</v>
      </c>
      <c r="Q976">
        <v>4.8600000000000003</v>
      </c>
      <c r="R976">
        <v>19.440000000000001</v>
      </c>
      <c r="S976">
        <v>21.34</v>
      </c>
      <c r="T976">
        <v>18.059999999999999</v>
      </c>
      <c r="U976">
        <v>362.9</v>
      </c>
      <c r="V976">
        <v>355</v>
      </c>
      <c r="W976">
        <v>8.9380000000000006</v>
      </c>
      <c r="X976">
        <v>10.648999999999999</v>
      </c>
      <c r="Y976">
        <v>36.729999999999997</v>
      </c>
      <c r="Z976">
        <v>43.75</v>
      </c>
      <c r="AA976">
        <v>499.5</v>
      </c>
      <c r="AB976">
        <v>1200</v>
      </c>
      <c r="AC976">
        <v>2</v>
      </c>
      <c r="AD976">
        <v>93.13</v>
      </c>
      <c r="AE976">
        <v>-9.1700000000000004E-2</v>
      </c>
      <c r="AF976">
        <v>0.78800000000000003</v>
      </c>
      <c r="AH976">
        <v>111105</v>
      </c>
    </row>
    <row r="977" spans="8:34" x14ac:dyDescent="0.25">
      <c r="H977">
        <v>2</v>
      </c>
      <c r="I977">
        <v>79.400000000000006</v>
      </c>
      <c r="J977">
        <v>39.700000000000003</v>
      </c>
      <c r="K977">
        <v>0.55600000000000005</v>
      </c>
      <c r="L977">
        <v>222</v>
      </c>
      <c r="M977">
        <v>8.57</v>
      </c>
      <c r="N977">
        <v>1.57</v>
      </c>
      <c r="O977">
        <v>1</v>
      </c>
      <c r="P977">
        <v>1</v>
      </c>
      <c r="Q977">
        <v>4.8600000000000003</v>
      </c>
      <c r="R977">
        <v>19.440000000000001</v>
      </c>
      <c r="S977">
        <v>21.3</v>
      </c>
      <c r="T977">
        <v>18.079999999999998</v>
      </c>
      <c r="U977">
        <v>363.8</v>
      </c>
      <c r="V977">
        <v>355.2</v>
      </c>
      <c r="W977">
        <v>8.7379999999999995</v>
      </c>
      <c r="X977">
        <v>10.436</v>
      </c>
      <c r="Y977">
        <v>35.909999999999997</v>
      </c>
      <c r="Z977">
        <v>42.89</v>
      </c>
      <c r="AA977">
        <v>499.4</v>
      </c>
      <c r="AB977">
        <v>1201</v>
      </c>
      <c r="AC977">
        <v>1</v>
      </c>
      <c r="AD977">
        <v>93.13</v>
      </c>
      <c r="AE977">
        <v>-9.1700000000000004E-2</v>
      </c>
      <c r="AF977">
        <v>0.78800000000000003</v>
      </c>
      <c r="AH977">
        <v>111105</v>
      </c>
    </row>
    <row r="979" spans="8:34" x14ac:dyDescent="0.25">
      <c r="H979" t="s">
        <v>237</v>
      </c>
    </row>
    <row r="980" spans="8:34" x14ac:dyDescent="0.25">
      <c r="H980" t="s">
        <v>238</v>
      </c>
    </row>
    <row r="981" spans="8:34" x14ac:dyDescent="0.25">
      <c r="H981" t="s">
        <v>239</v>
      </c>
    </row>
    <row r="982" spans="8:34" x14ac:dyDescent="0.25">
      <c r="H982" t="s">
        <v>36</v>
      </c>
    </row>
    <row r="984" spans="8:34" x14ac:dyDescent="0.25">
      <c r="H984" t="s">
        <v>37</v>
      </c>
    </row>
    <row r="985" spans="8:34" x14ac:dyDescent="0.25">
      <c r="H985" t="s">
        <v>240</v>
      </c>
    </row>
    <row r="986" spans="8:34" x14ac:dyDescent="0.25">
      <c r="H986" t="s">
        <v>39</v>
      </c>
      <c r="I986" t="s">
        <v>40</v>
      </c>
    </row>
    <row r="987" spans="8:34" x14ac:dyDescent="0.25">
      <c r="H987" t="s">
        <v>41</v>
      </c>
      <c r="I987" t="s">
        <v>42</v>
      </c>
    </row>
    <row r="988" spans="8:34" x14ac:dyDescent="0.25">
      <c r="H988" t="s">
        <v>43</v>
      </c>
      <c r="I988" t="s">
        <v>44</v>
      </c>
      <c r="J988">
        <v>1</v>
      </c>
      <c r="K988">
        <v>0.16</v>
      </c>
    </row>
    <row r="989" spans="8:34" x14ac:dyDescent="0.25">
      <c r="H989" t="s">
        <v>45</v>
      </c>
      <c r="I989" t="s">
        <v>46</v>
      </c>
    </row>
    <row r="990" spans="8:34" x14ac:dyDescent="0.25">
      <c r="H990" t="s">
        <v>47</v>
      </c>
      <c r="I990" t="s">
        <v>48</v>
      </c>
    </row>
    <row r="991" spans="8:34" x14ac:dyDescent="0.25">
      <c r="H991" t="s">
        <v>241</v>
      </c>
    </row>
    <row r="992" spans="8:34" x14ac:dyDescent="0.25">
      <c r="H992" t="s">
        <v>7</v>
      </c>
      <c r="I992" t="s">
        <v>50</v>
      </c>
      <c r="J992" t="s">
        <v>9</v>
      </c>
      <c r="K992" t="s">
        <v>10</v>
      </c>
      <c r="L992" t="s">
        <v>11</v>
      </c>
      <c r="M992" t="s">
        <v>12</v>
      </c>
      <c r="N992" t="s">
        <v>13</v>
      </c>
      <c r="O992" t="s">
        <v>14</v>
      </c>
      <c r="P992" t="s">
        <v>15</v>
      </c>
      <c r="Q992" t="s">
        <v>16</v>
      </c>
      <c r="R992" t="s">
        <v>17</v>
      </c>
      <c r="S992" t="s">
        <v>18</v>
      </c>
      <c r="T992" t="s">
        <v>19</v>
      </c>
      <c r="U992" t="s">
        <v>20</v>
      </c>
      <c r="V992" t="s">
        <v>21</v>
      </c>
      <c r="W992" t="s">
        <v>22</v>
      </c>
      <c r="X992" t="s">
        <v>23</v>
      </c>
      <c r="Y992" t="s">
        <v>24</v>
      </c>
      <c r="Z992" t="s">
        <v>25</v>
      </c>
      <c r="AA992" t="s">
        <v>26</v>
      </c>
      <c r="AB992" t="s">
        <v>27</v>
      </c>
      <c r="AC992" t="s">
        <v>28</v>
      </c>
      <c r="AD992" t="s">
        <v>29</v>
      </c>
      <c r="AE992" t="s">
        <v>51</v>
      </c>
      <c r="AF992" t="s">
        <v>52</v>
      </c>
      <c r="AG992" t="s">
        <v>32</v>
      </c>
    </row>
    <row r="993" spans="8:34" x14ac:dyDescent="0.25">
      <c r="H993">
        <v>1</v>
      </c>
      <c r="I993">
        <v>88.5</v>
      </c>
      <c r="J993">
        <v>1.66</v>
      </c>
      <c r="K993">
        <v>0.36199999999999999</v>
      </c>
      <c r="L993">
        <v>350</v>
      </c>
      <c r="M993">
        <v>3.09</v>
      </c>
      <c r="N993">
        <v>0.83599999999999997</v>
      </c>
      <c r="O993">
        <v>1</v>
      </c>
      <c r="P993">
        <v>1</v>
      </c>
      <c r="Q993">
        <v>4.8600000000000003</v>
      </c>
      <c r="R993">
        <v>16.79</v>
      </c>
      <c r="S993">
        <v>16.52</v>
      </c>
      <c r="T993">
        <v>16.149999999999999</v>
      </c>
      <c r="U993">
        <v>363.3</v>
      </c>
      <c r="V993">
        <v>362.7</v>
      </c>
      <c r="W993">
        <v>10.704000000000001</v>
      </c>
      <c r="X993">
        <v>11.315</v>
      </c>
      <c r="Y993">
        <v>51.75</v>
      </c>
      <c r="Z993">
        <v>54.71</v>
      </c>
      <c r="AA993">
        <v>499.6</v>
      </c>
      <c r="AB993">
        <v>49</v>
      </c>
      <c r="AC993">
        <v>1</v>
      </c>
      <c r="AD993">
        <v>92.76</v>
      </c>
      <c r="AE993">
        <v>2.93</v>
      </c>
      <c r="AF993">
        <v>0.84</v>
      </c>
      <c r="AH993">
        <v>111105</v>
      </c>
    </row>
    <row r="994" spans="8:34" x14ac:dyDescent="0.25">
      <c r="H994">
        <v>2</v>
      </c>
      <c r="I994">
        <v>159</v>
      </c>
      <c r="J994">
        <v>-1.43</v>
      </c>
      <c r="K994">
        <v>0.122</v>
      </c>
      <c r="L994">
        <v>377</v>
      </c>
      <c r="M994">
        <v>1.07</v>
      </c>
      <c r="N994">
        <v>0.82399999999999995</v>
      </c>
      <c r="O994">
        <v>1</v>
      </c>
      <c r="P994">
        <v>1</v>
      </c>
      <c r="Q994">
        <v>4.8600000000000003</v>
      </c>
      <c r="R994">
        <v>16.739999999999998</v>
      </c>
      <c r="S994">
        <v>16.329999999999998</v>
      </c>
      <c r="T994">
        <v>16.14</v>
      </c>
      <c r="U994">
        <v>363.3</v>
      </c>
      <c r="V994">
        <v>363.5</v>
      </c>
      <c r="W994">
        <v>10.987</v>
      </c>
      <c r="X994">
        <v>11.199</v>
      </c>
      <c r="Y994">
        <v>53.3</v>
      </c>
      <c r="Z994">
        <v>54.33</v>
      </c>
      <c r="AA994">
        <v>500.2</v>
      </c>
      <c r="AB994">
        <v>49</v>
      </c>
      <c r="AC994">
        <v>0</v>
      </c>
      <c r="AD994">
        <v>92.76</v>
      </c>
      <c r="AE994">
        <v>2.93</v>
      </c>
      <c r="AF994">
        <v>0.84</v>
      </c>
      <c r="AH994">
        <v>111105</v>
      </c>
    </row>
    <row r="995" spans="8:34" x14ac:dyDescent="0.25">
      <c r="H995" t="s">
        <v>37</v>
      </c>
    </row>
    <row r="996" spans="8:34" x14ac:dyDescent="0.25">
      <c r="H996" t="s">
        <v>242</v>
      </c>
    </row>
    <row r="997" spans="8:34" x14ac:dyDescent="0.25">
      <c r="H997" t="s">
        <v>39</v>
      </c>
      <c r="I997" t="s">
        <v>40</v>
      </c>
    </row>
    <row r="998" spans="8:34" x14ac:dyDescent="0.25">
      <c r="H998" t="s">
        <v>41</v>
      </c>
      <c r="I998" t="s">
        <v>42</v>
      </c>
    </row>
    <row r="999" spans="8:34" x14ac:dyDescent="0.25">
      <c r="H999" t="s">
        <v>43</v>
      </c>
      <c r="I999" t="s">
        <v>44</v>
      </c>
      <c r="J999">
        <v>1</v>
      </c>
      <c r="K999">
        <v>0.16</v>
      </c>
    </row>
    <row r="1000" spans="8:34" x14ac:dyDescent="0.25">
      <c r="H1000" t="s">
        <v>45</v>
      </c>
      <c r="I1000" t="s">
        <v>46</v>
      </c>
    </row>
    <row r="1001" spans="8:34" x14ac:dyDescent="0.25">
      <c r="H1001" t="s">
        <v>47</v>
      </c>
      <c r="I1001" t="s">
        <v>48</v>
      </c>
    </row>
    <row r="1002" spans="8:34" x14ac:dyDescent="0.25">
      <c r="H1002" t="s">
        <v>243</v>
      </c>
    </row>
    <row r="1003" spans="8:34" x14ac:dyDescent="0.25">
      <c r="H1003" t="s">
        <v>7</v>
      </c>
      <c r="I1003" t="s">
        <v>50</v>
      </c>
      <c r="J1003" t="s">
        <v>9</v>
      </c>
      <c r="K1003" t="s">
        <v>10</v>
      </c>
      <c r="L1003" t="s">
        <v>11</v>
      </c>
      <c r="M1003" t="s">
        <v>12</v>
      </c>
      <c r="N1003" t="s">
        <v>13</v>
      </c>
      <c r="O1003" t="s">
        <v>14</v>
      </c>
      <c r="P1003" t="s">
        <v>15</v>
      </c>
      <c r="Q1003" t="s">
        <v>16</v>
      </c>
      <c r="R1003" t="s">
        <v>17</v>
      </c>
      <c r="S1003" t="s">
        <v>18</v>
      </c>
      <c r="T1003" t="s">
        <v>19</v>
      </c>
      <c r="U1003" t="s">
        <v>20</v>
      </c>
      <c r="V1003" t="s">
        <v>21</v>
      </c>
      <c r="W1003" t="s">
        <v>22</v>
      </c>
      <c r="X1003" t="s">
        <v>23</v>
      </c>
      <c r="Y1003" t="s">
        <v>24</v>
      </c>
      <c r="Z1003" t="s">
        <v>25</v>
      </c>
      <c r="AA1003" t="s">
        <v>26</v>
      </c>
      <c r="AB1003" t="s">
        <v>27</v>
      </c>
      <c r="AC1003" t="s">
        <v>28</v>
      </c>
      <c r="AD1003" t="s">
        <v>29</v>
      </c>
      <c r="AE1003" t="s">
        <v>51</v>
      </c>
      <c r="AF1003" t="s">
        <v>52</v>
      </c>
      <c r="AG1003" t="s">
        <v>32</v>
      </c>
    </row>
    <row r="1004" spans="8:34" x14ac:dyDescent="0.25">
      <c r="H1004">
        <v>1</v>
      </c>
      <c r="I1004">
        <v>90.3</v>
      </c>
      <c r="J1004">
        <v>11.8</v>
      </c>
      <c r="K1004">
        <v>0.3</v>
      </c>
      <c r="L1004">
        <v>289</v>
      </c>
      <c r="M1004">
        <v>2.94</v>
      </c>
      <c r="N1004">
        <v>0.95199999999999996</v>
      </c>
      <c r="O1004">
        <v>1</v>
      </c>
      <c r="P1004">
        <v>1</v>
      </c>
      <c r="Q1004">
        <v>4.8600000000000003</v>
      </c>
      <c r="R1004">
        <v>16.760000000000002</v>
      </c>
      <c r="S1004">
        <v>17.170000000000002</v>
      </c>
      <c r="T1004">
        <v>16.149999999999999</v>
      </c>
      <c r="U1004">
        <v>363.4</v>
      </c>
      <c r="V1004">
        <v>360.8</v>
      </c>
      <c r="W1004">
        <v>10.348000000000001</v>
      </c>
      <c r="X1004">
        <v>10.930999999999999</v>
      </c>
      <c r="Y1004">
        <v>50.14</v>
      </c>
      <c r="Z1004">
        <v>52.96</v>
      </c>
      <c r="AA1004">
        <v>499.8</v>
      </c>
      <c r="AB1004">
        <v>1199</v>
      </c>
      <c r="AC1004">
        <v>1</v>
      </c>
      <c r="AD1004">
        <v>92.76</v>
      </c>
      <c r="AE1004">
        <v>2.93</v>
      </c>
      <c r="AF1004">
        <v>0.84</v>
      </c>
      <c r="AH1004">
        <v>111105</v>
      </c>
    </row>
    <row r="1005" spans="8:34" x14ac:dyDescent="0.25">
      <c r="H1005">
        <v>2</v>
      </c>
      <c r="I1005">
        <v>100</v>
      </c>
      <c r="J1005">
        <v>11.1</v>
      </c>
      <c r="K1005">
        <v>0.23899999999999999</v>
      </c>
      <c r="L1005">
        <v>278</v>
      </c>
      <c r="M1005">
        <v>2.4</v>
      </c>
      <c r="N1005">
        <v>0.95899999999999996</v>
      </c>
      <c r="O1005">
        <v>1</v>
      </c>
      <c r="P1005">
        <v>1</v>
      </c>
      <c r="Q1005">
        <v>4.8600000000000003</v>
      </c>
      <c r="R1005">
        <v>16.760000000000002</v>
      </c>
      <c r="S1005">
        <v>17.29</v>
      </c>
      <c r="T1005">
        <v>16.149999999999999</v>
      </c>
      <c r="U1005">
        <v>363</v>
      </c>
      <c r="V1005">
        <v>360.6</v>
      </c>
      <c r="W1005">
        <v>10.541</v>
      </c>
      <c r="X1005">
        <v>11.015000000000001</v>
      </c>
      <c r="Y1005">
        <v>51.05</v>
      </c>
      <c r="Z1005">
        <v>53.35</v>
      </c>
      <c r="AA1005">
        <v>499.7</v>
      </c>
      <c r="AB1005">
        <v>1199</v>
      </c>
      <c r="AC1005">
        <v>1</v>
      </c>
      <c r="AD1005">
        <v>92.76</v>
      </c>
      <c r="AE1005">
        <v>2.93</v>
      </c>
      <c r="AF1005">
        <v>0.84</v>
      </c>
      <c r="AH1005">
        <v>111105</v>
      </c>
    </row>
    <row r="1006" spans="8:34" x14ac:dyDescent="0.25">
      <c r="H1006" t="s">
        <v>37</v>
      </c>
    </row>
    <row r="1007" spans="8:34" x14ac:dyDescent="0.25">
      <c r="H1007" t="s">
        <v>244</v>
      </c>
    </row>
    <row r="1008" spans="8:34" x14ac:dyDescent="0.25">
      <c r="H1008" t="s">
        <v>39</v>
      </c>
      <c r="I1008" t="s">
        <v>40</v>
      </c>
    </row>
    <row r="1009" spans="8:34" x14ac:dyDescent="0.25">
      <c r="H1009" t="s">
        <v>41</v>
      </c>
      <c r="I1009" t="s">
        <v>42</v>
      </c>
    </row>
    <row r="1010" spans="8:34" x14ac:dyDescent="0.25">
      <c r="H1010" t="s">
        <v>43</v>
      </c>
      <c r="I1010" t="s">
        <v>44</v>
      </c>
      <c r="J1010">
        <v>1</v>
      </c>
      <c r="K1010">
        <v>0.16</v>
      </c>
    </row>
    <row r="1011" spans="8:34" x14ac:dyDescent="0.25">
      <c r="H1011" t="s">
        <v>45</v>
      </c>
      <c r="I1011" t="s">
        <v>46</v>
      </c>
    </row>
    <row r="1012" spans="8:34" x14ac:dyDescent="0.25">
      <c r="H1012" t="s">
        <v>47</v>
      </c>
      <c r="I1012" t="s">
        <v>48</v>
      </c>
    </row>
    <row r="1013" spans="8:34" x14ac:dyDescent="0.25">
      <c r="H1013" t="s">
        <v>245</v>
      </c>
    </row>
    <row r="1014" spans="8:34" x14ac:dyDescent="0.25">
      <c r="H1014" t="s">
        <v>7</v>
      </c>
      <c r="I1014" t="s">
        <v>50</v>
      </c>
      <c r="J1014" t="s">
        <v>9</v>
      </c>
      <c r="K1014" t="s">
        <v>10</v>
      </c>
      <c r="L1014" t="s">
        <v>11</v>
      </c>
      <c r="M1014" t="s">
        <v>12</v>
      </c>
      <c r="N1014" t="s">
        <v>13</v>
      </c>
      <c r="O1014" t="s">
        <v>14</v>
      </c>
      <c r="P1014" t="s">
        <v>15</v>
      </c>
      <c r="Q1014" t="s">
        <v>16</v>
      </c>
      <c r="R1014" t="s">
        <v>17</v>
      </c>
      <c r="S1014" t="s">
        <v>18</v>
      </c>
      <c r="T1014" t="s">
        <v>19</v>
      </c>
      <c r="U1014" t="s">
        <v>20</v>
      </c>
      <c r="V1014" t="s">
        <v>21</v>
      </c>
      <c r="W1014" t="s">
        <v>22</v>
      </c>
      <c r="X1014" t="s">
        <v>23</v>
      </c>
      <c r="Y1014" t="s">
        <v>24</v>
      </c>
      <c r="Z1014" t="s">
        <v>25</v>
      </c>
      <c r="AA1014" t="s">
        <v>26</v>
      </c>
      <c r="AB1014" t="s">
        <v>27</v>
      </c>
      <c r="AC1014" t="s">
        <v>28</v>
      </c>
      <c r="AD1014" t="s">
        <v>29</v>
      </c>
      <c r="AE1014" t="s">
        <v>51</v>
      </c>
      <c r="AF1014" t="s">
        <v>52</v>
      </c>
      <c r="AG1014" t="s">
        <v>32</v>
      </c>
    </row>
    <row r="1015" spans="8:34" x14ac:dyDescent="0.25">
      <c r="H1015">
        <v>1</v>
      </c>
      <c r="I1015">
        <v>13</v>
      </c>
      <c r="J1015">
        <v>36.5</v>
      </c>
      <c r="K1015">
        <v>0.78500000000000003</v>
      </c>
      <c r="L1015">
        <v>265</v>
      </c>
      <c r="M1015">
        <v>6.86</v>
      </c>
      <c r="N1015">
        <v>0.92500000000000004</v>
      </c>
      <c r="O1015">
        <v>1</v>
      </c>
      <c r="P1015">
        <v>1</v>
      </c>
      <c r="Q1015">
        <v>4.8600000000000003</v>
      </c>
      <c r="R1015">
        <v>16.89</v>
      </c>
      <c r="S1015">
        <v>17.62</v>
      </c>
      <c r="T1015">
        <v>16.13</v>
      </c>
      <c r="U1015">
        <v>362.6</v>
      </c>
      <c r="V1015">
        <v>354.8</v>
      </c>
      <c r="W1015">
        <v>10.472</v>
      </c>
      <c r="X1015">
        <v>11.827</v>
      </c>
      <c r="Y1015">
        <v>50.31</v>
      </c>
      <c r="Z1015">
        <v>56.82</v>
      </c>
      <c r="AA1015">
        <v>500.2</v>
      </c>
      <c r="AB1015">
        <v>1199</v>
      </c>
      <c r="AC1015">
        <v>0</v>
      </c>
      <c r="AD1015">
        <v>92.76</v>
      </c>
      <c r="AE1015">
        <v>2.93</v>
      </c>
      <c r="AF1015">
        <v>0.84</v>
      </c>
      <c r="AH1015">
        <v>111105</v>
      </c>
    </row>
    <row r="1016" spans="8:34" x14ac:dyDescent="0.25">
      <c r="H1016">
        <v>2</v>
      </c>
      <c r="I1016">
        <v>28.8</v>
      </c>
      <c r="J1016">
        <v>35</v>
      </c>
      <c r="K1016">
        <v>0.66200000000000003</v>
      </c>
      <c r="L1016">
        <v>255</v>
      </c>
      <c r="M1016">
        <v>5.95</v>
      </c>
      <c r="N1016">
        <v>0.93200000000000005</v>
      </c>
      <c r="O1016">
        <v>1</v>
      </c>
      <c r="P1016">
        <v>1</v>
      </c>
      <c r="Q1016">
        <v>4.8600000000000003</v>
      </c>
      <c r="R1016">
        <v>16.899999999999999</v>
      </c>
      <c r="S1016">
        <v>17.690000000000001</v>
      </c>
      <c r="T1016">
        <v>16.16</v>
      </c>
      <c r="U1016">
        <v>361.3</v>
      </c>
      <c r="V1016">
        <v>353.9</v>
      </c>
      <c r="W1016">
        <v>10.679</v>
      </c>
      <c r="X1016">
        <v>11.856</v>
      </c>
      <c r="Y1016">
        <v>51.28</v>
      </c>
      <c r="Z1016">
        <v>56.93</v>
      </c>
      <c r="AA1016">
        <v>499.7</v>
      </c>
      <c r="AB1016">
        <v>1200</v>
      </c>
      <c r="AC1016">
        <v>0</v>
      </c>
      <c r="AD1016">
        <v>92.76</v>
      </c>
      <c r="AE1016">
        <v>2.93</v>
      </c>
      <c r="AF1016">
        <v>0.84</v>
      </c>
      <c r="AH1016">
        <v>111105</v>
      </c>
    </row>
    <row r="1017" spans="8:34" x14ac:dyDescent="0.25">
      <c r="H1017" t="s">
        <v>37</v>
      </c>
    </row>
    <row r="1018" spans="8:34" x14ac:dyDescent="0.25">
      <c r="H1018" t="s">
        <v>246</v>
      </c>
    </row>
    <row r="1019" spans="8:34" x14ac:dyDescent="0.25">
      <c r="H1019" t="s">
        <v>39</v>
      </c>
      <c r="I1019" t="s">
        <v>40</v>
      </c>
    </row>
    <row r="1020" spans="8:34" x14ac:dyDescent="0.25">
      <c r="H1020" t="s">
        <v>41</v>
      </c>
      <c r="I1020" t="s">
        <v>42</v>
      </c>
    </row>
    <row r="1021" spans="8:34" x14ac:dyDescent="0.25">
      <c r="H1021" t="s">
        <v>43</v>
      </c>
      <c r="I1021" t="s">
        <v>44</v>
      </c>
      <c r="J1021">
        <v>1</v>
      </c>
      <c r="K1021">
        <v>0.16</v>
      </c>
    </row>
    <row r="1022" spans="8:34" x14ac:dyDescent="0.25">
      <c r="H1022" t="s">
        <v>45</v>
      </c>
      <c r="I1022" t="s">
        <v>46</v>
      </c>
    </row>
    <row r="1023" spans="8:34" x14ac:dyDescent="0.25">
      <c r="H1023" t="s">
        <v>47</v>
      </c>
      <c r="I1023" t="s">
        <v>48</v>
      </c>
    </row>
    <row r="1024" spans="8:34" x14ac:dyDescent="0.25">
      <c r="H1024" t="s">
        <v>247</v>
      </c>
    </row>
    <row r="1025" spans="8:34" x14ac:dyDescent="0.25">
      <c r="H1025" t="s">
        <v>7</v>
      </c>
      <c r="I1025" t="s">
        <v>50</v>
      </c>
      <c r="J1025" t="s">
        <v>9</v>
      </c>
      <c r="K1025" t="s">
        <v>10</v>
      </c>
      <c r="L1025" t="s">
        <v>11</v>
      </c>
      <c r="M1025" t="s">
        <v>12</v>
      </c>
      <c r="N1025" t="s">
        <v>13</v>
      </c>
      <c r="O1025" t="s">
        <v>14</v>
      </c>
      <c r="P1025" t="s">
        <v>15</v>
      </c>
      <c r="Q1025" t="s">
        <v>16</v>
      </c>
      <c r="R1025" t="s">
        <v>17</v>
      </c>
      <c r="S1025" t="s">
        <v>18</v>
      </c>
      <c r="T1025" t="s">
        <v>19</v>
      </c>
      <c r="U1025" t="s">
        <v>20</v>
      </c>
      <c r="V1025" t="s">
        <v>21</v>
      </c>
      <c r="W1025" t="s">
        <v>22</v>
      </c>
      <c r="X1025" t="s">
        <v>23</v>
      </c>
      <c r="Y1025" t="s">
        <v>24</v>
      </c>
      <c r="Z1025" t="s">
        <v>25</v>
      </c>
      <c r="AA1025" t="s">
        <v>26</v>
      </c>
      <c r="AB1025" t="s">
        <v>27</v>
      </c>
      <c r="AC1025" t="s">
        <v>28</v>
      </c>
      <c r="AD1025" t="s">
        <v>29</v>
      </c>
      <c r="AE1025" t="s">
        <v>51</v>
      </c>
      <c r="AF1025" t="s">
        <v>52</v>
      </c>
      <c r="AG1025" t="s">
        <v>32</v>
      </c>
    </row>
    <row r="1026" spans="8:34" x14ac:dyDescent="0.25">
      <c r="H1026">
        <v>1</v>
      </c>
      <c r="I1026">
        <v>98.3</v>
      </c>
      <c r="J1026">
        <v>2.63</v>
      </c>
      <c r="K1026">
        <v>0.60499999999999998</v>
      </c>
      <c r="L1026">
        <v>350</v>
      </c>
      <c r="M1026">
        <v>4.7</v>
      </c>
      <c r="N1026">
        <v>0.79700000000000004</v>
      </c>
      <c r="O1026">
        <v>1</v>
      </c>
      <c r="P1026">
        <v>1</v>
      </c>
      <c r="Q1026">
        <v>4.8600000000000003</v>
      </c>
      <c r="R1026">
        <v>16.77</v>
      </c>
      <c r="S1026">
        <v>16.66</v>
      </c>
      <c r="T1026">
        <v>16.149999999999999</v>
      </c>
      <c r="U1026">
        <v>363.3</v>
      </c>
      <c r="V1026">
        <v>362.4</v>
      </c>
      <c r="W1026">
        <v>11.003</v>
      </c>
      <c r="X1026">
        <v>11.930999999999999</v>
      </c>
      <c r="Y1026">
        <v>53.24</v>
      </c>
      <c r="Z1026">
        <v>57.74</v>
      </c>
      <c r="AA1026">
        <v>499.8</v>
      </c>
      <c r="AB1026">
        <v>49</v>
      </c>
      <c r="AC1026">
        <v>0</v>
      </c>
      <c r="AD1026">
        <v>92.76</v>
      </c>
      <c r="AE1026">
        <v>2.93</v>
      </c>
      <c r="AF1026">
        <v>0.84</v>
      </c>
      <c r="AH1026">
        <v>111105</v>
      </c>
    </row>
    <row r="1027" spans="8:34" x14ac:dyDescent="0.25">
      <c r="H1027">
        <v>2</v>
      </c>
      <c r="I1027">
        <v>165.8</v>
      </c>
      <c r="J1027">
        <v>7.25</v>
      </c>
      <c r="K1027">
        <v>0.68400000000000005</v>
      </c>
      <c r="L1027">
        <v>338</v>
      </c>
      <c r="M1027">
        <v>5.26</v>
      </c>
      <c r="N1027">
        <v>0.8</v>
      </c>
      <c r="O1027">
        <v>1</v>
      </c>
      <c r="P1027">
        <v>1</v>
      </c>
      <c r="Q1027">
        <v>4.8600000000000003</v>
      </c>
      <c r="R1027">
        <v>16.72</v>
      </c>
      <c r="S1027">
        <v>16.399999999999999</v>
      </c>
      <c r="T1027">
        <v>16.13</v>
      </c>
      <c r="U1027">
        <v>363.3</v>
      </c>
      <c r="V1027">
        <v>361.4</v>
      </c>
      <c r="W1027">
        <v>10.522</v>
      </c>
      <c r="X1027">
        <v>11.561</v>
      </c>
      <c r="Y1027">
        <v>51.09</v>
      </c>
      <c r="Z1027">
        <v>56.13</v>
      </c>
      <c r="AA1027">
        <v>500.2</v>
      </c>
      <c r="AB1027">
        <v>49</v>
      </c>
      <c r="AC1027">
        <v>0</v>
      </c>
      <c r="AD1027">
        <v>92.76</v>
      </c>
      <c r="AE1027">
        <v>2.93</v>
      </c>
      <c r="AF1027">
        <v>0.84</v>
      </c>
      <c r="AH1027">
        <v>111105</v>
      </c>
    </row>
    <row r="1028" spans="8:34" x14ac:dyDescent="0.25">
      <c r="H1028" t="s">
        <v>37</v>
      </c>
    </row>
    <row r="1029" spans="8:34" x14ac:dyDescent="0.25">
      <c r="H1029" t="s">
        <v>248</v>
      </c>
    </row>
    <row r="1030" spans="8:34" x14ac:dyDescent="0.25">
      <c r="H1030" t="s">
        <v>39</v>
      </c>
      <c r="I1030" t="s">
        <v>40</v>
      </c>
    </row>
    <row r="1031" spans="8:34" x14ac:dyDescent="0.25">
      <c r="H1031" t="s">
        <v>41</v>
      </c>
      <c r="I1031" t="s">
        <v>42</v>
      </c>
    </row>
    <row r="1032" spans="8:34" x14ac:dyDescent="0.25">
      <c r="H1032" t="s">
        <v>43</v>
      </c>
      <c r="I1032" t="s">
        <v>44</v>
      </c>
      <c r="J1032">
        <v>1</v>
      </c>
      <c r="K1032">
        <v>0.16</v>
      </c>
    </row>
    <row r="1033" spans="8:34" x14ac:dyDescent="0.25">
      <c r="H1033" t="s">
        <v>45</v>
      </c>
      <c r="I1033" t="s">
        <v>46</v>
      </c>
    </row>
    <row r="1034" spans="8:34" x14ac:dyDescent="0.25">
      <c r="H1034" t="s">
        <v>47</v>
      </c>
      <c r="I1034" t="s">
        <v>48</v>
      </c>
    </row>
    <row r="1035" spans="8:34" x14ac:dyDescent="0.25">
      <c r="H1035" t="s">
        <v>249</v>
      </c>
    </row>
    <row r="1036" spans="8:34" x14ac:dyDescent="0.25">
      <c r="H1036" t="s">
        <v>7</v>
      </c>
      <c r="I1036" t="s">
        <v>50</v>
      </c>
      <c r="J1036" t="s">
        <v>9</v>
      </c>
      <c r="K1036" t="s">
        <v>10</v>
      </c>
      <c r="L1036" t="s">
        <v>11</v>
      </c>
      <c r="M1036" t="s">
        <v>12</v>
      </c>
      <c r="N1036" t="s">
        <v>13</v>
      </c>
      <c r="O1036" t="s">
        <v>14</v>
      </c>
      <c r="P1036" t="s">
        <v>15</v>
      </c>
      <c r="Q1036" t="s">
        <v>16</v>
      </c>
      <c r="R1036" t="s">
        <v>17</v>
      </c>
      <c r="S1036" t="s">
        <v>18</v>
      </c>
      <c r="T1036" t="s">
        <v>19</v>
      </c>
      <c r="U1036" t="s">
        <v>20</v>
      </c>
      <c r="V1036" t="s">
        <v>21</v>
      </c>
      <c r="W1036" t="s">
        <v>22</v>
      </c>
      <c r="X1036" t="s">
        <v>23</v>
      </c>
      <c r="Y1036" t="s">
        <v>24</v>
      </c>
      <c r="Z1036" t="s">
        <v>25</v>
      </c>
      <c r="AA1036" t="s">
        <v>26</v>
      </c>
      <c r="AB1036" t="s">
        <v>27</v>
      </c>
      <c r="AC1036" t="s">
        <v>28</v>
      </c>
      <c r="AD1036" t="s">
        <v>29</v>
      </c>
      <c r="AE1036" t="s">
        <v>51</v>
      </c>
      <c r="AF1036" t="s">
        <v>52</v>
      </c>
      <c r="AG1036" t="s">
        <v>32</v>
      </c>
    </row>
    <row r="1037" spans="8:34" x14ac:dyDescent="0.25">
      <c r="H1037">
        <v>1</v>
      </c>
      <c r="I1037">
        <v>151.30000000000001</v>
      </c>
      <c r="J1037">
        <v>3.15</v>
      </c>
      <c r="K1037">
        <v>0.434</v>
      </c>
      <c r="L1037">
        <v>342</v>
      </c>
      <c r="M1037">
        <v>3.32</v>
      </c>
      <c r="N1037">
        <v>0.76100000000000001</v>
      </c>
      <c r="O1037">
        <v>1</v>
      </c>
      <c r="P1037">
        <v>1</v>
      </c>
      <c r="Q1037">
        <v>4.8600000000000003</v>
      </c>
      <c r="R1037">
        <v>16.66</v>
      </c>
      <c r="S1037">
        <v>16.260000000000002</v>
      </c>
      <c r="T1037">
        <v>16.14</v>
      </c>
      <c r="U1037">
        <v>359.9</v>
      </c>
      <c r="V1037">
        <v>359</v>
      </c>
      <c r="W1037">
        <v>11.141</v>
      </c>
      <c r="X1037">
        <v>11.798</v>
      </c>
      <c r="Y1037">
        <v>54.29</v>
      </c>
      <c r="Z1037">
        <v>57.49</v>
      </c>
      <c r="AA1037">
        <v>499.4</v>
      </c>
      <c r="AB1037">
        <v>50</v>
      </c>
      <c r="AC1037">
        <v>0</v>
      </c>
      <c r="AD1037">
        <v>92.75</v>
      </c>
      <c r="AE1037">
        <v>2.93</v>
      </c>
      <c r="AF1037">
        <v>0.84</v>
      </c>
      <c r="AH1037">
        <v>111105</v>
      </c>
    </row>
    <row r="1038" spans="8:34" x14ac:dyDescent="0.25">
      <c r="H1038">
        <v>2</v>
      </c>
      <c r="I1038">
        <v>207.5</v>
      </c>
      <c r="J1038">
        <v>3</v>
      </c>
      <c r="K1038">
        <v>0.629</v>
      </c>
      <c r="L1038">
        <v>348</v>
      </c>
      <c r="M1038">
        <v>4.8</v>
      </c>
      <c r="N1038">
        <v>0.78700000000000003</v>
      </c>
      <c r="O1038">
        <v>1</v>
      </c>
      <c r="P1038">
        <v>1</v>
      </c>
      <c r="Q1038">
        <v>4.8600000000000003</v>
      </c>
      <c r="R1038">
        <v>16.670000000000002</v>
      </c>
      <c r="S1038">
        <v>16.23</v>
      </c>
      <c r="T1038">
        <v>16.16</v>
      </c>
      <c r="U1038">
        <v>361.8</v>
      </c>
      <c r="V1038">
        <v>360.8</v>
      </c>
      <c r="W1038">
        <v>10.526</v>
      </c>
      <c r="X1038">
        <v>11.476000000000001</v>
      </c>
      <c r="Y1038">
        <v>51.28</v>
      </c>
      <c r="Z1038">
        <v>55.91</v>
      </c>
      <c r="AA1038">
        <v>499.2</v>
      </c>
      <c r="AB1038">
        <v>49</v>
      </c>
      <c r="AC1038">
        <v>1</v>
      </c>
      <c r="AD1038">
        <v>92.76</v>
      </c>
      <c r="AE1038">
        <v>2.93</v>
      </c>
      <c r="AF1038">
        <v>0.84</v>
      </c>
      <c r="AH1038">
        <v>111105</v>
      </c>
    </row>
    <row r="1039" spans="8:34" x14ac:dyDescent="0.25">
      <c r="H1039" t="s">
        <v>37</v>
      </c>
    </row>
    <row r="1040" spans="8:34" x14ac:dyDescent="0.25">
      <c r="H1040" t="s">
        <v>250</v>
      </c>
    </row>
    <row r="1041" spans="8:34" x14ac:dyDescent="0.25">
      <c r="H1041" t="s">
        <v>39</v>
      </c>
      <c r="I1041" t="s">
        <v>40</v>
      </c>
    </row>
    <row r="1042" spans="8:34" x14ac:dyDescent="0.25">
      <c r="H1042" t="s">
        <v>41</v>
      </c>
      <c r="I1042" t="s">
        <v>42</v>
      </c>
    </row>
    <row r="1043" spans="8:34" x14ac:dyDescent="0.25">
      <c r="H1043" t="s">
        <v>43</v>
      </c>
      <c r="I1043" t="s">
        <v>44</v>
      </c>
      <c r="J1043">
        <v>1</v>
      </c>
      <c r="K1043">
        <v>0.16</v>
      </c>
    </row>
    <row r="1044" spans="8:34" x14ac:dyDescent="0.25">
      <c r="H1044" t="s">
        <v>45</v>
      </c>
      <c r="I1044" t="s">
        <v>46</v>
      </c>
    </row>
    <row r="1045" spans="8:34" x14ac:dyDescent="0.25">
      <c r="H1045" t="s">
        <v>47</v>
      </c>
      <c r="I1045" t="s">
        <v>48</v>
      </c>
    </row>
    <row r="1046" spans="8:34" x14ac:dyDescent="0.25">
      <c r="H1046" t="s">
        <v>251</v>
      </c>
    </row>
    <row r="1047" spans="8:34" x14ac:dyDescent="0.25">
      <c r="H1047" t="s">
        <v>7</v>
      </c>
      <c r="I1047" t="s">
        <v>50</v>
      </c>
      <c r="J1047" t="s">
        <v>9</v>
      </c>
      <c r="K1047" t="s">
        <v>10</v>
      </c>
      <c r="L1047" t="s">
        <v>11</v>
      </c>
      <c r="M1047" t="s">
        <v>12</v>
      </c>
      <c r="N1047" t="s">
        <v>13</v>
      </c>
      <c r="O1047" t="s">
        <v>14</v>
      </c>
      <c r="P1047" t="s">
        <v>15</v>
      </c>
      <c r="Q1047" t="s">
        <v>16</v>
      </c>
      <c r="R1047" t="s">
        <v>17</v>
      </c>
      <c r="S1047" t="s">
        <v>18</v>
      </c>
      <c r="T1047" t="s">
        <v>19</v>
      </c>
      <c r="U1047" t="s">
        <v>20</v>
      </c>
      <c r="V1047" t="s">
        <v>21</v>
      </c>
      <c r="W1047" t="s">
        <v>22</v>
      </c>
      <c r="X1047" t="s">
        <v>23</v>
      </c>
      <c r="Y1047" t="s">
        <v>24</v>
      </c>
      <c r="Z1047" t="s">
        <v>25</v>
      </c>
      <c r="AA1047" t="s">
        <v>26</v>
      </c>
      <c r="AB1047" t="s">
        <v>27</v>
      </c>
      <c r="AC1047" t="s">
        <v>28</v>
      </c>
      <c r="AD1047" t="s">
        <v>29</v>
      </c>
      <c r="AE1047" t="s">
        <v>51</v>
      </c>
      <c r="AF1047" t="s">
        <v>52</v>
      </c>
      <c r="AG1047" t="s">
        <v>32</v>
      </c>
    </row>
    <row r="1048" spans="8:34" x14ac:dyDescent="0.25">
      <c r="H1048">
        <v>1</v>
      </c>
      <c r="I1048">
        <v>88</v>
      </c>
      <c r="J1048">
        <v>23.6</v>
      </c>
      <c r="K1048">
        <v>0.314</v>
      </c>
      <c r="L1048">
        <v>225</v>
      </c>
      <c r="M1048">
        <v>2.88</v>
      </c>
      <c r="N1048">
        <v>0.89200000000000002</v>
      </c>
      <c r="O1048">
        <v>1</v>
      </c>
      <c r="P1048">
        <v>1</v>
      </c>
      <c r="Q1048">
        <v>4.8600000000000003</v>
      </c>
      <c r="R1048">
        <v>16.75</v>
      </c>
      <c r="S1048">
        <v>17.05</v>
      </c>
      <c r="T1048">
        <v>16.14</v>
      </c>
      <c r="U1048">
        <v>361.5</v>
      </c>
      <c r="V1048">
        <v>356.6</v>
      </c>
      <c r="W1048">
        <v>10.84</v>
      </c>
      <c r="X1048">
        <v>11.409000000000001</v>
      </c>
      <c r="Y1048">
        <v>52.55</v>
      </c>
      <c r="Z1048">
        <v>55.31</v>
      </c>
      <c r="AA1048">
        <v>500</v>
      </c>
      <c r="AB1048">
        <v>1200</v>
      </c>
      <c r="AC1048">
        <v>0</v>
      </c>
      <c r="AD1048">
        <v>92.76</v>
      </c>
      <c r="AE1048">
        <v>2.93</v>
      </c>
      <c r="AF1048">
        <v>0.84</v>
      </c>
      <c r="AH1048">
        <v>111105</v>
      </c>
    </row>
    <row r="1049" spans="8:34" x14ac:dyDescent="0.25">
      <c r="H1049">
        <v>2</v>
      </c>
      <c r="I1049">
        <v>106</v>
      </c>
      <c r="J1049">
        <v>30.3</v>
      </c>
      <c r="K1049">
        <v>0.55100000000000005</v>
      </c>
      <c r="L1049">
        <v>254</v>
      </c>
      <c r="M1049">
        <v>4.7300000000000004</v>
      </c>
      <c r="N1049">
        <v>0.872</v>
      </c>
      <c r="O1049">
        <v>1</v>
      </c>
      <c r="P1049">
        <v>1</v>
      </c>
      <c r="Q1049">
        <v>4.8600000000000003</v>
      </c>
      <c r="R1049">
        <v>16.760000000000002</v>
      </c>
      <c r="S1049">
        <v>17.11</v>
      </c>
      <c r="T1049">
        <v>16.14</v>
      </c>
      <c r="U1049">
        <v>362.2</v>
      </c>
      <c r="V1049">
        <v>355.8</v>
      </c>
      <c r="W1049">
        <v>10.766</v>
      </c>
      <c r="X1049">
        <v>11.701000000000001</v>
      </c>
      <c r="Y1049">
        <v>52.13</v>
      </c>
      <c r="Z1049">
        <v>56.66</v>
      </c>
      <c r="AA1049">
        <v>499.7</v>
      </c>
      <c r="AB1049">
        <v>1200</v>
      </c>
      <c r="AC1049">
        <v>0</v>
      </c>
      <c r="AD1049">
        <v>92.76</v>
      </c>
      <c r="AE1049">
        <v>2.93</v>
      </c>
      <c r="AF1049">
        <v>0.84</v>
      </c>
      <c r="AH1049">
        <v>111105</v>
      </c>
    </row>
    <row r="1050" spans="8:34" x14ac:dyDescent="0.25">
      <c r="H1050" t="s">
        <v>37</v>
      </c>
    </row>
    <row r="1051" spans="8:34" x14ac:dyDescent="0.25">
      <c r="H1051" t="s">
        <v>252</v>
      </c>
    </row>
    <row r="1052" spans="8:34" x14ac:dyDescent="0.25">
      <c r="H1052" t="s">
        <v>39</v>
      </c>
      <c r="I1052" t="s">
        <v>40</v>
      </c>
    </row>
    <row r="1053" spans="8:34" x14ac:dyDescent="0.25">
      <c r="H1053" t="s">
        <v>41</v>
      </c>
      <c r="I1053" t="s">
        <v>42</v>
      </c>
    </row>
    <row r="1054" spans="8:34" x14ac:dyDescent="0.25">
      <c r="H1054" t="s">
        <v>43</v>
      </c>
      <c r="I1054" t="s">
        <v>44</v>
      </c>
      <c r="J1054">
        <v>1</v>
      </c>
      <c r="K1054">
        <v>0.16</v>
      </c>
    </row>
    <row r="1055" spans="8:34" x14ac:dyDescent="0.25">
      <c r="H1055" t="s">
        <v>45</v>
      </c>
      <c r="I1055" t="s">
        <v>46</v>
      </c>
    </row>
    <row r="1056" spans="8:34" x14ac:dyDescent="0.25">
      <c r="H1056" t="s">
        <v>47</v>
      </c>
      <c r="I1056" t="s">
        <v>48</v>
      </c>
    </row>
    <row r="1057" spans="8:34" x14ac:dyDescent="0.25">
      <c r="H1057" t="s">
        <v>253</v>
      </c>
    </row>
    <row r="1058" spans="8:34" x14ac:dyDescent="0.25">
      <c r="H1058" t="s">
        <v>7</v>
      </c>
      <c r="I1058" t="s">
        <v>50</v>
      </c>
      <c r="J1058" t="s">
        <v>9</v>
      </c>
      <c r="K1058" t="s">
        <v>10</v>
      </c>
      <c r="L1058" t="s">
        <v>11</v>
      </c>
      <c r="M1058" t="s">
        <v>12</v>
      </c>
      <c r="N1058" t="s">
        <v>13</v>
      </c>
      <c r="O1058" t="s">
        <v>14</v>
      </c>
      <c r="P1058" t="s">
        <v>15</v>
      </c>
      <c r="Q1058" t="s">
        <v>16</v>
      </c>
      <c r="R1058" t="s">
        <v>17</v>
      </c>
      <c r="S1058" t="s">
        <v>18</v>
      </c>
      <c r="T1058" t="s">
        <v>19</v>
      </c>
      <c r="U1058" t="s">
        <v>20</v>
      </c>
      <c r="V1058" t="s">
        <v>21</v>
      </c>
      <c r="W1058" t="s">
        <v>22</v>
      </c>
      <c r="X1058" t="s">
        <v>23</v>
      </c>
      <c r="Y1058" t="s">
        <v>24</v>
      </c>
      <c r="Z1058" t="s">
        <v>25</v>
      </c>
      <c r="AA1058" t="s">
        <v>26</v>
      </c>
      <c r="AB1058" t="s">
        <v>27</v>
      </c>
      <c r="AC1058" t="s">
        <v>28</v>
      </c>
      <c r="AD1058" t="s">
        <v>29</v>
      </c>
      <c r="AE1058" t="s">
        <v>51</v>
      </c>
      <c r="AF1058" t="s">
        <v>52</v>
      </c>
      <c r="AG1058" t="s">
        <v>32</v>
      </c>
    </row>
    <row r="1059" spans="8:34" x14ac:dyDescent="0.25">
      <c r="H1059">
        <v>1</v>
      </c>
      <c r="I1059">
        <v>32</v>
      </c>
      <c r="J1059">
        <v>22.6</v>
      </c>
      <c r="K1059">
        <v>0.28899999999999998</v>
      </c>
      <c r="L1059">
        <v>221</v>
      </c>
      <c r="M1059">
        <v>2.99</v>
      </c>
      <c r="N1059">
        <v>1</v>
      </c>
      <c r="O1059">
        <v>1</v>
      </c>
      <c r="P1059">
        <v>1</v>
      </c>
      <c r="Q1059">
        <v>4.8600000000000003</v>
      </c>
      <c r="R1059">
        <v>16.96</v>
      </c>
      <c r="S1059">
        <v>17.89</v>
      </c>
      <c r="T1059">
        <v>16.14</v>
      </c>
      <c r="U1059">
        <v>362.7</v>
      </c>
      <c r="V1059">
        <v>358</v>
      </c>
      <c r="W1059">
        <v>10.779</v>
      </c>
      <c r="X1059">
        <v>11.371</v>
      </c>
      <c r="Y1059">
        <v>51.54</v>
      </c>
      <c r="Z1059">
        <v>54.37</v>
      </c>
      <c r="AA1059">
        <v>500.1</v>
      </c>
      <c r="AB1059">
        <v>1199</v>
      </c>
      <c r="AC1059">
        <v>1</v>
      </c>
      <c r="AD1059">
        <v>92.77</v>
      </c>
      <c r="AE1059">
        <v>2.93</v>
      </c>
      <c r="AF1059">
        <v>0.84</v>
      </c>
      <c r="AH1059">
        <v>111105</v>
      </c>
    </row>
    <row r="1060" spans="8:34" x14ac:dyDescent="0.25">
      <c r="H1060">
        <v>2</v>
      </c>
      <c r="I1060">
        <v>47.7</v>
      </c>
      <c r="J1060">
        <v>22</v>
      </c>
      <c r="K1060">
        <v>0.46899999999999997</v>
      </c>
      <c r="L1060">
        <v>271</v>
      </c>
      <c r="M1060">
        <v>4.53</v>
      </c>
      <c r="N1060">
        <v>0.96699999999999997</v>
      </c>
      <c r="O1060">
        <v>1</v>
      </c>
      <c r="P1060">
        <v>1</v>
      </c>
      <c r="Q1060">
        <v>4.8600000000000003</v>
      </c>
      <c r="R1060">
        <v>16.96</v>
      </c>
      <c r="S1060">
        <v>17.850000000000001</v>
      </c>
      <c r="T1060">
        <v>16.149999999999999</v>
      </c>
      <c r="U1060">
        <v>362.5</v>
      </c>
      <c r="V1060">
        <v>357.8</v>
      </c>
      <c r="W1060">
        <v>10.798</v>
      </c>
      <c r="X1060">
        <v>11.694000000000001</v>
      </c>
      <c r="Y1060">
        <v>51.64</v>
      </c>
      <c r="Z1060">
        <v>55.93</v>
      </c>
      <c r="AA1060">
        <v>500.1</v>
      </c>
      <c r="AB1060">
        <v>1200</v>
      </c>
      <c r="AC1060">
        <v>0</v>
      </c>
      <c r="AD1060">
        <v>92.77</v>
      </c>
      <c r="AE1060">
        <v>2.93</v>
      </c>
      <c r="AF1060">
        <v>0.84</v>
      </c>
      <c r="AH1060">
        <v>111105</v>
      </c>
    </row>
    <row r="1061" spans="8:34" x14ac:dyDescent="0.25">
      <c r="H1061" t="s">
        <v>37</v>
      </c>
    </row>
    <row r="1062" spans="8:34" x14ac:dyDescent="0.25">
      <c r="H1062" t="s">
        <v>254</v>
      </c>
    </row>
    <row r="1063" spans="8:34" x14ac:dyDescent="0.25">
      <c r="H1063" t="s">
        <v>39</v>
      </c>
      <c r="I1063" t="s">
        <v>40</v>
      </c>
    </row>
    <row r="1064" spans="8:34" x14ac:dyDescent="0.25">
      <c r="H1064" t="s">
        <v>41</v>
      </c>
      <c r="I1064" t="s">
        <v>42</v>
      </c>
    </row>
    <row r="1065" spans="8:34" x14ac:dyDescent="0.25">
      <c r="H1065" t="s">
        <v>43</v>
      </c>
      <c r="I1065" t="s">
        <v>44</v>
      </c>
      <c r="J1065">
        <v>1</v>
      </c>
      <c r="K1065">
        <v>0.16</v>
      </c>
    </row>
    <row r="1066" spans="8:34" x14ac:dyDescent="0.25">
      <c r="H1066" t="s">
        <v>45</v>
      </c>
      <c r="I1066" t="s">
        <v>46</v>
      </c>
    </row>
    <row r="1067" spans="8:34" x14ac:dyDescent="0.25">
      <c r="H1067" t="s">
        <v>47</v>
      </c>
      <c r="I1067" t="s">
        <v>48</v>
      </c>
    </row>
    <row r="1068" spans="8:34" x14ac:dyDescent="0.25">
      <c r="H1068" t="s">
        <v>255</v>
      </c>
    </row>
    <row r="1069" spans="8:34" x14ac:dyDescent="0.25">
      <c r="H1069" t="s">
        <v>7</v>
      </c>
      <c r="I1069" t="s">
        <v>50</v>
      </c>
      <c r="J1069" t="s">
        <v>9</v>
      </c>
      <c r="K1069" t="s">
        <v>10</v>
      </c>
      <c r="L1069" t="s">
        <v>11</v>
      </c>
      <c r="M1069" t="s">
        <v>12</v>
      </c>
      <c r="N1069" t="s">
        <v>13</v>
      </c>
      <c r="O1069" t="s">
        <v>14</v>
      </c>
      <c r="P1069" t="s">
        <v>15</v>
      </c>
      <c r="Q1069" t="s">
        <v>16</v>
      </c>
      <c r="R1069" t="s">
        <v>17</v>
      </c>
      <c r="S1069" t="s">
        <v>18</v>
      </c>
      <c r="T1069" t="s">
        <v>19</v>
      </c>
      <c r="U1069" t="s">
        <v>20</v>
      </c>
      <c r="V1069" t="s">
        <v>21</v>
      </c>
      <c r="W1069" t="s">
        <v>22</v>
      </c>
      <c r="X1069" t="s">
        <v>23</v>
      </c>
      <c r="Y1069" t="s">
        <v>24</v>
      </c>
      <c r="Z1069" t="s">
        <v>25</v>
      </c>
      <c r="AA1069" t="s">
        <v>26</v>
      </c>
      <c r="AB1069" t="s">
        <v>27</v>
      </c>
      <c r="AC1069" t="s">
        <v>28</v>
      </c>
      <c r="AD1069" t="s">
        <v>29</v>
      </c>
      <c r="AE1069" t="s">
        <v>51</v>
      </c>
      <c r="AF1069" t="s">
        <v>52</v>
      </c>
      <c r="AG1069" t="s">
        <v>32</v>
      </c>
    </row>
    <row r="1070" spans="8:34" x14ac:dyDescent="0.25">
      <c r="H1070">
        <v>1</v>
      </c>
      <c r="I1070">
        <v>298.2</v>
      </c>
      <c r="J1070">
        <v>1.79</v>
      </c>
      <c r="K1070">
        <v>0.43099999999999999</v>
      </c>
      <c r="L1070">
        <v>350</v>
      </c>
      <c r="M1070">
        <v>3.24</v>
      </c>
      <c r="N1070">
        <v>0.746</v>
      </c>
      <c r="O1070">
        <v>1</v>
      </c>
      <c r="P1070">
        <v>1</v>
      </c>
      <c r="Q1070">
        <v>4.8600000000000003</v>
      </c>
      <c r="R1070">
        <v>17.27</v>
      </c>
      <c r="S1070">
        <v>16.29</v>
      </c>
      <c r="T1070">
        <v>16.14</v>
      </c>
      <c r="U1070">
        <v>362.2</v>
      </c>
      <c r="V1070">
        <v>361.6</v>
      </c>
      <c r="W1070">
        <v>11.358000000000001</v>
      </c>
      <c r="X1070">
        <v>11.997999999999999</v>
      </c>
      <c r="Y1070">
        <v>53.25</v>
      </c>
      <c r="Z1070">
        <v>56.25</v>
      </c>
      <c r="AA1070">
        <v>500</v>
      </c>
      <c r="AB1070">
        <v>50</v>
      </c>
      <c r="AC1070">
        <v>0</v>
      </c>
      <c r="AD1070">
        <v>92.76</v>
      </c>
      <c r="AE1070">
        <v>2.93</v>
      </c>
      <c r="AF1070">
        <v>0.84</v>
      </c>
      <c r="AH1070">
        <v>111105</v>
      </c>
    </row>
    <row r="1071" spans="8:34" x14ac:dyDescent="0.25">
      <c r="H1071">
        <v>2</v>
      </c>
      <c r="I1071">
        <v>306.5</v>
      </c>
      <c r="J1071">
        <v>5.72</v>
      </c>
      <c r="K1071">
        <v>0.122</v>
      </c>
      <c r="L1071">
        <v>279</v>
      </c>
      <c r="M1071">
        <v>0.96599999999999997</v>
      </c>
      <c r="N1071">
        <v>0.74199999999999999</v>
      </c>
      <c r="O1071">
        <v>1</v>
      </c>
      <c r="P1071">
        <v>1</v>
      </c>
      <c r="Q1071">
        <v>4.8600000000000003</v>
      </c>
      <c r="R1071">
        <v>16.649999999999999</v>
      </c>
      <c r="S1071">
        <v>16.239999999999998</v>
      </c>
      <c r="T1071">
        <v>16.149999999999999</v>
      </c>
      <c r="U1071">
        <v>361</v>
      </c>
      <c r="V1071">
        <v>359.8</v>
      </c>
      <c r="W1071">
        <v>11.786</v>
      </c>
      <c r="X1071">
        <v>11.976000000000001</v>
      </c>
      <c r="Y1071">
        <v>57.48</v>
      </c>
      <c r="Z1071">
        <v>58.41</v>
      </c>
      <c r="AA1071">
        <v>499.9</v>
      </c>
      <c r="AB1071">
        <v>50</v>
      </c>
      <c r="AC1071">
        <v>2</v>
      </c>
      <c r="AD1071">
        <v>92.77</v>
      </c>
      <c r="AE1071">
        <v>2.93</v>
      </c>
      <c r="AF1071">
        <v>0.84</v>
      </c>
      <c r="AH1071">
        <v>111105</v>
      </c>
    </row>
    <row r="1072" spans="8:34" x14ac:dyDescent="0.25">
      <c r="H1072" t="s">
        <v>37</v>
      </c>
    </row>
    <row r="1073" spans="8:34" x14ac:dyDescent="0.25">
      <c r="H1073" t="s">
        <v>256</v>
      </c>
    </row>
    <row r="1074" spans="8:34" x14ac:dyDescent="0.25">
      <c r="H1074" t="s">
        <v>39</v>
      </c>
      <c r="I1074" t="s">
        <v>40</v>
      </c>
    </row>
    <row r="1075" spans="8:34" x14ac:dyDescent="0.25">
      <c r="H1075" t="s">
        <v>41</v>
      </c>
      <c r="I1075" t="s">
        <v>42</v>
      </c>
    </row>
    <row r="1076" spans="8:34" x14ac:dyDescent="0.25">
      <c r="H1076" t="s">
        <v>43</v>
      </c>
      <c r="I1076" t="s">
        <v>44</v>
      </c>
      <c r="J1076">
        <v>1</v>
      </c>
      <c r="K1076">
        <v>0.16</v>
      </c>
    </row>
    <row r="1077" spans="8:34" x14ac:dyDescent="0.25">
      <c r="H1077" t="s">
        <v>45</v>
      </c>
      <c r="I1077" t="s">
        <v>46</v>
      </c>
    </row>
    <row r="1078" spans="8:34" x14ac:dyDescent="0.25">
      <c r="H1078" t="s">
        <v>47</v>
      </c>
      <c r="I1078" t="s">
        <v>48</v>
      </c>
    </row>
    <row r="1079" spans="8:34" x14ac:dyDescent="0.25">
      <c r="H1079" t="s">
        <v>257</v>
      </c>
    </row>
    <row r="1080" spans="8:34" x14ac:dyDescent="0.25">
      <c r="H1080" t="s">
        <v>7</v>
      </c>
      <c r="I1080" t="s">
        <v>50</v>
      </c>
      <c r="J1080" t="s">
        <v>9</v>
      </c>
      <c r="K1080" t="s">
        <v>10</v>
      </c>
      <c r="L1080" t="s">
        <v>11</v>
      </c>
      <c r="M1080" t="s">
        <v>12</v>
      </c>
      <c r="N1080" t="s">
        <v>13</v>
      </c>
      <c r="O1080" t="s">
        <v>14</v>
      </c>
      <c r="P1080" t="s">
        <v>15</v>
      </c>
      <c r="Q1080" t="s">
        <v>16</v>
      </c>
      <c r="R1080" t="s">
        <v>17</v>
      </c>
      <c r="S1080" t="s">
        <v>18</v>
      </c>
      <c r="T1080" t="s">
        <v>19</v>
      </c>
      <c r="U1080" t="s">
        <v>20</v>
      </c>
      <c r="V1080" t="s">
        <v>21</v>
      </c>
      <c r="W1080" t="s">
        <v>22</v>
      </c>
      <c r="X1080" t="s">
        <v>23</v>
      </c>
      <c r="Y1080" t="s">
        <v>24</v>
      </c>
      <c r="Z1080" t="s">
        <v>25</v>
      </c>
      <c r="AA1080" t="s">
        <v>26</v>
      </c>
      <c r="AB1080" t="s">
        <v>27</v>
      </c>
      <c r="AC1080" t="s">
        <v>28</v>
      </c>
      <c r="AD1080" t="s">
        <v>29</v>
      </c>
      <c r="AE1080" t="s">
        <v>51</v>
      </c>
      <c r="AF1080" t="s">
        <v>52</v>
      </c>
      <c r="AG1080" t="s">
        <v>32</v>
      </c>
    </row>
    <row r="1081" spans="8:34" x14ac:dyDescent="0.25">
      <c r="H1081">
        <v>1</v>
      </c>
      <c r="I1081">
        <v>148.19999999999999</v>
      </c>
      <c r="J1081">
        <v>4.67</v>
      </c>
      <c r="K1081">
        <v>0.24</v>
      </c>
      <c r="L1081">
        <v>325</v>
      </c>
      <c r="M1081">
        <v>1.92</v>
      </c>
      <c r="N1081">
        <v>0.76600000000000001</v>
      </c>
      <c r="O1081">
        <v>1</v>
      </c>
      <c r="P1081">
        <v>1</v>
      </c>
      <c r="Q1081">
        <v>4.8600000000000003</v>
      </c>
      <c r="R1081">
        <v>16.64</v>
      </c>
      <c r="S1081">
        <v>16.14</v>
      </c>
      <c r="T1081">
        <v>16.149999999999999</v>
      </c>
      <c r="U1081">
        <v>362.9</v>
      </c>
      <c r="V1081">
        <v>361.8</v>
      </c>
      <c r="W1081">
        <v>11.211</v>
      </c>
      <c r="X1081">
        <v>11.59</v>
      </c>
      <c r="Y1081">
        <v>54.73</v>
      </c>
      <c r="Z1081">
        <v>56.59</v>
      </c>
      <c r="AA1081">
        <v>499.6</v>
      </c>
      <c r="AB1081">
        <v>49</v>
      </c>
      <c r="AC1081">
        <v>0</v>
      </c>
      <c r="AD1081">
        <v>92.76</v>
      </c>
      <c r="AE1081">
        <v>2.93</v>
      </c>
      <c r="AF1081">
        <v>0.84</v>
      </c>
      <c r="AH1081">
        <v>111105</v>
      </c>
    </row>
    <row r="1082" spans="8:34" x14ac:dyDescent="0.25">
      <c r="H1082">
        <v>2</v>
      </c>
      <c r="I1082">
        <v>157.19999999999999</v>
      </c>
      <c r="J1082">
        <v>2.95</v>
      </c>
      <c r="K1082">
        <v>0.26</v>
      </c>
      <c r="L1082">
        <v>338</v>
      </c>
      <c r="M1082">
        <v>2.0699999999999998</v>
      </c>
      <c r="N1082">
        <v>0.76600000000000001</v>
      </c>
      <c r="O1082">
        <v>1</v>
      </c>
      <c r="P1082">
        <v>1</v>
      </c>
      <c r="Q1082">
        <v>4.8600000000000003</v>
      </c>
      <c r="R1082">
        <v>16.829999999999998</v>
      </c>
      <c r="S1082">
        <v>16.11</v>
      </c>
      <c r="T1082">
        <v>16.14</v>
      </c>
      <c r="U1082">
        <v>362.8</v>
      </c>
      <c r="V1082">
        <v>362</v>
      </c>
      <c r="W1082">
        <v>11.147</v>
      </c>
      <c r="X1082">
        <v>11.555999999999999</v>
      </c>
      <c r="Y1082">
        <v>53.76</v>
      </c>
      <c r="Z1082">
        <v>55.73</v>
      </c>
      <c r="AA1082">
        <v>500</v>
      </c>
      <c r="AB1082">
        <v>50</v>
      </c>
      <c r="AC1082">
        <v>0</v>
      </c>
      <c r="AD1082">
        <v>92.76</v>
      </c>
      <c r="AE1082">
        <v>2.93</v>
      </c>
      <c r="AF1082">
        <v>0.84</v>
      </c>
      <c r="AH1082">
        <v>111105</v>
      </c>
    </row>
    <row r="1083" spans="8:34" x14ac:dyDescent="0.25">
      <c r="H1083" t="s">
        <v>37</v>
      </c>
    </row>
    <row r="1084" spans="8:34" x14ac:dyDescent="0.25">
      <c r="H1084" t="s">
        <v>258</v>
      </c>
    </row>
    <row r="1085" spans="8:34" x14ac:dyDescent="0.25">
      <c r="H1085" t="s">
        <v>39</v>
      </c>
      <c r="I1085" t="s">
        <v>40</v>
      </c>
    </row>
    <row r="1086" spans="8:34" x14ac:dyDescent="0.25">
      <c r="H1086" t="s">
        <v>41</v>
      </c>
      <c r="I1086" t="s">
        <v>42</v>
      </c>
    </row>
    <row r="1087" spans="8:34" x14ac:dyDescent="0.25">
      <c r="H1087" t="s">
        <v>43</v>
      </c>
      <c r="I1087" t="s">
        <v>44</v>
      </c>
      <c r="J1087">
        <v>1</v>
      </c>
      <c r="K1087">
        <v>0.16</v>
      </c>
    </row>
    <row r="1088" spans="8:34" x14ac:dyDescent="0.25">
      <c r="H1088" t="s">
        <v>45</v>
      </c>
      <c r="I1088" t="s">
        <v>46</v>
      </c>
    </row>
    <row r="1089" spans="8:34" x14ac:dyDescent="0.25">
      <c r="H1089" t="s">
        <v>47</v>
      </c>
      <c r="I1089" t="s">
        <v>48</v>
      </c>
    </row>
    <row r="1090" spans="8:34" x14ac:dyDescent="0.25">
      <c r="H1090" t="s">
        <v>259</v>
      </c>
    </row>
    <row r="1091" spans="8:34" x14ac:dyDescent="0.25">
      <c r="H1091" t="s">
        <v>7</v>
      </c>
      <c r="I1091" t="s">
        <v>50</v>
      </c>
      <c r="J1091" t="s">
        <v>9</v>
      </c>
      <c r="K1091" t="s">
        <v>10</v>
      </c>
      <c r="L1091" t="s">
        <v>11</v>
      </c>
      <c r="M1091" t="s">
        <v>12</v>
      </c>
      <c r="N1091" t="s">
        <v>13</v>
      </c>
      <c r="O1091" t="s">
        <v>14</v>
      </c>
      <c r="P1091" t="s">
        <v>15</v>
      </c>
      <c r="Q1091" t="s">
        <v>16</v>
      </c>
      <c r="R1091" t="s">
        <v>17</v>
      </c>
      <c r="S1091" t="s">
        <v>18</v>
      </c>
      <c r="T1091" t="s">
        <v>19</v>
      </c>
      <c r="U1091" t="s">
        <v>20</v>
      </c>
      <c r="V1091" t="s">
        <v>21</v>
      </c>
      <c r="W1091" t="s">
        <v>22</v>
      </c>
      <c r="X1091" t="s">
        <v>23</v>
      </c>
      <c r="Y1091" t="s">
        <v>24</v>
      </c>
      <c r="Z1091" t="s">
        <v>25</v>
      </c>
      <c r="AA1091" t="s">
        <v>26</v>
      </c>
      <c r="AB1091" t="s">
        <v>27</v>
      </c>
      <c r="AC1091" t="s">
        <v>28</v>
      </c>
      <c r="AD1091" t="s">
        <v>29</v>
      </c>
      <c r="AE1091" t="s">
        <v>51</v>
      </c>
      <c r="AF1091" t="s">
        <v>52</v>
      </c>
      <c r="AG1091" t="s">
        <v>32</v>
      </c>
    </row>
    <row r="1092" spans="8:34" x14ac:dyDescent="0.25">
      <c r="H1092">
        <v>1</v>
      </c>
      <c r="I1092">
        <v>156</v>
      </c>
      <c r="J1092">
        <v>14.9</v>
      </c>
      <c r="K1092">
        <v>0.15</v>
      </c>
      <c r="L1092">
        <v>192</v>
      </c>
      <c r="M1092">
        <v>1.24</v>
      </c>
      <c r="N1092">
        <v>0.77900000000000003</v>
      </c>
      <c r="O1092">
        <v>1</v>
      </c>
      <c r="P1092">
        <v>1</v>
      </c>
      <c r="Q1092">
        <v>4.8600000000000003</v>
      </c>
      <c r="R1092">
        <v>16.739999999999998</v>
      </c>
      <c r="S1092">
        <v>16.98</v>
      </c>
      <c r="T1092">
        <v>16.14</v>
      </c>
      <c r="U1092">
        <v>362.4</v>
      </c>
      <c r="V1092">
        <v>359.4</v>
      </c>
      <c r="W1092">
        <v>12.295999999999999</v>
      </c>
      <c r="X1092">
        <v>12.541</v>
      </c>
      <c r="Y1092">
        <v>59.63</v>
      </c>
      <c r="Z1092">
        <v>60.82</v>
      </c>
      <c r="AA1092">
        <v>499.8</v>
      </c>
      <c r="AB1092">
        <v>1199</v>
      </c>
      <c r="AC1092">
        <v>1</v>
      </c>
      <c r="AD1092">
        <v>92.76</v>
      </c>
      <c r="AE1092">
        <v>2.93</v>
      </c>
      <c r="AF1092">
        <v>0.84</v>
      </c>
      <c r="AH1092">
        <v>111105</v>
      </c>
    </row>
    <row r="1093" spans="8:34" x14ac:dyDescent="0.25">
      <c r="H1093">
        <v>2</v>
      </c>
      <c r="I1093">
        <v>200.2</v>
      </c>
      <c r="J1093">
        <v>15.2</v>
      </c>
      <c r="K1093">
        <v>0.35499999999999998</v>
      </c>
      <c r="L1093">
        <v>277</v>
      </c>
      <c r="M1093">
        <v>2.88</v>
      </c>
      <c r="N1093">
        <v>0.79400000000000004</v>
      </c>
      <c r="O1093">
        <v>1</v>
      </c>
      <c r="P1093">
        <v>1</v>
      </c>
      <c r="Q1093">
        <v>4.8600000000000003</v>
      </c>
      <c r="R1093">
        <v>16.77</v>
      </c>
      <c r="S1093">
        <v>17.059999999999999</v>
      </c>
      <c r="T1093">
        <v>16.14</v>
      </c>
      <c r="U1093">
        <v>357.6</v>
      </c>
      <c r="V1093">
        <v>354.3</v>
      </c>
      <c r="W1093">
        <v>11.913</v>
      </c>
      <c r="X1093">
        <v>12.481999999999999</v>
      </c>
      <c r="Y1093">
        <v>57.68</v>
      </c>
      <c r="Z1093">
        <v>60.44</v>
      </c>
      <c r="AA1093">
        <v>499.8</v>
      </c>
      <c r="AB1093">
        <v>1199</v>
      </c>
      <c r="AC1093">
        <v>0</v>
      </c>
      <c r="AD1093">
        <v>92.77</v>
      </c>
      <c r="AE1093">
        <v>2.93</v>
      </c>
      <c r="AF1093">
        <v>0.84</v>
      </c>
      <c r="AH1093">
        <v>111105</v>
      </c>
    </row>
    <row r="1094" spans="8:34" x14ac:dyDescent="0.25">
      <c r="H1094" t="s">
        <v>37</v>
      </c>
    </row>
    <row r="1095" spans="8:34" x14ac:dyDescent="0.25">
      <c r="H1095" t="s">
        <v>260</v>
      </c>
    </row>
    <row r="1096" spans="8:34" x14ac:dyDescent="0.25">
      <c r="H1096" t="s">
        <v>39</v>
      </c>
      <c r="I1096" t="s">
        <v>40</v>
      </c>
    </row>
    <row r="1097" spans="8:34" x14ac:dyDescent="0.25">
      <c r="H1097" t="s">
        <v>41</v>
      </c>
      <c r="I1097" t="s">
        <v>42</v>
      </c>
    </row>
    <row r="1098" spans="8:34" x14ac:dyDescent="0.25">
      <c r="H1098" t="s">
        <v>43</v>
      </c>
      <c r="I1098" t="s">
        <v>44</v>
      </c>
      <c r="J1098">
        <v>1</v>
      </c>
      <c r="K1098">
        <v>0.16</v>
      </c>
    </row>
    <row r="1099" spans="8:34" x14ac:dyDescent="0.25">
      <c r="H1099" t="s">
        <v>45</v>
      </c>
      <c r="I1099" t="s">
        <v>46</v>
      </c>
    </row>
    <row r="1100" spans="8:34" x14ac:dyDescent="0.25">
      <c r="H1100" t="s">
        <v>47</v>
      </c>
      <c r="I1100" t="s">
        <v>48</v>
      </c>
    </row>
    <row r="1101" spans="8:34" x14ac:dyDescent="0.25">
      <c r="H1101" t="s">
        <v>261</v>
      </c>
    </row>
    <row r="1102" spans="8:34" x14ac:dyDescent="0.25">
      <c r="H1102" t="s">
        <v>7</v>
      </c>
      <c r="I1102" t="s">
        <v>50</v>
      </c>
      <c r="J1102" t="s">
        <v>9</v>
      </c>
      <c r="K1102" t="s">
        <v>10</v>
      </c>
      <c r="L1102" t="s">
        <v>11</v>
      </c>
      <c r="M1102" t="s">
        <v>12</v>
      </c>
      <c r="N1102" t="s">
        <v>13</v>
      </c>
      <c r="O1102" t="s">
        <v>14</v>
      </c>
      <c r="P1102" t="s">
        <v>15</v>
      </c>
      <c r="Q1102" t="s">
        <v>16</v>
      </c>
      <c r="R1102" t="s">
        <v>17</v>
      </c>
      <c r="S1102" t="s">
        <v>18</v>
      </c>
      <c r="T1102" t="s">
        <v>19</v>
      </c>
      <c r="U1102" t="s">
        <v>20</v>
      </c>
      <c r="V1102" t="s">
        <v>21</v>
      </c>
      <c r="W1102" t="s">
        <v>22</v>
      </c>
      <c r="X1102" t="s">
        <v>23</v>
      </c>
      <c r="Y1102" t="s">
        <v>24</v>
      </c>
      <c r="Z1102" t="s">
        <v>25</v>
      </c>
      <c r="AA1102" t="s">
        <v>26</v>
      </c>
      <c r="AB1102" t="s">
        <v>27</v>
      </c>
      <c r="AC1102" t="s">
        <v>28</v>
      </c>
      <c r="AD1102" t="s">
        <v>29</v>
      </c>
      <c r="AE1102" t="s">
        <v>51</v>
      </c>
      <c r="AF1102" t="s">
        <v>52</v>
      </c>
      <c r="AG1102" t="s">
        <v>32</v>
      </c>
    </row>
    <row r="1103" spans="8:34" x14ac:dyDescent="0.25">
      <c r="H1103">
        <v>1</v>
      </c>
      <c r="I1103">
        <v>170.5</v>
      </c>
      <c r="J1103">
        <v>23.1</v>
      </c>
      <c r="K1103">
        <v>0.46</v>
      </c>
      <c r="L1103">
        <v>264</v>
      </c>
      <c r="M1103">
        <v>3.74</v>
      </c>
      <c r="N1103">
        <v>0.81200000000000006</v>
      </c>
      <c r="O1103">
        <v>1</v>
      </c>
      <c r="P1103">
        <v>1</v>
      </c>
      <c r="Q1103">
        <v>4.8600000000000003</v>
      </c>
      <c r="R1103">
        <v>16.809999999999999</v>
      </c>
      <c r="S1103">
        <v>17.510000000000002</v>
      </c>
      <c r="T1103">
        <v>16.13</v>
      </c>
      <c r="U1103">
        <v>360.8</v>
      </c>
      <c r="V1103">
        <v>355.9</v>
      </c>
      <c r="W1103">
        <v>12.153</v>
      </c>
      <c r="X1103">
        <v>12.891999999999999</v>
      </c>
      <c r="Y1103">
        <v>58.67</v>
      </c>
      <c r="Z1103">
        <v>62.24</v>
      </c>
      <c r="AA1103">
        <v>499.6</v>
      </c>
      <c r="AB1103">
        <v>1199</v>
      </c>
      <c r="AC1103">
        <v>2</v>
      </c>
      <c r="AD1103">
        <v>92.76</v>
      </c>
      <c r="AE1103">
        <v>2.93</v>
      </c>
      <c r="AF1103">
        <v>0.84</v>
      </c>
      <c r="AH1103">
        <v>111105</v>
      </c>
    </row>
    <row r="1104" spans="8:34" x14ac:dyDescent="0.25">
      <c r="H1104">
        <v>2</v>
      </c>
      <c r="I1104">
        <v>185.5</v>
      </c>
      <c r="J1104">
        <v>23.9</v>
      </c>
      <c r="K1104">
        <v>0.49399999999999999</v>
      </c>
      <c r="L1104">
        <v>265</v>
      </c>
      <c r="M1104">
        <v>4.01</v>
      </c>
      <c r="N1104">
        <v>0.81599999999999995</v>
      </c>
      <c r="O1104">
        <v>1</v>
      </c>
      <c r="P1104">
        <v>1</v>
      </c>
      <c r="Q1104">
        <v>4.8600000000000003</v>
      </c>
      <c r="R1104">
        <v>16.809999999999999</v>
      </c>
      <c r="S1104">
        <v>17.5</v>
      </c>
      <c r="T1104">
        <v>16.13</v>
      </c>
      <c r="U1104">
        <v>358.8</v>
      </c>
      <c r="V1104">
        <v>353.8</v>
      </c>
      <c r="W1104">
        <v>12.054</v>
      </c>
      <c r="X1104">
        <v>12.847</v>
      </c>
      <c r="Y1104">
        <v>58.2</v>
      </c>
      <c r="Z1104">
        <v>62.03</v>
      </c>
      <c r="AA1104">
        <v>499.7</v>
      </c>
      <c r="AB1104">
        <v>1200</v>
      </c>
      <c r="AC1104">
        <v>1</v>
      </c>
      <c r="AD1104">
        <v>92.77</v>
      </c>
      <c r="AE1104">
        <v>2.93</v>
      </c>
      <c r="AF1104">
        <v>0.84</v>
      </c>
      <c r="AH1104">
        <v>111105</v>
      </c>
    </row>
    <row r="1105" spans="8:34" x14ac:dyDescent="0.25">
      <c r="H1105" t="s">
        <v>37</v>
      </c>
    </row>
    <row r="1106" spans="8:34" x14ac:dyDescent="0.25">
      <c r="H1106" t="s">
        <v>262</v>
      </c>
    </row>
    <row r="1107" spans="8:34" x14ac:dyDescent="0.25">
      <c r="H1107" t="s">
        <v>39</v>
      </c>
      <c r="I1107" t="s">
        <v>40</v>
      </c>
    </row>
    <row r="1108" spans="8:34" x14ac:dyDescent="0.25">
      <c r="H1108" t="s">
        <v>41</v>
      </c>
      <c r="I1108" t="s">
        <v>42</v>
      </c>
    </row>
    <row r="1109" spans="8:34" x14ac:dyDescent="0.25">
      <c r="H1109" t="s">
        <v>43</v>
      </c>
      <c r="I1109" t="s">
        <v>44</v>
      </c>
      <c r="J1109">
        <v>1</v>
      </c>
      <c r="K1109">
        <v>0.16</v>
      </c>
    </row>
    <row r="1110" spans="8:34" x14ac:dyDescent="0.25">
      <c r="H1110" t="s">
        <v>45</v>
      </c>
      <c r="I1110" t="s">
        <v>46</v>
      </c>
    </row>
    <row r="1111" spans="8:34" x14ac:dyDescent="0.25">
      <c r="H1111" t="s">
        <v>47</v>
      </c>
      <c r="I1111" t="s">
        <v>48</v>
      </c>
    </row>
    <row r="1112" spans="8:34" x14ac:dyDescent="0.25">
      <c r="H1112" t="s">
        <v>263</v>
      </c>
    </row>
    <row r="1113" spans="8:34" x14ac:dyDescent="0.25">
      <c r="H1113" t="s">
        <v>7</v>
      </c>
      <c r="I1113" t="s">
        <v>50</v>
      </c>
      <c r="J1113" t="s">
        <v>9</v>
      </c>
      <c r="K1113" t="s">
        <v>10</v>
      </c>
      <c r="L1113" t="s">
        <v>11</v>
      </c>
      <c r="M1113" t="s">
        <v>12</v>
      </c>
      <c r="N1113" t="s">
        <v>13</v>
      </c>
      <c r="O1113" t="s">
        <v>14</v>
      </c>
      <c r="P1113" t="s">
        <v>15</v>
      </c>
      <c r="Q1113" t="s">
        <v>16</v>
      </c>
      <c r="R1113" t="s">
        <v>17</v>
      </c>
      <c r="S1113" t="s">
        <v>18</v>
      </c>
      <c r="T1113" t="s">
        <v>19</v>
      </c>
      <c r="U1113" t="s">
        <v>20</v>
      </c>
      <c r="V1113" t="s">
        <v>21</v>
      </c>
      <c r="W1113" t="s">
        <v>22</v>
      </c>
      <c r="X1113" t="s">
        <v>23</v>
      </c>
      <c r="Y1113" t="s">
        <v>24</v>
      </c>
      <c r="Z1113" t="s">
        <v>25</v>
      </c>
      <c r="AA1113" t="s">
        <v>26</v>
      </c>
      <c r="AB1113" t="s">
        <v>27</v>
      </c>
      <c r="AC1113" t="s">
        <v>28</v>
      </c>
      <c r="AD1113" t="s">
        <v>29</v>
      </c>
      <c r="AE1113" t="s">
        <v>51</v>
      </c>
      <c r="AF1113" t="s">
        <v>52</v>
      </c>
      <c r="AG1113" t="s">
        <v>32</v>
      </c>
    </row>
    <row r="1114" spans="8:34" x14ac:dyDescent="0.25">
      <c r="H1114">
        <v>1</v>
      </c>
      <c r="I1114">
        <v>152.5</v>
      </c>
      <c r="J1114">
        <v>4.59</v>
      </c>
      <c r="K1114">
        <v>0.64700000000000002</v>
      </c>
      <c r="L1114">
        <v>343</v>
      </c>
      <c r="M1114">
        <v>5.18</v>
      </c>
      <c r="N1114">
        <v>0.82799999999999996</v>
      </c>
      <c r="O1114">
        <v>1</v>
      </c>
      <c r="P1114">
        <v>1</v>
      </c>
      <c r="Q1114">
        <v>4.8600000000000003</v>
      </c>
      <c r="R1114">
        <v>16.809999999999999</v>
      </c>
      <c r="S1114">
        <v>16.600000000000001</v>
      </c>
      <c r="T1114">
        <v>16.149999999999999</v>
      </c>
      <c r="U1114">
        <v>361.6</v>
      </c>
      <c r="V1114">
        <v>360.3</v>
      </c>
      <c r="W1114">
        <v>10.487</v>
      </c>
      <c r="X1114">
        <v>11.512</v>
      </c>
      <c r="Y1114">
        <v>50.64</v>
      </c>
      <c r="Z1114">
        <v>55.59</v>
      </c>
      <c r="AA1114">
        <v>499.3</v>
      </c>
      <c r="AB1114">
        <v>50</v>
      </c>
      <c r="AC1114">
        <v>2</v>
      </c>
      <c r="AD1114">
        <v>92.76</v>
      </c>
      <c r="AE1114">
        <v>2.93</v>
      </c>
      <c r="AF1114">
        <v>0.84</v>
      </c>
      <c r="AH1114">
        <v>111105</v>
      </c>
    </row>
    <row r="1115" spans="8:34" x14ac:dyDescent="0.25">
      <c r="H1115">
        <v>2</v>
      </c>
      <c r="I1115">
        <v>167.5</v>
      </c>
      <c r="J1115">
        <v>2.66</v>
      </c>
      <c r="K1115">
        <v>0.55100000000000005</v>
      </c>
      <c r="L1115">
        <v>347</v>
      </c>
      <c r="M1115">
        <v>4.67</v>
      </c>
      <c r="N1115">
        <v>0.86</v>
      </c>
      <c r="O1115">
        <v>1</v>
      </c>
      <c r="P1115">
        <v>1</v>
      </c>
      <c r="Q1115">
        <v>4.8600000000000003</v>
      </c>
      <c r="R1115">
        <v>16.64</v>
      </c>
      <c r="S1115">
        <v>16.62</v>
      </c>
      <c r="T1115">
        <v>16.14</v>
      </c>
      <c r="U1115">
        <v>362</v>
      </c>
      <c r="V1115">
        <v>361.2</v>
      </c>
      <c r="W1115">
        <v>10.26</v>
      </c>
      <c r="X1115">
        <v>11.183</v>
      </c>
      <c r="Y1115">
        <v>50.09</v>
      </c>
      <c r="Z1115">
        <v>54.6</v>
      </c>
      <c r="AA1115">
        <v>499.8</v>
      </c>
      <c r="AB1115">
        <v>50</v>
      </c>
      <c r="AC1115">
        <v>4</v>
      </c>
      <c r="AD1115">
        <v>92.77</v>
      </c>
      <c r="AE1115">
        <v>2.93</v>
      </c>
      <c r="AF1115">
        <v>0.84</v>
      </c>
      <c r="AH1115">
        <v>111105</v>
      </c>
    </row>
    <row r="1117" spans="8:34" x14ac:dyDescent="0.25">
      <c r="H1117" t="s">
        <v>264</v>
      </c>
    </row>
    <row r="1118" spans="8:34" x14ac:dyDescent="0.25">
      <c r="H1118" t="s">
        <v>265</v>
      </c>
    </row>
    <row r="1119" spans="8:34" x14ac:dyDescent="0.25">
      <c r="H1119" t="s">
        <v>266</v>
      </c>
    </row>
    <row r="1120" spans="8:34" x14ac:dyDescent="0.25">
      <c r="H1120" t="s">
        <v>36</v>
      </c>
    </row>
    <row r="1122" spans="8:34" x14ac:dyDescent="0.25">
      <c r="H1122" t="s">
        <v>37</v>
      </c>
    </row>
    <row r="1123" spans="8:34" x14ac:dyDescent="0.25">
      <c r="H1123" t="s">
        <v>267</v>
      </c>
    </row>
    <row r="1124" spans="8:34" x14ac:dyDescent="0.25">
      <c r="H1124" t="s">
        <v>39</v>
      </c>
      <c r="I1124" t="s">
        <v>40</v>
      </c>
    </row>
    <row r="1125" spans="8:34" x14ac:dyDescent="0.25">
      <c r="H1125" t="s">
        <v>41</v>
      </c>
      <c r="I1125" t="s">
        <v>42</v>
      </c>
    </row>
    <row r="1126" spans="8:34" x14ac:dyDescent="0.25">
      <c r="H1126" t="s">
        <v>43</v>
      </c>
      <c r="I1126" t="s">
        <v>44</v>
      </c>
      <c r="J1126">
        <v>1</v>
      </c>
      <c r="K1126">
        <v>0.16</v>
      </c>
    </row>
    <row r="1127" spans="8:34" x14ac:dyDescent="0.25">
      <c r="H1127" t="s">
        <v>45</v>
      </c>
      <c r="I1127" t="s">
        <v>46</v>
      </c>
    </row>
    <row r="1128" spans="8:34" x14ac:dyDescent="0.25">
      <c r="H1128" t="s">
        <v>47</v>
      </c>
      <c r="I1128" t="s">
        <v>48</v>
      </c>
    </row>
    <row r="1129" spans="8:34" x14ac:dyDescent="0.25">
      <c r="H1129" t="s">
        <v>268</v>
      </c>
    </row>
    <row r="1130" spans="8:34" x14ac:dyDescent="0.25">
      <c r="H1130" t="s">
        <v>7</v>
      </c>
      <c r="I1130" t="s">
        <v>50</v>
      </c>
      <c r="J1130" t="s">
        <v>9</v>
      </c>
      <c r="K1130" t="s">
        <v>10</v>
      </c>
      <c r="L1130" t="s">
        <v>11</v>
      </c>
      <c r="M1130" t="s">
        <v>12</v>
      </c>
      <c r="N1130" t="s">
        <v>13</v>
      </c>
      <c r="O1130" t="s">
        <v>14</v>
      </c>
      <c r="P1130" t="s">
        <v>15</v>
      </c>
      <c r="Q1130" t="s">
        <v>16</v>
      </c>
      <c r="R1130" t="s">
        <v>17</v>
      </c>
      <c r="S1130" t="s">
        <v>18</v>
      </c>
      <c r="T1130" t="s">
        <v>19</v>
      </c>
      <c r="U1130" t="s">
        <v>20</v>
      </c>
      <c r="V1130" t="s">
        <v>21</v>
      </c>
      <c r="W1130" t="s">
        <v>22</v>
      </c>
      <c r="X1130" t="s">
        <v>23</v>
      </c>
      <c r="Y1130" t="s">
        <v>24</v>
      </c>
      <c r="Z1130" t="s">
        <v>25</v>
      </c>
      <c r="AA1130" t="s">
        <v>26</v>
      </c>
      <c r="AB1130" t="s">
        <v>27</v>
      </c>
      <c r="AC1130" t="s">
        <v>28</v>
      </c>
      <c r="AD1130" t="s">
        <v>29</v>
      </c>
      <c r="AE1130" t="s">
        <v>51</v>
      </c>
      <c r="AF1130" t="s">
        <v>52</v>
      </c>
      <c r="AG1130" t="s">
        <v>32</v>
      </c>
    </row>
    <row r="1131" spans="8:34" x14ac:dyDescent="0.25">
      <c r="H1131">
        <v>1</v>
      </c>
      <c r="I1131">
        <v>252.5</v>
      </c>
      <c r="J1131">
        <v>5.67</v>
      </c>
      <c r="K1131">
        <v>5.0999999999999997E-2</v>
      </c>
      <c r="L1131">
        <v>164</v>
      </c>
      <c r="M1131">
        <v>0.69899999999999995</v>
      </c>
      <c r="N1131">
        <v>1.27</v>
      </c>
      <c r="O1131">
        <v>6</v>
      </c>
      <c r="P1131">
        <v>1</v>
      </c>
      <c r="Q1131">
        <v>2.84</v>
      </c>
      <c r="R1131">
        <v>19.13</v>
      </c>
      <c r="S1131">
        <v>19.66</v>
      </c>
      <c r="T1131">
        <v>18.100000000000001</v>
      </c>
      <c r="U1131">
        <v>357.6</v>
      </c>
      <c r="V1131">
        <v>350.5</v>
      </c>
      <c r="W1131">
        <v>10.237</v>
      </c>
      <c r="X1131">
        <v>11.066000000000001</v>
      </c>
      <c r="Y1131">
        <v>42.72</v>
      </c>
      <c r="Z1131">
        <v>46.18</v>
      </c>
      <c r="AA1131">
        <v>500.2</v>
      </c>
      <c r="AB1131">
        <v>1199</v>
      </c>
      <c r="AC1131">
        <v>1</v>
      </c>
      <c r="AD1131">
        <v>92.76</v>
      </c>
      <c r="AE1131">
        <v>0</v>
      </c>
      <c r="AF1131">
        <v>0</v>
      </c>
      <c r="AH1131">
        <v>111105</v>
      </c>
    </row>
    <row r="1132" spans="8:34" x14ac:dyDescent="0.25">
      <c r="H1132">
        <v>2</v>
      </c>
      <c r="I1132">
        <v>264.5</v>
      </c>
      <c r="J1132">
        <v>5.73</v>
      </c>
      <c r="K1132">
        <v>5.96E-2</v>
      </c>
      <c r="L1132">
        <v>188</v>
      </c>
      <c r="M1132">
        <v>0.82599999999999996</v>
      </c>
      <c r="N1132">
        <v>1.29</v>
      </c>
      <c r="O1132">
        <v>6</v>
      </c>
      <c r="P1132">
        <v>1</v>
      </c>
      <c r="Q1132">
        <v>2.84</v>
      </c>
      <c r="R1132">
        <v>19.12</v>
      </c>
      <c r="S1132">
        <v>19.760000000000002</v>
      </c>
      <c r="T1132">
        <v>18.079999999999998</v>
      </c>
      <c r="U1132">
        <v>357.8</v>
      </c>
      <c r="V1132">
        <v>350.6</v>
      </c>
      <c r="W1132">
        <v>10.054</v>
      </c>
      <c r="X1132">
        <v>11.034000000000001</v>
      </c>
      <c r="Y1132">
        <v>41.99</v>
      </c>
      <c r="Z1132">
        <v>46.08</v>
      </c>
      <c r="AA1132">
        <v>500.3</v>
      </c>
      <c r="AB1132">
        <v>1200</v>
      </c>
      <c r="AC1132">
        <v>1</v>
      </c>
      <c r="AD1132">
        <v>92.76</v>
      </c>
      <c r="AE1132">
        <v>0</v>
      </c>
      <c r="AF1132">
        <v>0</v>
      </c>
      <c r="AH1132">
        <v>111105</v>
      </c>
    </row>
    <row r="1133" spans="8:34" x14ac:dyDescent="0.25">
      <c r="H1133" t="s">
        <v>37</v>
      </c>
    </row>
    <row r="1134" spans="8:34" x14ac:dyDescent="0.25">
      <c r="H1134" t="s">
        <v>269</v>
      </c>
    </row>
    <row r="1135" spans="8:34" x14ac:dyDescent="0.25">
      <c r="H1135" t="s">
        <v>39</v>
      </c>
      <c r="I1135" t="s">
        <v>40</v>
      </c>
    </row>
    <row r="1136" spans="8:34" x14ac:dyDescent="0.25">
      <c r="H1136" t="s">
        <v>41</v>
      </c>
      <c r="I1136" t="s">
        <v>42</v>
      </c>
    </row>
    <row r="1137" spans="8:34" x14ac:dyDescent="0.25">
      <c r="H1137" t="s">
        <v>43</v>
      </c>
      <c r="I1137" t="s">
        <v>44</v>
      </c>
      <c r="J1137">
        <v>1</v>
      </c>
      <c r="K1137">
        <v>0.16</v>
      </c>
    </row>
    <row r="1138" spans="8:34" x14ac:dyDescent="0.25">
      <c r="H1138" t="s">
        <v>45</v>
      </c>
      <c r="I1138" t="s">
        <v>46</v>
      </c>
    </row>
    <row r="1139" spans="8:34" x14ac:dyDescent="0.25">
      <c r="H1139" t="s">
        <v>47</v>
      </c>
      <c r="I1139" t="s">
        <v>48</v>
      </c>
    </row>
    <row r="1140" spans="8:34" x14ac:dyDescent="0.25">
      <c r="H1140" t="s">
        <v>270</v>
      </c>
    </row>
    <row r="1141" spans="8:34" x14ac:dyDescent="0.25">
      <c r="H1141" t="s">
        <v>7</v>
      </c>
      <c r="I1141" t="s">
        <v>50</v>
      </c>
      <c r="J1141" t="s">
        <v>9</v>
      </c>
      <c r="K1141" t="s">
        <v>10</v>
      </c>
      <c r="L1141" t="s">
        <v>11</v>
      </c>
      <c r="M1141" t="s">
        <v>12</v>
      </c>
      <c r="N1141" t="s">
        <v>13</v>
      </c>
      <c r="O1141" t="s">
        <v>14</v>
      </c>
      <c r="P1141" t="s">
        <v>15</v>
      </c>
      <c r="Q1141" t="s">
        <v>16</v>
      </c>
      <c r="R1141" t="s">
        <v>17</v>
      </c>
      <c r="S1141" t="s">
        <v>18</v>
      </c>
      <c r="T1141" t="s">
        <v>19</v>
      </c>
      <c r="U1141" t="s">
        <v>20</v>
      </c>
      <c r="V1141" t="s">
        <v>21</v>
      </c>
      <c r="W1141" t="s">
        <v>22</v>
      </c>
      <c r="X1141" t="s">
        <v>23</v>
      </c>
      <c r="Y1141" t="s">
        <v>24</v>
      </c>
      <c r="Z1141" t="s">
        <v>25</v>
      </c>
      <c r="AA1141" t="s">
        <v>26</v>
      </c>
      <c r="AB1141" t="s">
        <v>27</v>
      </c>
      <c r="AC1141" t="s">
        <v>28</v>
      </c>
      <c r="AD1141" t="s">
        <v>29</v>
      </c>
      <c r="AE1141" t="s">
        <v>51</v>
      </c>
      <c r="AF1141" t="s">
        <v>52</v>
      </c>
      <c r="AG1141" t="s">
        <v>32</v>
      </c>
    </row>
    <row r="1142" spans="8:34" x14ac:dyDescent="0.25">
      <c r="H1142">
        <v>1</v>
      </c>
      <c r="I1142">
        <v>98.5</v>
      </c>
      <c r="J1142">
        <v>2.97</v>
      </c>
      <c r="K1142">
        <v>3.4299999999999997E-2</v>
      </c>
      <c r="L1142">
        <v>208</v>
      </c>
      <c r="M1142">
        <v>0.437</v>
      </c>
      <c r="N1142">
        <v>1.18</v>
      </c>
      <c r="O1142">
        <v>6</v>
      </c>
      <c r="P1142">
        <v>1</v>
      </c>
      <c r="Q1142">
        <v>2.84</v>
      </c>
      <c r="R1142">
        <v>18.93</v>
      </c>
      <c r="S1142">
        <v>18.95</v>
      </c>
      <c r="T1142">
        <v>18.100000000000001</v>
      </c>
      <c r="U1142">
        <v>357.4</v>
      </c>
      <c r="V1142">
        <v>353.7</v>
      </c>
      <c r="W1142">
        <v>10.489000000000001</v>
      </c>
      <c r="X1142">
        <v>11.007999999999999</v>
      </c>
      <c r="Y1142">
        <v>44.31</v>
      </c>
      <c r="Z1142">
        <v>46.5</v>
      </c>
      <c r="AA1142">
        <v>500.4</v>
      </c>
      <c r="AB1142">
        <v>50</v>
      </c>
      <c r="AC1142">
        <v>1</v>
      </c>
      <c r="AD1142">
        <v>92.75</v>
      </c>
      <c r="AE1142">
        <v>0</v>
      </c>
      <c r="AF1142">
        <v>0</v>
      </c>
      <c r="AH1142">
        <v>111105</v>
      </c>
    </row>
    <row r="1143" spans="8:34" x14ac:dyDescent="0.25">
      <c r="H1143">
        <v>2</v>
      </c>
      <c r="I1143">
        <v>106.7</v>
      </c>
      <c r="J1143">
        <v>2.8</v>
      </c>
      <c r="K1143">
        <v>5.74E-2</v>
      </c>
      <c r="L1143">
        <v>268</v>
      </c>
      <c r="M1143">
        <v>0.72099999999999997</v>
      </c>
      <c r="N1143">
        <v>1.17</v>
      </c>
      <c r="O1143">
        <v>6</v>
      </c>
      <c r="P1143">
        <v>1</v>
      </c>
      <c r="Q1143">
        <v>2.84</v>
      </c>
      <c r="R1143">
        <v>19.03</v>
      </c>
      <c r="S1143">
        <v>18.87</v>
      </c>
      <c r="T1143">
        <v>18.079999999999998</v>
      </c>
      <c r="U1143">
        <v>357.2</v>
      </c>
      <c r="V1143">
        <v>353.5</v>
      </c>
      <c r="W1143">
        <v>10.148</v>
      </c>
      <c r="X1143">
        <v>11.002000000000001</v>
      </c>
      <c r="Y1143">
        <v>42.61</v>
      </c>
      <c r="Z1143">
        <v>46.2</v>
      </c>
      <c r="AA1143">
        <v>500.3</v>
      </c>
      <c r="AB1143">
        <v>50</v>
      </c>
      <c r="AC1143">
        <v>1</v>
      </c>
      <c r="AD1143">
        <v>92.76</v>
      </c>
      <c r="AE1143">
        <v>0</v>
      </c>
      <c r="AF1143">
        <v>0</v>
      </c>
      <c r="AH1143">
        <v>111105</v>
      </c>
    </row>
    <row r="1144" spans="8:34" x14ac:dyDescent="0.25">
      <c r="H1144" t="s">
        <v>37</v>
      </c>
    </row>
    <row r="1145" spans="8:34" x14ac:dyDescent="0.25">
      <c r="H1145" t="s">
        <v>271</v>
      </c>
    </row>
    <row r="1146" spans="8:34" x14ac:dyDescent="0.25">
      <c r="H1146" t="s">
        <v>39</v>
      </c>
      <c r="I1146" t="s">
        <v>40</v>
      </c>
    </row>
    <row r="1147" spans="8:34" x14ac:dyDescent="0.25">
      <c r="H1147" t="s">
        <v>41</v>
      </c>
      <c r="I1147" t="s">
        <v>42</v>
      </c>
    </row>
    <row r="1148" spans="8:34" x14ac:dyDescent="0.25">
      <c r="H1148" t="s">
        <v>43</v>
      </c>
      <c r="I1148" t="s">
        <v>44</v>
      </c>
      <c r="J1148">
        <v>1</v>
      </c>
      <c r="K1148">
        <v>0.16</v>
      </c>
    </row>
    <row r="1149" spans="8:34" x14ac:dyDescent="0.25">
      <c r="H1149" t="s">
        <v>45</v>
      </c>
      <c r="I1149" t="s">
        <v>46</v>
      </c>
    </row>
    <row r="1150" spans="8:34" x14ac:dyDescent="0.25">
      <c r="H1150" t="s">
        <v>47</v>
      </c>
      <c r="I1150" t="s">
        <v>48</v>
      </c>
    </row>
    <row r="1151" spans="8:34" x14ac:dyDescent="0.25">
      <c r="H1151" t="s">
        <v>272</v>
      </c>
    </row>
    <row r="1152" spans="8:34" x14ac:dyDescent="0.25">
      <c r="H1152" t="s">
        <v>7</v>
      </c>
      <c r="I1152" t="s">
        <v>50</v>
      </c>
      <c r="J1152" t="s">
        <v>9</v>
      </c>
      <c r="K1152" t="s">
        <v>10</v>
      </c>
      <c r="L1152" t="s">
        <v>11</v>
      </c>
      <c r="M1152" t="s">
        <v>12</v>
      </c>
      <c r="N1152" t="s">
        <v>13</v>
      </c>
      <c r="O1152" t="s">
        <v>14</v>
      </c>
      <c r="P1152" t="s">
        <v>15</v>
      </c>
      <c r="Q1152" t="s">
        <v>16</v>
      </c>
      <c r="R1152" t="s">
        <v>17</v>
      </c>
      <c r="S1152" t="s">
        <v>18</v>
      </c>
      <c r="T1152" t="s">
        <v>19</v>
      </c>
      <c r="U1152" t="s">
        <v>20</v>
      </c>
      <c r="V1152" t="s">
        <v>21</v>
      </c>
      <c r="W1152" t="s">
        <v>22</v>
      </c>
      <c r="X1152" t="s">
        <v>23</v>
      </c>
      <c r="Y1152" t="s">
        <v>24</v>
      </c>
      <c r="Z1152" t="s">
        <v>25</v>
      </c>
      <c r="AA1152" t="s">
        <v>26</v>
      </c>
      <c r="AB1152" t="s">
        <v>27</v>
      </c>
      <c r="AC1152" t="s">
        <v>28</v>
      </c>
      <c r="AD1152" t="s">
        <v>29</v>
      </c>
      <c r="AE1152" t="s">
        <v>51</v>
      </c>
      <c r="AF1152" t="s">
        <v>52</v>
      </c>
      <c r="AG1152" t="s">
        <v>32</v>
      </c>
    </row>
    <row r="1153" spans="8:34" x14ac:dyDescent="0.25">
      <c r="H1153">
        <v>1</v>
      </c>
      <c r="I1153">
        <v>11.5</v>
      </c>
      <c r="J1153">
        <v>-2.82</v>
      </c>
      <c r="K1153">
        <v>1.0200000000000001E-2</v>
      </c>
      <c r="L1153">
        <v>790</v>
      </c>
      <c r="M1153">
        <v>0.125</v>
      </c>
      <c r="N1153">
        <v>1.1100000000000001</v>
      </c>
      <c r="O1153">
        <v>6</v>
      </c>
      <c r="P1153">
        <v>1</v>
      </c>
      <c r="Q1153">
        <v>2.84</v>
      </c>
      <c r="R1153">
        <v>18.82</v>
      </c>
      <c r="S1153">
        <v>18.57</v>
      </c>
      <c r="T1153">
        <v>18.09</v>
      </c>
      <c r="U1153">
        <v>356.1</v>
      </c>
      <c r="V1153">
        <v>359.4</v>
      </c>
      <c r="W1153">
        <v>10.994999999999999</v>
      </c>
      <c r="X1153">
        <v>11.141999999999999</v>
      </c>
      <c r="Y1153">
        <v>46.77</v>
      </c>
      <c r="Z1153">
        <v>47.4</v>
      </c>
      <c r="AA1153">
        <v>500.5</v>
      </c>
      <c r="AB1153">
        <v>51</v>
      </c>
      <c r="AC1153">
        <v>1</v>
      </c>
      <c r="AD1153">
        <v>92.76</v>
      </c>
      <c r="AE1153">
        <v>0</v>
      </c>
      <c r="AF1153">
        <v>0</v>
      </c>
      <c r="AH1153">
        <v>111105</v>
      </c>
    </row>
    <row r="1154" spans="8:34" x14ac:dyDescent="0.25">
      <c r="H1154">
        <v>2</v>
      </c>
      <c r="I1154">
        <v>25.7</v>
      </c>
      <c r="J1154">
        <v>1.86</v>
      </c>
      <c r="K1154">
        <v>1.43E-2</v>
      </c>
      <c r="L1154">
        <v>142</v>
      </c>
      <c r="M1154">
        <v>0.16900000000000001</v>
      </c>
      <c r="N1154">
        <v>1.08</v>
      </c>
      <c r="O1154">
        <v>6</v>
      </c>
      <c r="P1154">
        <v>1</v>
      </c>
      <c r="Q1154">
        <v>2.84</v>
      </c>
      <c r="R1154">
        <v>18.82</v>
      </c>
      <c r="S1154">
        <v>18.579999999999998</v>
      </c>
      <c r="T1154">
        <v>18.09</v>
      </c>
      <c r="U1154">
        <v>357.9</v>
      </c>
      <c r="V1154">
        <v>355.6</v>
      </c>
      <c r="W1154">
        <v>11.311</v>
      </c>
      <c r="X1154">
        <v>11.510999999999999</v>
      </c>
      <c r="Y1154">
        <v>48.12</v>
      </c>
      <c r="Z1154">
        <v>48.97</v>
      </c>
      <c r="AA1154">
        <v>500.3</v>
      </c>
      <c r="AB1154">
        <v>51</v>
      </c>
      <c r="AC1154">
        <v>1</v>
      </c>
      <c r="AD1154">
        <v>92.76</v>
      </c>
      <c r="AE1154">
        <v>0</v>
      </c>
      <c r="AF1154">
        <v>0</v>
      </c>
      <c r="AH1154">
        <v>111105</v>
      </c>
    </row>
    <row r="1155" spans="8:34" x14ac:dyDescent="0.25">
      <c r="H1155">
        <v>3</v>
      </c>
      <c r="I1155">
        <v>37.700000000000003</v>
      </c>
      <c r="J1155">
        <v>1.66</v>
      </c>
      <c r="K1155">
        <v>2.2800000000000001E-2</v>
      </c>
      <c r="L1155">
        <v>232</v>
      </c>
      <c r="M1155">
        <v>0.26900000000000002</v>
      </c>
      <c r="N1155">
        <v>1.0900000000000001</v>
      </c>
      <c r="O1155">
        <v>6</v>
      </c>
      <c r="P1155">
        <v>1</v>
      </c>
      <c r="Q1155">
        <v>2.84</v>
      </c>
      <c r="R1155">
        <v>19.14</v>
      </c>
      <c r="S1155">
        <v>18.53</v>
      </c>
      <c r="T1155">
        <v>18.100000000000001</v>
      </c>
      <c r="U1155">
        <v>357.3</v>
      </c>
      <c r="V1155">
        <v>355.2</v>
      </c>
      <c r="W1155">
        <v>11.04</v>
      </c>
      <c r="X1155">
        <v>11.36</v>
      </c>
      <c r="Y1155">
        <v>46.04</v>
      </c>
      <c r="Z1155">
        <v>47.37</v>
      </c>
      <c r="AA1155">
        <v>500.5</v>
      </c>
      <c r="AB1155">
        <v>51</v>
      </c>
      <c r="AC1155">
        <v>1</v>
      </c>
      <c r="AD1155">
        <v>92.76</v>
      </c>
      <c r="AE1155">
        <v>0</v>
      </c>
      <c r="AF1155">
        <v>0</v>
      </c>
      <c r="AH1155">
        <v>111105</v>
      </c>
    </row>
    <row r="1156" spans="8:34" x14ac:dyDescent="0.25">
      <c r="H1156" t="s">
        <v>37</v>
      </c>
    </row>
    <row r="1157" spans="8:34" x14ac:dyDescent="0.25">
      <c r="H1157" t="s">
        <v>273</v>
      </c>
    </row>
    <row r="1158" spans="8:34" x14ac:dyDescent="0.25">
      <c r="H1158" t="s">
        <v>39</v>
      </c>
      <c r="I1158" t="s">
        <v>40</v>
      </c>
    </row>
    <row r="1159" spans="8:34" x14ac:dyDescent="0.25">
      <c r="H1159" t="s">
        <v>41</v>
      </c>
      <c r="I1159" t="s">
        <v>42</v>
      </c>
    </row>
    <row r="1160" spans="8:34" x14ac:dyDescent="0.25">
      <c r="H1160" t="s">
        <v>43</v>
      </c>
      <c r="I1160" t="s">
        <v>44</v>
      </c>
      <c r="J1160">
        <v>1</v>
      </c>
      <c r="K1160">
        <v>0.16</v>
      </c>
    </row>
    <row r="1161" spans="8:34" x14ac:dyDescent="0.25">
      <c r="H1161" t="s">
        <v>45</v>
      </c>
      <c r="I1161" t="s">
        <v>46</v>
      </c>
    </row>
    <row r="1162" spans="8:34" x14ac:dyDescent="0.25">
      <c r="H1162" t="s">
        <v>47</v>
      </c>
      <c r="I1162" t="s">
        <v>48</v>
      </c>
    </row>
    <row r="1163" spans="8:34" x14ac:dyDescent="0.25">
      <c r="H1163" t="s">
        <v>274</v>
      </c>
    </row>
    <row r="1164" spans="8:34" x14ac:dyDescent="0.25">
      <c r="H1164" t="s">
        <v>7</v>
      </c>
      <c r="I1164" t="s">
        <v>50</v>
      </c>
      <c r="J1164" t="s">
        <v>9</v>
      </c>
      <c r="K1164" t="s">
        <v>10</v>
      </c>
      <c r="L1164" t="s">
        <v>11</v>
      </c>
      <c r="M1164" t="s">
        <v>12</v>
      </c>
      <c r="N1164" t="s">
        <v>13</v>
      </c>
      <c r="O1164" t="s">
        <v>14</v>
      </c>
      <c r="P1164" t="s">
        <v>15</v>
      </c>
      <c r="Q1164" t="s">
        <v>16</v>
      </c>
      <c r="R1164" t="s">
        <v>17</v>
      </c>
      <c r="S1164" t="s">
        <v>18</v>
      </c>
      <c r="T1164" t="s">
        <v>19</v>
      </c>
      <c r="U1164" t="s">
        <v>20</v>
      </c>
      <c r="V1164" t="s">
        <v>21</v>
      </c>
      <c r="W1164" t="s">
        <v>22</v>
      </c>
      <c r="X1164" t="s">
        <v>23</v>
      </c>
      <c r="Y1164" t="s">
        <v>24</v>
      </c>
      <c r="Z1164" t="s">
        <v>25</v>
      </c>
      <c r="AA1164" t="s">
        <v>26</v>
      </c>
      <c r="AB1164" t="s">
        <v>27</v>
      </c>
      <c r="AC1164" t="s">
        <v>28</v>
      </c>
      <c r="AD1164" t="s">
        <v>29</v>
      </c>
      <c r="AE1164" t="s">
        <v>51</v>
      </c>
      <c r="AF1164" t="s">
        <v>52</v>
      </c>
      <c r="AG1164" t="s">
        <v>32</v>
      </c>
    </row>
    <row r="1165" spans="8:34" x14ac:dyDescent="0.25">
      <c r="H1165">
        <v>1</v>
      </c>
      <c r="I1165">
        <v>93.7</v>
      </c>
      <c r="J1165">
        <v>3.7</v>
      </c>
      <c r="K1165">
        <v>2.0199999999999999E-2</v>
      </c>
      <c r="L1165">
        <v>54.2</v>
      </c>
      <c r="M1165">
        <v>0.27400000000000002</v>
      </c>
      <c r="N1165">
        <v>1.24</v>
      </c>
      <c r="O1165">
        <v>6</v>
      </c>
      <c r="P1165">
        <v>1</v>
      </c>
      <c r="Q1165">
        <v>2.84</v>
      </c>
      <c r="R1165">
        <v>18.86</v>
      </c>
      <c r="S1165">
        <v>19.38</v>
      </c>
      <c r="T1165">
        <v>18.28</v>
      </c>
      <c r="U1165">
        <v>357.6</v>
      </c>
      <c r="V1165">
        <v>353</v>
      </c>
      <c r="W1165">
        <v>10.634</v>
      </c>
      <c r="X1165">
        <v>10.959</v>
      </c>
      <c r="Y1165">
        <v>45.13</v>
      </c>
      <c r="Z1165">
        <v>46.5</v>
      </c>
      <c r="AA1165">
        <v>500.5</v>
      </c>
      <c r="AB1165">
        <v>1199</v>
      </c>
      <c r="AC1165">
        <v>2</v>
      </c>
      <c r="AD1165">
        <v>92.76</v>
      </c>
      <c r="AE1165">
        <v>0</v>
      </c>
      <c r="AF1165">
        <v>0</v>
      </c>
      <c r="AH1165">
        <v>111105</v>
      </c>
    </row>
    <row r="1166" spans="8:34" x14ac:dyDescent="0.25">
      <c r="H1166">
        <v>2</v>
      </c>
      <c r="I1166">
        <v>108.7</v>
      </c>
      <c r="J1166">
        <v>4.57</v>
      </c>
      <c r="K1166">
        <v>2.2200000000000001E-2</v>
      </c>
      <c r="L1166">
        <v>22.2</v>
      </c>
      <c r="M1166">
        <v>0.29599999999999999</v>
      </c>
      <c r="N1166">
        <v>1.23</v>
      </c>
      <c r="O1166">
        <v>6</v>
      </c>
      <c r="P1166">
        <v>1</v>
      </c>
      <c r="Q1166">
        <v>2.84</v>
      </c>
      <c r="R1166">
        <v>18.899999999999999</v>
      </c>
      <c r="S1166">
        <v>19.260000000000002</v>
      </c>
      <c r="T1166">
        <v>18.09</v>
      </c>
      <c r="U1166">
        <v>364</v>
      </c>
      <c r="V1166">
        <v>358.3</v>
      </c>
      <c r="W1166">
        <v>10.592000000000001</v>
      </c>
      <c r="X1166">
        <v>10.943</v>
      </c>
      <c r="Y1166">
        <v>44.82</v>
      </c>
      <c r="Z1166">
        <v>46.31</v>
      </c>
      <c r="AA1166">
        <v>500.4</v>
      </c>
      <c r="AB1166">
        <v>1199</v>
      </c>
      <c r="AC1166">
        <v>2</v>
      </c>
      <c r="AD1166">
        <v>92.76</v>
      </c>
      <c r="AE1166">
        <v>0</v>
      </c>
      <c r="AF1166">
        <v>0</v>
      </c>
      <c r="AH1166">
        <v>111105</v>
      </c>
    </row>
    <row r="1167" spans="8:34" x14ac:dyDescent="0.25">
      <c r="H1167" t="s">
        <v>37</v>
      </c>
    </row>
    <row r="1168" spans="8:34" x14ac:dyDescent="0.25">
      <c r="H1168" t="s">
        <v>275</v>
      </c>
    </row>
    <row r="1169" spans="8:34" x14ac:dyDescent="0.25">
      <c r="H1169" t="s">
        <v>39</v>
      </c>
      <c r="I1169" t="s">
        <v>40</v>
      </c>
    </row>
    <row r="1170" spans="8:34" x14ac:dyDescent="0.25">
      <c r="H1170" t="s">
        <v>41</v>
      </c>
      <c r="I1170" t="s">
        <v>42</v>
      </c>
    </row>
    <row r="1171" spans="8:34" x14ac:dyDescent="0.25">
      <c r="H1171" t="s">
        <v>43</v>
      </c>
      <c r="I1171" t="s">
        <v>44</v>
      </c>
      <c r="J1171">
        <v>1</v>
      </c>
      <c r="K1171">
        <v>0.16</v>
      </c>
    </row>
    <row r="1172" spans="8:34" x14ac:dyDescent="0.25">
      <c r="H1172" t="s">
        <v>45</v>
      </c>
      <c r="I1172" t="s">
        <v>46</v>
      </c>
    </row>
    <row r="1173" spans="8:34" x14ac:dyDescent="0.25">
      <c r="H1173" t="s">
        <v>47</v>
      </c>
      <c r="I1173" t="s">
        <v>48</v>
      </c>
    </row>
    <row r="1174" spans="8:34" x14ac:dyDescent="0.25">
      <c r="H1174" t="s">
        <v>276</v>
      </c>
    </row>
    <row r="1175" spans="8:34" x14ac:dyDescent="0.25">
      <c r="H1175" t="s">
        <v>7</v>
      </c>
      <c r="I1175" t="s">
        <v>50</v>
      </c>
      <c r="J1175" t="s">
        <v>9</v>
      </c>
      <c r="K1175" t="s">
        <v>10</v>
      </c>
      <c r="L1175" t="s">
        <v>11</v>
      </c>
      <c r="M1175" t="s">
        <v>12</v>
      </c>
      <c r="N1175" t="s">
        <v>13</v>
      </c>
      <c r="O1175" t="s">
        <v>14</v>
      </c>
      <c r="P1175" t="s">
        <v>15</v>
      </c>
      <c r="Q1175" t="s">
        <v>16</v>
      </c>
      <c r="R1175" t="s">
        <v>17</v>
      </c>
      <c r="S1175" t="s">
        <v>18</v>
      </c>
      <c r="T1175" t="s">
        <v>19</v>
      </c>
      <c r="U1175" t="s">
        <v>20</v>
      </c>
      <c r="V1175" t="s">
        <v>21</v>
      </c>
      <c r="W1175" t="s">
        <v>22</v>
      </c>
      <c r="X1175" t="s">
        <v>23</v>
      </c>
      <c r="Y1175" t="s">
        <v>24</v>
      </c>
      <c r="Z1175" t="s">
        <v>25</v>
      </c>
      <c r="AA1175" t="s">
        <v>26</v>
      </c>
      <c r="AB1175" t="s">
        <v>27</v>
      </c>
      <c r="AC1175" t="s">
        <v>28</v>
      </c>
      <c r="AD1175" t="s">
        <v>29</v>
      </c>
      <c r="AE1175" t="s">
        <v>51</v>
      </c>
      <c r="AF1175" t="s">
        <v>52</v>
      </c>
      <c r="AG1175" t="s">
        <v>32</v>
      </c>
    </row>
    <row r="1176" spans="8:34" x14ac:dyDescent="0.25">
      <c r="H1176">
        <v>1</v>
      </c>
      <c r="I1176">
        <v>51</v>
      </c>
      <c r="J1176">
        <v>16.399999999999999</v>
      </c>
      <c r="K1176">
        <v>0.223</v>
      </c>
      <c r="L1176">
        <v>226</v>
      </c>
      <c r="M1176">
        <v>3.07</v>
      </c>
      <c r="N1176">
        <v>1.31</v>
      </c>
      <c r="O1176">
        <v>1</v>
      </c>
      <c r="P1176">
        <v>1</v>
      </c>
      <c r="Q1176">
        <v>4.8600000000000003</v>
      </c>
      <c r="R1176">
        <v>18.86</v>
      </c>
      <c r="S1176">
        <v>19.690000000000001</v>
      </c>
      <c r="T1176">
        <v>18.07</v>
      </c>
      <c r="U1176">
        <v>358.1</v>
      </c>
      <c r="V1176">
        <v>354.6</v>
      </c>
      <c r="W1176">
        <v>10.068</v>
      </c>
      <c r="X1176">
        <v>10.676</v>
      </c>
      <c r="Y1176">
        <v>42.72</v>
      </c>
      <c r="Z1176">
        <v>45.3</v>
      </c>
      <c r="AA1176">
        <v>500.2</v>
      </c>
      <c r="AB1176">
        <v>1201</v>
      </c>
      <c r="AC1176">
        <v>1</v>
      </c>
      <c r="AD1176">
        <v>92.75</v>
      </c>
      <c r="AE1176">
        <v>0</v>
      </c>
      <c r="AF1176">
        <v>0</v>
      </c>
      <c r="AH1176">
        <v>111105</v>
      </c>
    </row>
    <row r="1177" spans="8:34" x14ac:dyDescent="0.25">
      <c r="H1177">
        <v>2</v>
      </c>
      <c r="I1177">
        <v>60.7</v>
      </c>
      <c r="J1177">
        <v>22.3</v>
      </c>
      <c r="K1177">
        <v>0.13800000000000001</v>
      </c>
      <c r="L1177">
        <v>84.7</v>
      </c>
      <c r="M1177">
        <v>1.92</v>
      </c>
      <c r="N1177">
        <v>1.3</v>
      </c>
      <c r="O1177">
        <v>1</v>
      </c>
      <c r="P1177">
        <v>1</v>
      </c>
      <c r="Q1177">
        <v>4.8600000000000003</v>
      </c>
      <c r="R1177">
        <v>18.84</v>
      </c>
      <c r="S1177">
        <v>19.61</v>
      </c>
      <c r="T1177">
        <v>18.100000000000001</v>
      </c>
      <c r="U1177">
        <v>358.2</v>
      </c>
      <c r="V1177">
        <v>353.6</v>
      </c>
      <c r="W1177">
        <v>10.326000000000001</v>
      </c>
      <c r="X1177">
        <v>10.706</v>
      </c>
      <c r="Y1177">
        <v>43.87</v>
      </c>
      <c r="Z1177">
        <v>45.48</v>
      </c>
      <c r="AA1177">
        <v>500</v>
      </c>
      <c r="AB1177">
        <v>1200</v>
      </c>
      <c r="AC1177">
        <v>3</v>
      </c>
      <c r="AD1177">
        <v>92.75</v>
      </c>
      <c r="AE1177">
        <v>0</v>
      </c>
      <c r="AF1177">
        <v>0</v>
      </c>
      <c r="AH1177">
        <v>111105</v>
      </c>
    </row>
    <row r="1178" spans="8:34" x14ac:dyDescent="0.25">
      <c r="H1178" t="s">
        <v>37</v>
      </c>
    </row>
    <row r="1179" spans="8:34" x14ac:dyDescent="0.25">
      <c r="H1179" t="s">
        <v>277</v>
      </c>
    </row>
    <row r="1180" spans="8:34" x14ac:dyDescent="0.25">
      <c r="H1180" t="s">
        <v>39</v>
      </c>
      <c r="I1180" t="s">
        <v>40</v>
      </c>
    </row>
    <row r="1181" spans="8:34" x14ac:dyDescent="0.25">
      <c r="H1181" t="s">
        <v>41</v>
      </c>
      <c r="I1181" t="s">
        <v>42</v>
      </c>
    </row>
    <row r="1182" spans="8:34" x14ac:dyDescent="0.25">
      <c r="H1182" t="s">
        <v>43</v>
      </c>
      <c r="I1182" t="s">
        <v>44</v>
      </c>
      <c r="J1182">
        <v>1</v>
      </c>
      <c r="K1182">
        <v>0.16</v>
      </c>
    </row>
    <row r="1183" spans="8:34" x14ac:dyDescent="0.25">
      <c r="H1183" t="s">
        <v>45</v>
      </c>
      <c r="I1183" t="s">
        <v>46</v>
      </c>
    </row>
    <row r="1184" spans="8:34" x14ac:dyDescent="0.25">
      <c r="H1184" t="s">
        <v>47</v>
      </c>
      <c r="I1184" t="s">
        <v>48</v>
      </c>
    </row>
    <row r="1185" spans="8:34" x14ac:dyDescent="0.25">
      <c r="H1185" t="s">
        <v>278</v>
      </c>
    </row>
    <row r="1186" spans="8:34" x14ac:dyDescent="0.25">
      <c r="H1186" t="s">
        <v>7</v>
      </c>
      <c r="I1186" t="s">
        <v>50</v>
      </c>
      <c r="J1186" t="s">
        <v>9</v>
      </c>
      <c r="K1186" t="s">
        <v>10</v>
      </c>
      <c r="L1186" t="s">
        <v>11</v>
      </c>
      <c r="M1186" t="s">
        <v>12</v>
      </c>
      <c r="N1186" t="s">
        <v>13</v>
      </c>
      <c r="O1186" t="s">
        <v>14</v>
      </c>
      <c r="P1186" t="s">
        <v>15</v>
      </c>
      <c r="Q1186" t="s">
        <v>16</v>
      </c>
      <c r="R1186" t="s">
        <v>17</v>
      </c>
      <c r="S1186" t="s">
        <v>18</v>
      </c>
      <c r="T1186" t="s">
        <v>19</v>
      </c>
      <c r="U1186" t="s">
        <v>20</v>
      </c>
      <c r="V1186" t="s">
        <v>21</v>
      </c>
      <c r="W1186" t="s">
        <v>22</v>
      </c>
      <c r="X1186" t="s">
        <v>23</v>
      </c>
      <c r="Y1186" t="s">
        <v>24</v>
      </c>
      <c r="Z1186" t="s">
        <v>25</v>
      </c>
      <c r="AA1186" t="s">
        <v>26</v>
      </c>
      <c r="AB1186" t="s">
        <v>27</v>
      </c>
      <c r="AC1186" t="s">
        <v>28</v>
      </c>
      <c r="AD1186" t="s">
        <v>29</v>
      </c>
      <c r="AE1186" t="s">
        <v>51</v>
      </c>
      <c r="AF1186" t="s">
        <v>52</v>
      </c>
      <c r="AG1186" t="s">
        <v>32</v>
      </c>
    </row>
    <row r="1187" spans="8:34" x14ac:dyDescent="0.25">
      <c r="H1187">
        <v>1</v>
      </c>
      <c r="I1187">
        <v>122.2</v>
      </c>
      <c r="J1187">
        <v>27.4</v>
      </c>
      <c r="K1187">
        <v>0.13</v>
      </c>
      <c r="L1187">
        <v>6.94</v>
      </c>
      <c r="M1187">
        <v>1.62</v>
      </c>
      <c r="N1187">
        <v>1.1599999999999999</v>
      </c>
      <c r="O1187">
        <v>1</v>
      </c>
      <c r="P1187">
        <v>1</v>
      </c>
      <c r="Q1187">
        <v>4.8600000000000003</v>
      </c>
      <c r="R1187">
        <v>18.760000000000002</v>
      </c>
      <c r="S1187">
        <v>18.64</v>
      </c>
      <c r="T1187">
        <v>18.079999999999998</v>
      </c>
      <c r="U1187">
        <v>360.7</v>
      </c>
      <c r="V1187">
        <v>355.1</v>
      </c>
      <c r="W1187">
        <v>10.388</v>
      </c>
      <c r="X1187">
        <v>10.707000000000001</v>
      </c>
      <c r="Y1187">
        <v>44.35</v>
      </c>
      <c r="Z1187">
        <v>45.72</v>
      </c>
      <c r="AA1187">
        <v>500.3</v>
      </c>
      <c r="AB1187">
        <v>49</v>
      </c>
      <c r="AC1187">
        <v>1</v>
      </c>
      <c r="AD1187">
        <v>92.74</v>
      </c>
      <c r="AE1187">
        <v>0</v>
      </c>
      <c r="AF1187">
        <v>0</v>
      </c>
      <c r="AH1187">
        <v>111105</v>
      </c>
    </row>
    <row r="1188" spans="8:34" x14ac:dyDescent="0.25">
      <c r="H1188">
        <v>2</v>
      </c>
      <c r="I1188">
        <v>133.4</v>
      </c>
      <c r="J1188">
        <v>19.8</v>
      </c>
      <c r="K1188">
        <v>0.13300000000000001</v>
      </c>
      <c r="L1188">
        <v>109</v>
      </c>
      <c r="M1188">
        <v>1.63</v>
      </c>
      <c r="N1188">
        <v>1.1399999999999999</v>
      </c>
      <c r="O1188">
        <v>1</v>
      </c>
      <c r="P1188">
        <v>1</v>
      </c>
      <c r="Q1188">
        <v>4.8600000000000003</v>
      </c>
      <c r="R1188">
        <v>18.73</v>
      </c>
      <c r="S1188">
        <v>18.62</v>
      </c>
      <c r="T1188">
        <v>18.079999999999998</v>
      </c>
      <c r="U1188">
        <v>360.7</v>
      </c>
      <c r="V1188">
        <v>356.6</v>
      </c>
      <c r="W1188">
        <v>10.568</v>
      </c>
      <c r="X1188">
        <v>10.89</v>
      </c>
      <c r="Y1188">
        <v>45.21</v>
      </c>
      <c r="Z1188">
        <v>46.58</v>
      </c>
      <c r="AA1188">
        <v>500.2</v>
      </c>
      <c r="AB1188">
        <v>49</v>
      </c>
      <c r="AC1188">
        <v>3</v>
      </c>
      <c r="AD1188">
        <v>92.74</v>
      </c>
      <c r="AE1188">
        <v>0</v>
      </c>
      <c r="AF1188">
        <v>0</v>
      </c>
      <c r="AH1188">
        <v>111105</v>
      </c>
    </row>
    <row r="1189" spans="8:34" x14ac:dyDescent="0.25">
      <c r="H1189" t="s">
        <v>37</v>
      </c>
    </row>
    <row r="1190" spans="8:34" x14ac:dyDescent="0.25">
      <c r="H1190" t="s">
        <v>279</v>
      </c>
    </row>
    <row r="1191" spans="8:34" x14ac:dyDescent="0.25">
      <c r="H1191" t="s">
        <v>39</v>
      </c>
      <c r="I1191" t="s">
        <v>40</v>
      </c>
    </row>
    <row r="1192" spans="8:34" x14ac:dyDescent="0.25">
      <c r="H1192" t="s">
        <v>41</v>
      </c>
      <c r="I1192" t="s">
        <v>42</v>
      </c>
    </row>
    <row r="1193" spans="8:34" x14ac:dyDescent="0.25">
      <c r="H1193" t="s">
        <v>43</v>
      </c>
      <c r="I1193" t="s">
        <v>44</v>
      </c>
      <c r="J1193">
        <v>1</v>
      </c>
      <c r="K1193">
        <v>0.16</v>
      </c>
    </row>
    <row r="1194" spans="8:34" x14ac:dyDescent="0.25">
      <c r="H1194" t="s">
        <v>45</v>
      </c>
      <c r="I1194" t="s">
        <v>46</v>
      </c>
    </row>
    <row r="1195" spans="8:34" x14ac:dyDescent="0.25">
      <c r="H1195" t="s">
        <v>47</v>
      </c>
      <c r="I1195" t="s">
        <v>48</v>
      </c>
    </row>
    <row r="1196" spans="8:34" x14ac:dyDescent="0.25">
      <c r="H1196" t="s">
        <v>280</v>
      </c>
    </row>
    <row r="1197" spans="8:34" x14ac:dyDescent="0.25">
      <c r="H1197" t="s">
        <v>7</v>
      </c>
      <c r="I1197" t="s">
        <v>50</v>
      </c>
      <c r="J1197" t="s">
        <v>9</v>
      </c>
      <c r="K1197" t="s">
        <v>10</v>
      </c>
      <c r="L1197" t="s">
        <v>11</v>
      </c>
      <c r="M1197" t="s">
        <v>12</v>
      </c>
      <c r="N1197" t="s">
        <v>13</v>
      </c>
      <c r="O1197" t="s">
        <v>14</v>
      </c>
      <c r="P1197" t="s">
        <v>15</v>
      </c>
      <c r="Q1197" t="s">
        <v>16</v>
      </c>
      <c r="R1197" t="s">
        <v>17</v>
      </c>
      <c r="S1197" t="s">
        <v>18</v>
      </c>
      <c r="T1197" t="s">
        <v>19</v>
      </c>
      <c r="U1197" t="s">
        <v>20</v>
      </c>
      <c r="V1197" t="s">
        <v>21</v>
      </c>
      <c r="W1197" t="s">
        <v>22</v>
      </c>
      <c r="X1197" t="s">
        <v>23</v>
      </c>
      <c r="Y1197" t="s">
        <v>24</v>
      </c>
      <c r="Z1197" t="s">
        <v>25</v>
      </c>
      <c r="AA1197" t="s">
        <v>26</v>
      </c>
      <c r="AB1197" t="s">
        <v>27</v>
      </c>
      <c r="AC1197" t="s">
        <v>28</v>
      </c>
      <c r="AD1197" t="s">
        <v>29</v>
      </c>
      <c r="AE1197" t="s">
        <v>51</v>
      </c>
      <c r="AF1197" t="s">
        <v>52</v>
      </c>
      <c r="AG1197" t="s">
        <v>32</v>
      </c>
    </row>
    <row r="1198" spans="8:34" x14ac:dyDescent="0.25">
      <c r="H1198">
        <v>1</v>
      </c>
      <c r="I1198">
        <v>394.2</v>
      </c>
      <c r="J1198">
        <v>31.5</v>
      </c>
      <c r="K1198">
        <v>0.38700000000000001</v>
      </c>
      <c r="L1198">
        <v>206</v>
      </c>
      <c r="M1198">
        <v>4.59</v>
      </c>
      <c r="N1198">
        <v>1.17</v>
      </c>
      <c r="O1198">
        <v>1</v>
      </c>
      <c r="P1198">
        <v>1</v>
      </c>
      <c r="Q1198">
        <v>4.8600000000000003</v>
      </c>
      <c r="R1198">
        <v>18.84</v>
      </c>
      <c r="S1198">
        <v>19.29</v>
      </c>
      <c r="T1198">
        <v>18.100000000000001</v>
      </c>
      <c r="U1198">
        <v>357.8</v>
      </c>
      <c r="V1198">
        <v>351.2</v>
      </c>
      <c r="W1198">
        <v>10.717000000000001</v>
      </c>
      <c r="X1198">
        <v>11.624000000000001</v>
      </c>
      <c r="Y1198">
        <v>45.52</v>
      </c>
      <c r="Z1198">
        <v>49.38</v>
      </c>
      <c r="AA1198">
        <v>499.7</v>
      </c>
      <c r="AB1198">
        <v>1199</v>
      </c>
      <c r="AC1198">
        <v>1</v>
      </c>
      <c r="AD1198">
        <v>92.74</v>
      </c>
      <c r="AE1198">
        <v>0</v>
      </c>
      <c r="AF1198">
        <v>0</v>
      </c>
      <c r="AH1198">
        <v>111105</v>
      </c>
    </row>
    <row r="1199" spans="8:34" x14ac:dyDescent="0.25">
      <c r="H1199">
        <v>2</v>
      </c>
      <c r="I1199">
        <v>406.9</v>
      </c>
      <c r="J1199">
        <v>32.1</v>
      </c>
      <c r="K1199">
        <v>0.42199999999999999</v>
      </c>
      <c r="L1199">
        <v>214</v>
      </c>
      <c r="M1199">
        <v>4.92</v>
      </c>
      <c r="N1199">
        <v>1.1599999999999999</v>
      </c>
      <c r="O1199">
        <v>1</v>
      </c>
      <c r="P1199">
        <v>1</v>
      </c>
      <c r="Q1199">
        <v>4.8600000000000003</v>
      </c>
      <c r="R1199">
        <v>18.850000000000001</v>
      </c>
      <c r="S1199">
        <v>19.34</v>
      </c>
      <c r="T1199">
        <v>18.11</v>
      </c>
      <c r="U1199">
        <v>357.4</v>
      </c>
      <c r="V1199">
        <v>350.7</v>
      </c>
      <c r="W1199">
        <v>10.853999999999999</v>
      </c>
      <c r="X1199">
        <v>11.826000000000001</v>
      </c>
      <c r="Y1199">
        <v>46.08</v>
      </c>
      <c r="Z1199">
        <v>50.21</v>
      </c>
      <c r="AA1199">
        <v>500.1</v>
      </c>
      <c r="AB1199">
        <v>1199</v>
      </c>
      <c r="AC1199">
        <v>1</v>
      </c>
      <c r="AD1199">
        <v>92.74</v>
      </c>
      <c r="AE1199">
        <v>0</v>
      </c>
      <c r="AF1199">
        <v>0</v>
      </c>
      <c r="AH1199">
        <v>111105</v>
      </c>
    </row>
    <row r="1200" spans="8:34" x14ac:dyDescent="0.25">
      <c r="H1200" t="s">
        <v>37</v>
      </c>
    </row>
    <row r="1201" spans="8:34" x14ac:dyDescent="0.25">
      <c r="H1201" t="s">
        <v>281</v>
      </c>
    </row>
    <row r="1202" spans="8:34" x14ac:dyDescent="0.25">
      <c r="H1202" t="s">
        <v>39</v>
      </c>
      <c r="I1202" t="s">
        <v>40</v>
      </c>
    </row>
    <row r="1203" spans="8:34" x14ac:dyDescent="0.25">
      <c r="H1203" t="s">
        <v>41</v>
      </c>
      <c r="I1203" t="s">
        <v>42</v>
      </c>
    </row>
    <row r="1204" spans="8:34" x14ac:dyDescent="0.25">
      <c r="H1204" t="s">
        <v>43</v>
      </c>
      <c r="I1204" t="s">
        <v>44</v>
      </c>
      <c r="J1204">
        <v>1</v>
      </c>
      <c r="K1204">
        <v>0.16</v>
      </c>
    </row>
    <row r="1205" spans="8:34" x14ac:dyDescent="0.25">
      <c r="H1205" t="s">
        <v>45</v>
      </c>
      <c r="I1205" t="s">
        <v>46</v>
      </c>
    </row>
    <row r="1206" spans="8:34" x14ac:dyDescent="0.25">
      <c r="H1206" t="s">
        <v>47</v>
      </c>
      <c r="I1206" t="s">
        <v>48</v>
      </c>
    </row>
    <row r="1207" spans="8:34" x14ac:dyDescent="0.25">
      <c r="H1207" t="s">
        <v>282</v>
      </c>
    </row>
    <row r="1208" spans="8:34" x14ac:dyDescent="0.25">
      <c r="H1208" t="s">
        <v>7</v>
      </c>
      <c r="I1208" t="s">
        <v>50</v>
      </c>
      <c r="J1208" t="s">
        <v>9</v>
      </c>
      <c r="K1208" t="s">
        <v>10</v>
      </c>
      <c r="L1208" t="s">
        <v>11</v>
      </c>
      <c r="M1208" t="s">
        <v>12</v>
      </c>
      <c r="N1208" t="s">
        <v>13</v>
      </c>
      <c r="O1208" t="s">
        <v>14</v>
      </c>
      <c r="P1208" t="s">
        <v>15</v>
      </c>
      <c r="Q1208" t="s">
        <v>16</v>
      </c>
      <c r="R1208" t="s">
        <v>17</v>
      </c>
      <c r="S1208" t="s">
        <v>18</v>
      </c>
      <c r="T1208" t="s">
        <v>19</v>
      </c>
      <c r="U1208" t="s">
        <v>20</v>
      </c>
      <c r="V1208" t="s">
        <v>21</v>
      </c>
      <c r="W1208" t="s">
        <v>22</v>
      </c>
      <c r="X1208" t="s">
        <v>23</v>
      </c>
      <c r="Y1208" t="s">
        <v>24</v>
      </c>
      <c r="Z1208" t="s">
        <v>25</v>
      </c>
      <c r="AA1208" t="s">
        <v>26</v>
      </c>
      <c r="AB1208" t="s">
        <v>27</v>
      </c>
      <c r="AC1208" t="s">
        <v>28</v>
      </c>
      <c r="AD1208" t="s">
        <v>29</v>
      </c>
      <c r="AE1208" t="s">
        <v>51</v>
      </c>
      <c r="AF1208" t="s">
        <v>52</v>
      </c>
      <c r="AG1208" t="s">
        <v>32</v>
      </c>
    </row>
    <row r="1209" spans="8:34" x14ac:dyDescent="0.25">
      <c r="H1209">
        <v>1</v>
      </c>
      <c r="I1209">
        <v>29.2</v>
      </c>
      <c r="J1209">
        <v>18.600000000000001</v>
      </c>
      <c r="K1209">
        <v>0.40400000000000003</v>
      </c>
      <c r="L1209">
        <v>268</v>
      </c>
      <c r="M1209">
        <v>4.2699999999999996</v>
      </c>
      <c r="N1209">
        <v>1.04</v>
      </c>
      <c r="O1209">
        <v>1</v>
      </c>
      <c r="P1209">
        <v>1</v>
      </c>
      <c r="Q1209">
        <v>4.8600000000000003</v>
      </c>
      <c r="R1209">
        <v>18.84</v>
      </c>
      <c r="S1209">
        <v>18.8</v>
      </c>
      <c r="T1209">
        <v>18.09</v>
      </c>
      <c r="U1209">
        <v>356.5</v>
      </c>
      <c r="V1209">
        <v>352.4</v>
      </c>
      <c r="W1209">
        <v>11.39</v>
      </c>
      <c r="X1209">
        <v>12.234</v>
      </c>
      <c r="Y1209">
        <v>48.37</v>
      </c>
      <c r="Z1209">
        <v>51.96</v>
      </c>
      <c r="AA1209">
        <v>499.8</v>
      </c>
      <c r="AB1209">
        <v>51</v>
      </c>
      <c r="AC1209">
        <v>1</v>
      </c>
      <c r="AD1209">
        <v>92.75</v>
      </c>
      <c r="AE1209">
        <v>0</v>
      </c>
      <c r="AF1209">
        <v>0</v>
      </c>
      <c r="AH1209">
        <v>111105</v>
      </c>
    </row>
    <row r="1210" spans="8:34" x14ac:dyDescent="0.25">
      <c r="H1210">
        <v>2</v>
      </c>
      <c r="I1210">
        <v>46.4</v>
      </c>
      <c r="J1210">
        <v>15.7</v>
      </c>
      <c r="K1210">
        <v>0.14899999999999999</v>
      </c>
      <c r="L1210">
        <v>174</v>
      </c>
      <c r="M1210">
        <v>1.64</v>
      </c>
      <c r="N1210">
        <v>1.03</v>
      </c>
      <c r="O1210">
        <v>1</v>
      </c>
      <c r="P1210">
        <v>1</v>
      </c>
      <c r="Q1210">
        <v>4.8600000000000003</v>
      </c>
      <c r="R1210">
        <v>18.850000000000001</v>
      </c>
      <c r="S1210">
        <v>18.86</v>
      </c>
      <c r="T1210">
        <v>18.09</v>
      </c>
      <c r="U1210">
        <v>355.3</v>
      </c>
      <c r="V1210">
        <v>352</v>
      </c>
      <c r="W1210">
        <v>12.099</v>
      </c>
      <c r="X1210">
        <v>12.423999999999999</v>
      </c>
      <c r="Y1210">
        <v>51.37</v>
      </c>
      <c r="Z1210">
        <v>52.75</v>
      </c>
      <c r="AA1210">
        <v>500.1</v>
      </c>
      <c r="AB1210">
        <v>51</v>
      </c>
      <c r="AC1210">
        <v>1</v>
      </c>
      <c r="AD1210">
        <v>92.74</v>
      </c>
      <c r="AE1210">
        <v>0</v>
      </c>
      <c r="AF1210">
        <v>0</v>
      </c>
      <c r="AH1210">
        <v>111105</v>
      </c>
    </row>
    <row r="1211" spans="8:34" x14ac:dyDescent="0.25">
      <c r="H1211" t="s">
        <v>37</v>
      </c>
    </row>
    <row r="1212" spans="8:34" x14ac:dyDescent="0.25">
      <c r="H1212" t="s">
        <v>283</v>
      </c>
    </row>
    <row r="1213" spans="8:34" x14ac:dyDescent="0.25">
      <c r="H1213" t="s">
        <v>39</v>
      </c>
      <c r="I1213" t="s">
        <v>40</v>
      </c>
    </row>
    <row r="1214" spans="8:34" x14ac:dyDescent="0.25">
      <c r="H1214" t="s">
        <v>41</v>
      </c>
      <c r="I1214" t="s">
        <v>42</v>
      </c>
    </row>
    <row r="1215" spans="8:34" x14ac:dyDescent="0.25">
      <c r="H1215" t="s">
        <v>43</v>
      </c>
      <c r="I1215" t="s">
        <v>44</v>
      </c>
      <c r="J1215">
        <v>1</v>
      </c>
      <c r="K1215">
        <v>0.16</v>
      </c>
    </row>
    <row r="1216" spans="8:34" x14ac:dyDescent="0.25">
      <c r="H1216" t="s">
        <v>45</v>
      </c>
      <c r="I1216" t="s">
        <v>46</v>
      </c>
    </row>
    <row r="1217" spans="8:34" x14ac:dyDescent="0.25">
      <c r="H1217" t="s">
        <v>47</v>
      </c>
      <c r="I1217" t="s">
        <v>48</v>
      </c>
    </row>
    <row r="1218" spans="8:34" x14ac:dyDescent="0.25">
      <c r="H1218" t="s">
        <v>284</v>
      </c>
    </row>
    <row r="1219" spans="8:34" x14ac:dyDescent="0.25">
      <c r="H1219" t="s">
        <v>7</v>
      </c>
      <c r="I1219" t="s">
        <v>50</v>
      </c>
      <c r="J1219" t="s">
        <v>9</v>
      </c>
      <c r="K1219" t="s">
        <v>10</v>
      </c>
      <c r="L1219" t="s">
        <v>11</v>
      </c>
      <c r="M1219" t="s">
        <v>12</v>
      </c>
      <c r="N1219" t="s">
        <v>13</v>
      </c>
      <c r="O1219" t="s">
        <v>14</v>
      </c>
      <c r="P1219" t="s">
        <v>15</v>
      </c>
      <c r="Q1219" t="s">
        <v>16</v>
      </c>
      <c r="R1219" t="s">
        <v>17</v>
      </c>
      <c r="S1219" t="s">
        <v>18</v>
      </c>
      <c r="T1219" t="s">
        <v>19</v>
      </c>
      <c r="U1219" t="s">
        <v>20</v>
      </c>
      <c r="V1219" t="s">
        <v>21</v>
      </c>
      <c r="W1219" t="s">
        <v>22</v>
      </c>
      <c r="X1219" t="s">
        <v>23</v>
      </c>
      <c r="Y1219" t="s">
        <v>24</v>
      </c>
      <c r="Z1219" t="s">
        <v>25</v>
      </c>
      <c r="AA1219" t="s">
        <v>26</v>
      </c>
      <c r="AB1219" t="s">
        <v>27</v>
      </c>
      <c r="AC1219" t="s">
        <v>28</v>
      </c>
      <c r="AD1219" t="s">
        <v>29</v>
      </c>
      <c r="AE1219" t="s">
        <v>51</v>
      </c>
      <c r="AF1219" t="s">
        <v>52</v>
      </c>
      <c r="AG1219" t="s">
        <v>32</v>
      </c>
    </row>
    <row r="1220" spans="8:34" x14ac:dyDescent="0.25">
      <c r="H1220">
        <v>1</v>
      </c>
      <c r="I1220">
        <v>79.900000000000006</v>
      </c>
      <c r="J1220">
        <v>17.5</v>
      </c>
      <c r="K1220">
        <v>0.32800000000000001</v>
      </c>
      <c r="L1220">
        <v>259</v>
      </c>
      <c r="M1220">
        <v>3.61</v>
      </c>
      <c r="N1220">
        <v>1.07</v>
      </c>
      <c r="O1220">
        <v>1</v>
      </c>
      <c r="P1220">
        <v>1</v>
      </c>
      <c r="Q1220">
        <v>4.8600000000000003</v>
      </c>
      <c r="R1220">
        <v>18.64</v>
      </c>
      <c r="S1220">
        <v>18.399999999999999</v>
      </c>
      <c r="T1220">
        <v>18.09</v>
      </c>
      <c r="U1220">
        <v>358.6</v>
      </c>
      <c r="V1220">
        <v>354.8</v>
      </c>
      <c r="W1220">
        <v>10.644</v>
      </c>
      <c r="X1220">
        <v>11.358000000000001</v>
      </c>
      <c r="Y1220">
        <v>45.8</v>
      </c>
      <c r="Z1220">
        <v>48.87</v>
      </c>
      <c r="AA1220">
        <v>499.7</v>
      </c>
      <c r="AB1220">
        <v>49</v>
      </c>
      <c r="AC1220">
        <v>2</v>
      </c>
      <c r="AD1220">
        <v>92.76</v>
      </c>
      <c r="AE1220">
        <v>0</v>
      </c>
      <c r="AF1220">
        <v>0</v>
      </c>
      <c r="AH1220">
        <v>111105</v>
      </c>
    </row>
    <row r="1221" spans="8:34" x14ac:dyDescent="0.25">
      <c r="H1221">
        <v>2</v>
      </c>
      <c r="I1221">
        <v>88.2</v>
      </c>
      <c r="J1221">
        <v>15.4</v>
      </c>
      <c r="K1221">
        <v>0.38</v>
      </c>
      <c r="L1221">
        <v>279</v>
      </c>
      <c r="M1221">
        <v>4.17</v>
      </c>
      <c r="N1221">
        <v>1.08</v>
      </c>
      <c r="O1221">
        <v>1</v>
      </c>
      <c r="P1221">
        <v>1</v>
      </c>
      <c r="Q1221">
        <v>4.8600000000000003</v>
      </c>
      <c r="R1221">
        <v>18.63</v>
      </c>
      <c r="S1221">
        <v>18.38</v>
      </c>
      <c r="T1221">
        <v>18.079999999999998</v>
      </c>
      <c r="U1221">
        <v>357.9</v>
      </c>
      <c r="V1221">
        <v>354.5</v>
      </c>
      <c r="W1221">
        <v>10.412000000000001</v>
      </c>
      <c r="X1221">
        <v>11.238</v>
      </c>
      <c r="Y1221">
        <v>44.84</v>
      </c>
      <c r="Z1221">
        <v>48.39</v>
      </c>
      <c r="AA1221">
        <v>499.7</v>
      </c>
      <c r="AB1221">
        <v>49</v>
      </c>
      <c r="AC1221">
        <v>2</v>
      </c>
      <c r="AD1221">
        <v>92.76</v>
      </c>
      <c r="AE1221">
        <v>0</v>
      </c>
      <c r="AF1221">
        <v>0</v>
      </c>
      <c r="AH1221">
        <v>111105</v>
      </c>
    </row>
    <row r="1222" spans="8:34" x14ac:dyDescent="0.25">
      <c r="H1222" t="s">
        <v>37</v>
      </c>
    </row>
    <row r="1223" spans="8:34" x14ac:dyDescent="0.25">
      <c r="H1223" t="s">
        <v>285</v>
      </c>
    </row>
    <row r="1224" spans="8:34" x14ac:dyDescent="0.25">
      <c r="H1224" t="s">
        <v>39</v>
      </c>
      <c r="I1224" t="s">
        <v>40</v>
      </c>
    </row>
    <row r="1225" spans="8:34" x14ac:dyDescent="0.25">
      <c r="H1225" t="s">
        <v>41</v>
      </c>
      <c r="I1225" t="s">
        <v>42</v>
      </c>
    </row>
    <row r="1226" spans="8:34" x14ac:dyDescent="0.25">
      <c r="H1226" t="s">
        <v>43</v>
      </c>
      <c r="I1226" t="s">
        <v>44</v>
      </c>
      <c r="J1226">
        <v>1</v>
      </c>
      <c r="K1226">
        <v>0.16</v>
      </c>
    </row>
    <row r="1227" spans="8:34" x14ac:dyDescent="0.25">
      <c r="H1227" t="s">
        <v>45</v>
      </c>
      <c r="I1227" t="s">
        <v>46</v>
      </c>
    </row>
    <row r="1228" spans="8:34" x14ac:dyDescent="0.25">
      <c r="H1228" t="s">
        <v>47</v>
      </c>
      <c r="I1228" t="s">
        <v>48</v>
      </c>
    </row>
    <row r="1229" spans="8:34" x14ac:dyDescent="0.25">
      <c r="H1229" t="s">
        <v>286</v>
      </c>
    </row>
    <row r="1230" spans="8:34" x14ac:dyDescent="0.25">
      <c r="H1230" t="s">
        <v>7</v>
      </c>
      <c r="I1230" t="s">
        <v>50</v>
      </c>
      <c r="J1230" t="s">
        <v>9</v>
      </c>
      <c r="K1230" t="s">
        <v>10</v>
      </c>
      <c r="L1230" t="s">
        <v>11</v>
      </c>
      <c r="M1230" t="s">
        <v>12</v>
      </c>
      <c r="N1230" t="s">
        <v>13</v>
      </c>
      <c r="O1230" t="s">
        <v>14</v>
      </c>
      <c r="P1230" t="s">
        <v>15</v>
      </c>
      <c r="Q1230" t="s">
        <v>16</v>
      </c>
      <c r="R1230" t="s">
        <v>17</v>
      </c>
      <c r="S1230" t="s">
        <v>18</v>
      </c>
      <c r="T1230" t="s">
        <v>19</v>
      </c>
      <c r="U1230" t="s">
        <v>20</v>
      </c>
      <c r="V1230" t="s">
        <v>21</v>
      </c>
      <c r="W1230" t="s">
        <v>22</v>
      </c>
      <c r="X1230" t="s">
        <v>23</v>
      </c>
      <c r="Y1230" t="s">
        <v>24</v>
      </c>
      <c r="Z1230" t="s">
        <v>25</v>
      </c>
      <c r="AA1230" t="s">
        <v>26</v>
      </c>
      <c r="AB1230" t="s">
        <v>27</v>
      </c>
      <c r="AC1230" t="s">
        <v>28</v>
      </c>
      <c r="AD1230" t="s">
        <v>29</v>
      </c>
      <c r="AE1230" t="s">
        <v>51</v>
      </c>
      <c r="AF1230" t="s">
        <v>52</v>
      </c>
      <c r="AG1230" t="s">
        <v>32</v>
      </c>
    </row>
    <row r="1231" spans="8:34" x14ac:dyDescent="0.25">
      <c r="H1231">
        <v>1</v>
      </c>
      <c r="I1231">
        <v>64.900000000000006</v>
      </c>
      <c r="J1231">
        <v>28.5</v>
      </c>
      <c r="K1231">
        <v>0.317</v>
      </c>
      <c r="L1231">
        <v>195</v>
      </c>
      <c r="M1231">
        <v>3.75</v>
      </c>
      <c r="N1231">
        <v>1.1499999999999999</v>
      </c>
      <c r="O1231">
        <v>1</v>
      </c>
      <c r="P1231">
        <v>1</v>
      </c>
      <c r="Q1231">
        <v>4.8600000000000003</v>
      </c>
      <c r="R1231">
        <v>18.64</v>
      </c>
      <c r="S1231">
        <v>19.03</v>
      </c>
      <c r="T1231">
        <v>18.079999999999998</v>
      </c>
      <c r="U1231">
        <v>357.6</v>
      </c>
      <c r="V1231">
        <v>351.7</v>
      </c>
      <c r="W1231">
        <v>10.699</v>
      </c>
      <c r="X1231">
        <v>11.441000000000001</v>
      </c>
      <c r="Y1231">
        <v>46.02</v>
      </c>
      <c r="Z1231">
        <v>49.21</v>
      </c>
      <c r="AA1231">
        <v>500.2</v>
      </c>
      <c r="AB1231">
        <v>1200</v>
      </c>
      <c r="AC1231">
        <v>2</v>
      </c>
      <c r="AD1231">
        <v>92.76</v>
      </c>
      <c r="AE1231">
        <v>0</v>
      </c>
      <c r="AF1231">
        <v>0</v>
      </c>
      <c r="AH1231">
        <v>111105</v>
      </c>
    </row>
    <row r="1232" spans="8:34" x14ac:dyDescent="0.25">
      <c r="H1232">
        <v>2</v>
      </c>
      <c r="I1232">
        <v>75.400000000000006</v>
      </c>
      <c r="J1232">
        <v>33.200000000000003</v>
      </c>
      <c r="K1232">
        <v>0.34100000000000003</v>
      </c>
      <c r="L1232">
        <v>182</v>
      </c>
      <c r="M1232">
        <v>4.09</v>
      </c>
      <c r="N1232">
        <v>1.17</v>
      </c>
      <c r="O1232">
        <v>1</v>
      </c>
      <c r="P1232">
        <v>1</v>
      </c>
      <c r="Q1232">
        <v>4.8600000000000003</v>
      </c>
      <c r="R1232">
        <v>18.64</v>
      </c>
      <c r="S1232">
        <v>19.059999999999999</v>
      </c>
      <c r="T1232">
        <v>18.07</v>
      </c>
      <c r="U1232">
        <v>359.4</v>
      </c>
      <c r="V1232">
        <v>352.5</v>
      </c>
      <c r="W1232">
        <v>10.436</v>
      </c>
      <c r="X1232">
        <v>11.246</v>
      </c>
      <c r="Y1232">
        <v>44.89</v>
      </c>
      <c r="Z1232">
        <v>48.37</v>
      </c>
      <c r="AA1232">
        <v>500</v>
      </c>
      <c r="AB1232">
        <v>1199</v>
      </c>
      <c r="AC1232">
        <v>2</v>
      </c>
      <c r="AD1232">
        <v>92.76</v>
      </c>
      <c r="AE1232">
        <v>0</v>
      </c>
      <c r="AF1232">
        <v>0</v>
      </c>
      <c r="AH1232">
        <v>111105</v>
      </c>
    </row>
    <row r="1233" spans="8:34" x14ac:dyDescent="0.25">
      <c r="H1233" t="s">
        <v>37</v>
      </c>
    </row>
    <row r="1234" spans="8:34" x14ac:dyDescent="0.25">
      <c r="H1234" t="s">
        <v>287</v>
      </c>
    </row>
    <row r="1235" spans="8:34" x14ac:dyDescent="0.25">
      <c r="H1235" t="s">
        <v>39</v>
      </c>
      <c r="I1235" t="s">
        <v>40</v>
      </c>
    </row>
    <row r="1236" spans="8:34" x14ac:dyDescent="0.25">
      <c r="H1236" t="s">
        <v>41</v>
      </c>
      <c r="I1236" t="s">
        <v>42</v>
      </c>
    </row>
    <row r="1237" spans="8:34" x14ac:dyDescent="0.25">
      <c r="H1237" t="s">
        <v>43</v>
      </c>
      <c r="I1237" t="s">
        <v>44</v>
      </c>
      <c r="J1237">
        <v>1</v>
      </c>
      <c r="K1237">
        <v>0.16</v>
      </c>
    </row>
    <row r="1238" spans="8:34" x14ac:dyDescent="0.25">
      <c r="H1238" t="s">
        <v>45</v>
      </c>
      <c r="I1238" t="s">
        <v>46</v>
      </c>
    </row>
    <row r="1239" spans="8:34" x14ac:dyDescent="0.25">
      <c r="H1239" t="s">
        <v>47</v>
      </c>
      <c r="I1239" t="s">
        <v>48</v>
      </c>
    </row>
    <row r="1240" spans="8:34" x14ac:dyDescent="0.25">
      <c r="H1240" t="s">
        <v>288</v>
      </c>
    </row>
    <row r="1241" spans="8:34" x14ac:dyDescent="0.25">
      <c r="H1241" t="s">
        <v>7</v>
      </c>
      <c r="I1241" t="s">
        <v>50</v>
      </c>
      <c r="J1241" t="s">
        <v>9</v>
      </c>
      <c r="K1241" t="s">
        <v>10</v>
      </c>
      <c r="L1241" t="s">
        <v>11</v>
      </c>
      <c r="M1241" t="s">
        <v>12</v>
      </c>
      <c r="N1241" t="s">
        <v>13</v>
      </c>
      <c r="O1241" t="s">
        <v>14</v>
      </c>
      <c r="P1241" t="s">
        <v>15</v>
      </c>
      <c r="Q1241" t="s">
        <v>16</v>
      </c>
      <c r="R1241" t="s">
        <v>17</v>
      </c>
      <c r="S1241" t="s">
        <v>18</v>
      </c>
      <c r="T1241" t="s">
        <v>19</v>
      </c>
      <c r="U1241" t="s">
        <v>20</v>
      </c>
      <c r="V1241" t="s">
        <v>21</v>
      </c>
      <c r="W1241" t="s">
        <v>22</v>
      </c>
      <c r="X1241" t="s">
        <v>23</v>
      </c>
      <c r="Y1241" t="s">
        <v>24</v>
      </c>
      <c r="Z1241" t="s">
        <v>25</v>
      </c>
      <c r="AA1241" t="s">
        <v>26</v>
      </c>
      <c r="AB1241" t="s">
        <v>27</v>
      </c>
      <c r="AC1241" t="s">
        <v>28</v>
      </c>
      <c r="AD1241" t="s">
        <v>29</v>
      </c>
      <c r="AE1241" t="s">
        <v>51</v>
      </c>
      <c r="AF1241" t="s">
        <v>52</v>
      </c>
      <c r="AG1241" t="s">
        <v>32</v>
      </c>
    </row>
    <row r="1242" spans="8:34" x14ac:dyDescent="0.25">
      <c r="H1242">
        <v>1</v>
      </c>
      <c r="I1242">
        <v>49.9</v>
      </c>
      <c r="J1242">
        <v>31.5</v>
      </c>
      <c r="K1242">
        <v>0.308</v>
      </c>
      <c r="L1242">
        <v>174</v>
      </c>
      <c r="M1242">
        <v>3.72</v>
      </c>
      <c r="N1242">
        <v>1.17</v>
      </c>
      <c r="O1242">
        <v>1</v>
      </c>
      <c r="P1242">
        <v>1</v>
      </c>
      <c r="Q1242">
        <v>4.8600000000000003</v>
      </c>
      <c r="R1242">
        <v>18.739999999999998</v>
      </c>
      <c r="S1242">
        <v>19.48</v>
      </c>
      <c r="T1242">
        <v>18.079999999999998</v>
      </c>
      <c r="U1242">
        <v>358.2</v>
      </c>
      <c r="V1242">
        <v>351.6</v>
      </c>
      <c r="W1242">
        <v>11.138</v>
      </c>
      <c r="X1242">
        <v>11.874000000000001</v>
      </c>
      <c r="Y1242">
        <v>47.62</v>
      </c>
      <c r="Z1242">
        <v>50.77</v>
      </c>
      <c r="AA1242">
        <v>499.9</v>
      </c>
      <c r="AB1242">
        <v>1199</v>
      </c>
      <c r="AC1242">
        <v>2</v>
      </c>
      <c r="AD1242">
        <v>92.76</v>
      </c>
      <c r="AE1242">
        <v>0</v>
      </c>
      <c r="AF1242">
        <v>0</v>
      </c>
      <c r="AH1242">
        <v>111105</v>
      </c>
    </row>
    <row r="1243" spans="8:34" x14ac:dyDescent="0.25">
      <c r="H1243">
        <v>2</v>
      </c>
      <c r="I1243">
        <v>58.9</v>
      </c>
      <c r="J1243">
        <v>33.9</v>
      </c>
      <c r="K1243">
        <v>0.317</v>
      </c>
      <c r="L1243">
        <v>166</v>
      </c>
      <c r="M1243">
        <v>3.71</v>
      </c>
      <c r="N1243">
        <v>1.1299999999999999</v>
      </c>
      <c r="O1243">
        <v>1</v>
      </c>
      <c r="P1243">
        <v>1</v>
      </c>
      <c r="Q1243">
        <v>4.8600000000000003</v>
      </c>
      <c r="R1243">
        <v>18.760000000000002</v>
      </c>
      <c r="S1243">
        <v>19.399999999999999</v>
      </c>
      <c r="T1243">
        <v>18.07</v>
      </c>
      <c r="U1243">
        <v>358.4</v>
      </c>
      <c r="V1243">
        <v>351.4</v>
      </c>
      <c r="W1243">
        <v>11.41</v>
      </c>
      <c r="X1243">
        <v>12.141999999999999</v>
      </c>
      <c r="Y1243">
        <v>48.72</v>
      </c>
      <c r="Z1243">
        <v>51.84</v>
      </c>
      <c r="AA1243">
        <v>500.1</v>
      </c>
      <c r="AB1243">
        <v>1199</v>
      </c>
      <c r="AC1243">
        <v>1</v>
      </c>
      <c r="AD1243">
        <v>92.76</v>
      </c>
      <c r="AE1243">
        <v>0</v>
      </c>
      <c r="AF1243">
        <v>0</v>
      </c>
      <c r="AH1243">
        <v>111105</v>
      </c>
    </row>
    <row r="1244" spans="8:34" x14ac:dyDescent="0.25">
      <c r="H1244" t="s">
        <v>37</v>
      </c>
    </row>
    <row r="1245" spans="8:34" x14ac:dyDescent="0.25">
      <c r="H1245" t="s">
        <v>289</v>
      </c>
    </row>
    <row r="1246" spans="8:34" x14ac:dyDescent="0.25">
      <c r="H1246" t="s">
        <v>39</v>
      </c>
      <c r="I1246" t="s">
        <v>40</v>
      </c>
    </row>
    <row r="1247" spans="8:34" x14ac:dyDescent="0.25">
      <c r="H1247" t="s">
        <v>41</v>
      </c>
      <c r="I1247" t="s">
        <v>42</v>
      </c>
    </row>
    <row r="1248" spans="8:34" x14ac:dyDescent="0.25">
      <c r="H1248" t="s">
        <v>43</v>
      </c>
      <c r="I1248" t="s">
        <v>44</v>
      </c>
      <c r="J1248">
        <v>1</v>
      </c>
      <c r="K1248">
        <v>0.16</v>
      </c>
    </row>
    <row r="1249" spans="8:34" x14ac:dyDescent="0.25">
      <c r="H1249" t="s">
        <v>45</v>
      </c>
      <c r="I1249" t="s">
        <v>46</v>
      </c>
    </row>
    <row r="1250" spans="8:34" x14ac:dyDescent="0.25">
      <c r="H1250" t="s">
        <v>47</v>
      </c>
      <c r="I1250" t="s">
        <v>48</v>
      </c>
    </row>
    <row r="1251" spans="8:34" x14ac:dyDescent="0.25">
      <c r="H1251" t="s">
        <v>290</v>
      </c>
    </row>
    <row r="1252" spans="8:34" x14ac:dyDescent="0.25">
      <c r="H1252" t="s">
        <v>7</v>
      </c>
      <c r="I1252" t="s">
        <v>50</v>
      </c>
      <c r="J1252" t="s">
        <v>9</v>
      </c>
      <c r="K1252" t="s">
        <v>10</v>
      </c>
      <c r="L1252" t="s">
        <v>11</v>
      </c>
      <c r="M1252" t="s">
        <v>12</v>
      </c>
      <c r="N1252" t="s">
        <v>13</v>
      </c>
      <c r="O1252" t="s">
        <v>14</v>
      </c>
      <c r="P1252" t="s">
        <v>15</v>
      </c>
      <c r="Q1252" t="s">
        <v>16</v>
      </c>
      <c r="R1252" t="s">
        <v>17</v>
      </c>
      <c r="S1252" t="s">
        <v>18</v>
      </c>
      <c r="T1252" t="s">
        <v>19</v>
      </c>
      <c r="U1252" t="s">
        <v>20</v>
      </c>
      <c r="V1252" t="s">
        <v>21</v>
      </c>
      <c r="W1252" t="s">
        <v>22</v>
      </c>
      <c r="X1252" t="s">
        <v>23</v>
      </c>
      <c r="Y1252" t="s">
        <v>24</v>
      </c>
      <c r="Z1252" t="s">
        <v>25</v>
      </c>
      <c r="AA1252" t="s">
        <v>26</v>
      </c>
      <c r="AB1252" t="s">
        <v>27</v>
      </c>
      <c r="AC1252" t="s">
        <v>28</v>
      </c>
      <c r="AD1252" t="s">
        <v>29</v>
      </c>
      <c r="AE1252" t="s">
        <v>51</v>
      </c>
      <c r="AF1252" t="s">
        <v>52</v>
      </c>
      <c r="AG1252" t="s">
        <v>32</v>
      </c>
    </row>
    <row r="1253" spans="8:34" x14ac:dyDescent="0.25">
      <c r="H1253">
        <v>1</v>
      </c>
      <c r="I1253">
        <v>85.4</v>
      </c>
      <c r="J1253">
        <v>13.6</v>
      </c>
      <c r="K1253">
        <v>0.4</v>
      </c>
      <c r="L1253">
        <v>291</v>
      </c>
      <c r="M1253">
        <v>4.41</v>
      </c>
      <c r="N1253">
        <v>1.0900000000000001</v>
      </c>
      <c r="O1253">
        <v>1</v>
      </c>
      <c r="P1253">
        <v>1</v>
      </c>
      <c r="Q1253">
        <v>4.8600000000000003</v>
      </c>
      <c r="R1253">
        <v>18.7</v>
      </c>
      <c r="S1253">
        <v>18.71</v>
      </c>
      <c r="T1253">
        <v>18.100000000000001</v>
      </c>
      <c r="U1253">
        <v>357.9</v>
      </c>
      <c r="V1253">
        <v>354.9</v>
      </c>
      <c r="W1253">
        <v>10.753</v>
      </c>
      <c r="X1253">
        <v>11.625999999999999</v>
      </c>
      <c r="Y1253">
        <v>46.09</v>
      </c>
      <c r="Z1253">
        <v>49.84</v>
      </c>
      <c r="AA1253">
        <v>499.8</v>
      </c>
      <c r="AB1253">
        <v>49</v>
      </c>
      <c r="AC1253">
        <v>1</v>
      </c>
      <c r="AD1253">
        <v>92.75</v>
      </c>
      <c r="AE1253">
        <v>0</v>
      </c>
      <c r="AF1253">
        <v>0</v>
      </c>
      <c r="AH1253">
        <v>111105</v>
      </c>
    </row>
    <row r="1254" spans="8:34" x14ac:dyDescent="0.25">
      <c r="H1254">
        <v>2</v>
      </c>
      <c r="I1254">
        <v>98.2</v>
      </c>
      <c r="J1254">
        <v>14.3</v>
      </c>
      <c r="K1254">
        <v>0.372</v>
      </c>
      <c r="L1254">
        <v>283</v>
      </c>
      <c r="M1254">
        <v>4.1399999999999997</v>
      </c>
      <c r="N1254">
        <v>1.0900000000000001</v>
      </c>
      <c r="O1254">
        <v>1</v>
      </c>
      <c r="P1254">
        <v>1</v>
      </c>
      <c r="Q1254">
        <v>4.8600000000000003</v>
      </c>
      <c r="R1254">
        <v>18.690000000000001</v>
      </c>
      <c r="S1254">
        <v>18.670000000000002</v>
      </c>
      <c r="T1254">
        <v>18.07</v>
      </c>
      <c r="U1254">
        <v>357.2</v>
      </c>
      <c r="V1254">
        <v>354</v>
      </c>
      <c r="W1254">
        <v>10.679</v>
      </c>
      <c r="X1254">
        <v>11.499000000000001</v>
      </c>
      <c r="Y1254">
        <v>45.8</v>
      </c>
      <c r="Z1254">
        <v>49.31</v>
      </c>
      <c r="AA1254">
        <v>499.9</v>
      </c>
      <c r="AB1254">
        <v>49</v>
      </c>
      <c r="AC1254">
        <v>1</v>
      </c>
      <c r="AD1254">
        <v>92.75</v>
      </c>
      <c r="AE1254">
        <v>0</v>
      </c>
      <c r="AF1254">
        <v>0</v>
      </c>
      <c r="AH1254">
        <v>111105</v>
      </c>
    </row>
    <row r="1256" spans="8:34" x14ac:dyDescent="0.25">
      <c r="H1256" t="s">
        <v>291</v>
      </c>
    </row>
    <row r="1257" spans="8:34" x14ac:dyDescent="0.25">
      <c r="H1257" t="s">
        <v>292</v>
      </c>
    </row>
    <row r="1258" spans="8:34" x14ac:dyDescent="0.25">
      <c r="H1258" t="s">
        <v>293</v>
      </c>
    </row>
    <row r="1259" spans="8:34" x14ac:dyDescent="0.25">
      <c r="H1259" t="s">
        <v>36</v>
      </c>
    </row>
    <row r="1261" spans="8:34" x14ac:dyDescent="0.25">
      <c r="H1261" t="s">
        <v>294</v>
      </c>
    </row>
    <row r="1262" spans="8:34" x14ac:dyDescent="0.25">
      <c r="H1262" t="s">
        <v>295</v>
      </c>
    </row>
    <row r="1263" spans="8:34" x14ac:dyDescent="0.25">
      <c r="H1263" t="s">
        <v>39</v>
      </c>
      <c r="I1263" t="s">
        <v>40</v>
      </c>
    </row>
    <row r="1264" spans="8:34" x14ac:dyDescent="0.25">
      <c r="H1264" t="s">
        <v>41</v>
      </c>
      <c r="I1264" t="s">
        <v>42</v>
      </c>
    </row>
    <row r="1265" spans="8:33" x14ac:dyDescent="0.25">
      <c r="H1265" t="s">
        <v>43</v>
      </c>
      <c r="I1265" t="s">
        <v>44</v>
      </c>
      <c r="J1265">
        <v>1</v>
      </c>
      <c r="K1265">
        <v>0.16</v>
      </c>
    </row>
    <row r="1266" spans="8:33" x14ac:dyDescent="0.25">
      <c r="H1266" t="s">
        <v>45</v>
      </c>
      <c r="I1266" t="s">
        <v>46</v>
      </c>
    </row>
    <row r="1267" spans="8:33" x14ac:dyDescent="0.25">
      <c r="H1267" t="s">
        <v>47</v>
      </c>
      <c r="I1267" t="s">
        <v>48</v>
      </c>
    </row>
    <row r="1268" spans="8:33" x14ac:dyDescent="0.25">
      <c r="H1268" s="2">
        <v>0.3753009259259259</v>
      </c>
    </row>
    <row r="1269" spans="8:33" x14ac:dyDescent="0.25">
      <c r="H1269" t="s">
        <v>7</v>
      </c>
      <c r="I1269" t="s">
        <v>50</v>
      </c>
      <c r="J1269" t="s">
        <v>9</v>
      </c>
      <c r="K1269" t="s">
        <v>10</v>
      </c>
      <c r="L1269" t="s">
        <v>11</v>
      </c>
      <c r="M1269" t="s">
        <v>12</v>
      </c>
      <c r="N1269" t="s">
        <v>13</v>
      </c>
      <c r="O1269" t="s">
        <v>14</v>
      </c>
      <c r="P1269" t="s">
        <v>15</v>
      </c>
      <c r="Q1269" t="s">
        <v>16</v>
      </c>
      <c r="R1269" t="s">
        <v>17</v>
      </c>
      <c r="S1269" t="s">
        <v>18</v>
      </c>
      <c r="T1269" t="s">
        <v>19</v>
      </c>
      <c r="U1269" t="s">
        <v>20</v>
      </c>
      <c r="V1269" t="s">
        <v>21</v>
      </c>
      <c r="W1269" t="s">
        <v>22</v>
      </c>
      <c r="X1269" t="s">
        <v>23</v>
      </c>
      <c r="Y1269" t="s">
        <v>24</v>
      </c>
      <c r="Z1269" t="s">
        <v>25</v>
      </c>
      <c r="AA1269" t="s">
        <v>26</v>
      </c>
      <c r="AB1269" t="s">
        <v>27</v>
      </c>
      <c r="AC1269" t="s">
        <v>28</v>
      </c>
      <c r="AD1269" t="s">
        <v>29</v>
      </c>
      <c r="AE1269" t="s">
        <v>51</v>
      </c>
      <c r="AF1269" t="s">
        <v>52</v>
      </c>
      <c r="AG1269" t="s">
        <v>32</v>
      </c>
    </row>
    <row r="1270" spans="8:33" x14ac:dyDescent="0.25">
      <c r="H1270" t="s">
        <v>296</v>
      </c>
    </row>
    <row r="1272" spans="8:33" x14ac:dyDescent="0.25">
      <c r="H1272" t="s">
        <v>297</v>
      </c>
    </row>
    <row r="1273" spans="8:33" x14ac:dyDescent="0.25">
      <c r="H1273" t="s">
        <v>298</v>
      </c>
    </row>
    <row r="1274" spans="8:33" x14ac:dyDescent="0.25">
      <c r="H1274" t="s">
        <v>299</v>
      </c>
    </row>
    <row r="1275" spans="8:33" x14ac:dyDescent="0.25">
      <c r="H1275" t="s">
        <v>36</v>
      </c>
    </row>
    <row r="1277" spans="8:33" x14ac:dyDescent="0.25">
      <c r="H1277" t="s">
        <v>300</v>
      </c>
    </row>
    <row r="1278" spans="8:33" x14ac:dyDescent="0.25">
      <c r="H1278" t="s">
        <v>301</v>
      </c>
    </row>
    <row r="1279" spans="8:33" x14ac:dyDescent="0.25">
      <c r="H1279" t="s">
        <v>39</v>
      </c>
      <c r="I1279" t="s">
        <v>40</v>
      </c>
    </row>
    <row r="1280" spans="8:33" x14ac:dyDescent="0.25">
      <c r="H1280" t="s">
        <v>41</v>
      </c>
      <c r="I1280" t="s">
        <v>42</v>
      </c>
    </row>
    <row r="1281" spans="8:33" x14ac:dyDescent="0.25">
      <c r="H1281" t="s">
        <v>43</v>
      </c>
      <c r="I1281" t="s">
        <v>302</v>
      </c>
      <c r="J1281">
        <v>1</v>
      </c>
      <c r="K1281">
        <v>0.16</v>
      </c>
    </row>
    <row r="1282" spans="8:33" x14ac:dyDescent="0.25">
      <c r="H1282" t="s">
        <v>45</v>
      </c>
      <c r="I1282" t="s">
        <v>46</v>
      </c>
    </row>
    <row r="1283" spans="8:33" x14ac:dyDescent="0.25">
      <c r="H1283" t="s">
        <v>303</v>
      </c>
    </row>
    <row r="1284" spans="8:33" x14ac:dyDescent="0.25">
      <c r="H1284" t="s">
        <v>7</v>
      </c>
      <c r="I1284" t="s">
        <v>50</v>
      </c>
      <c r="J1284" t="s">
        <v>9</v>
      </c>
      <c r="K1284" t="s">
        <v>10</v>
      </c>
      <c r="L1284" t="s">
        <v>11</v>
      </c>
      <c r="M1284" t="s">
        <v>12</v>
      </c>
      <c r="N1284" t="s">
        <v>13</v>
      </c>
      <c r="O1284" t="s">
        <v>14</v>
      </c>
      <c r="P1284" t="s">
        <v>15</v>
      </c>
      <c r="Q1284" t="s">
        <v>16</v>
      </c>
      <c r="R1284" t="s">
        <v>17</v>
      </c>
      <c r="S1284" t="s">
        <v>18</v>
      </c>
      <c r="T1284" t="s">
        <v>19</v>
      </c>
      <c r="U1284" t="s">
        <v>20</v>
      </c>
      <c r="V1284" t="s">
        <v>21</v>
      </c>
      <c r="W1284" t="s">
        <v>22</v>
      </c>
      <c r="X1284" t="s">
        <v>23</v>
      </c>
      <c r="Y1284" t="s">
        <v>24</v>
      </c>
      <c r="Z1284" t="s">
        <v>25</v>
      </c>
      <c r="AA1284" t="s">
        <v>26</v>
      </c>
      <c r="AB1284" t="s">
        <v>27</v>
      </c>
      <c r="AC1284" t="s">
        <v>28</v>
      </c>
      <c r="AD1284" t="s">
        <v>29</v>
      </c>
      <c r="AE1284" t="s">
        <v>30</v>
      </c>
      <c r="AF1284" t="s">
        <v>31</v>
      </c>
      <c r="AG1284" t="s">
        <v>32</v>
      </c>
    </row>
    <row r="1285" spans="8:33" x14ac:dyDescent="0.25">
      <c r="H1285">
        <v>1</v>
      </c>
      <c r="I1285">
        <v>47.16</v>
      </c>
      <c r="J1285">
        <v>2.1</v>
      </c>
      <c r="K1285">
        <v>0.56299999999999994</v>
      </c>
      <c r="L1285">
        <v>345</v>
      </c>
      <c r="M1285">
        <v>5.0999999999999996</v>
      </c>
      <c r="N1285">
        <v>1.03</v>
      </c>
      <c r="O1285">
        <v>1</v>
      </c>
      <c r="P1285">
        <v>0</v>
      </c>
      <c r="Q1285">
        <v>2.4300000000000002</v>
      </c>
      <c r="R1285">
        <v>18.7</v>
      </c>
      <c r="S1285">
        <v>16.350000000000001</v>
      </c>
      <c r="T1285">
        <v>20.07</v>
      </c>
      <c r="U1285">
        <v>358.6</v>
      </c>
      <c r="V1285">
        <v>357.8</v>
      </c>
      <c r="W1285">
        <v>7.99</v>
      </c>
      <c r="X1285">
        <v>9</v>
      </c>
      <c r="Y1285">
        <v>34.450000000000003</v>
      </c>
      <c r="Z1285">
        <v>38.81</v>
      </c>
      <c r="AA1285">
        <v>500.4</v>
      </c>
      <c r="AB1285">
        <v>51.13</v>
      </c>
      <c r="AC1285">
        <v>0.27550000000000002</v>
      </c>
      <c r="AD1285">
        <v>93.28</v>
      </c>
      <c r="AE1285">
        <v>-0.3</v>
      </c>
      <c r="AF1285">
        <v>0.72</v>
      </c>
      <c r="AG1285">
        <v>111105</v>
      </c>
    </row>
    <row r="1286" spans="8:33" x14ac:dyDescent="0.25">
      <c r="H1286">
        <v>2</v>
      </c>
      <c r="I1286">
        <v>58.41</v>
      </c>
      <c r="J1286">
        <v>2.46</v>
      </c>
      <c r="K1286">
        <v>0.55600000000000005</v>
      </c>
      <c r="L1286">
        <v>343</v>
      </c>
      <c r="M1286">
        <v>5.03</v>
      </c>
      <c r="N1286">
        <v>1.02</v>
      </c>
      <c r="O1286">
        <v>1</v>
      </c>
      <c r="P1286">
        <v>0</v>
      </c>
      <c r="Q1286">
        <v>2.4300000000000002</v>
      </c>
      <c r="R1286">
        <v>18.7</v>
      </c>
      <c r="S1286">
        <v>16.36</v>
      </c>
      <c r="T1286">
        <v>20.079999999999998</v>
      </c>
      <c r="U1286">
        <v>358.6</v>
      </c>
      <c r="V1286">
        <v>357.8</v>
      </c>
      <c r="W1286">
        <v>8.06</v>
      </c>
      <c r="X1286">
        <v>9.0500000000000007</v>
      </c>
      <c r="Y1286">
        <v>34.72</v>
      </c>
      <c r="Z1286">
        <v>39.020000000000003</v>
      </c>
      <c r="AA1286">
        <v>500.5</v>
      </c>
      <c r="AB1286">
        <v>51</v>
      </c>
      <c r="AC1286">
        <v>0.27550000000000002</v>
      </c>
      <c r="AD1286">
        <v>93.29</v>
      </c>
      <c r="AE1286">
        <v>-0.3</v>
      </c>
      <c r="AF1286">
        <v>0.72</v>
      </c>
      <c r="AG1286">
        <v>111105</v>
      </c>
    </row>
    <row r="1287" spans="8:33" x14ac:dyDescent="0.25">
      <c r="H1287" t="s">
        <v>300</v>
      </c>
    </row>
    <row r="1288" spans="8:33" x14ac:dyDescent="0.25">
      <c r="H1288" t="s">
        <v>304</v>
      </c>
    </row>
    <row r="1289" spans="8:33" x14ac:dyDescent="0.25">
      <c r="H1289" t="s">
        <v>39</v>
      </c>
      <c r="I1289" t="s">
        <v>40</v>
      </c>
    </row>
    <row r="1290" spans="8:33" x14ac:dyDescent="0.25">
      <c r="H1290" t="s">
        <v>41</v>
      </c>
      <c r="I1290" t="s">
        <v>42</v>
      </c>
    </row>
    <row r="1291" spans="8:33" x14ac:dyDescent="0.25">
      <c r="H1291" t="s">
        <v>43</v>
      </c>
      <c r="I1291" t="s">
        <v>302</v>
      </c>
      <c r="J1291">
        <v>1</v>
      </c>
      <c r="K1291">
        <v>0.16</v>
      </c>
    </row>
    <row r="1292" spans="8:33" x14ac:dyDescent="0.25">
      <c r="H1292" t="s">
        <v>45</v>
      </c>
      <c r="I1292" t="s">
        <v>46</v>
      </c>
    </row>
    <row r="1293" spans="8:33" x14ac:dyDescent="0.25">
      <c r="H1293" t="s">
        <v>305</v>
      </c>
    </row>
    <row r="1294" spans="8:33" x14ac:dyDescent="0.25">
      <c r="H1294" t="s">
        <v>7</v>
      </c>
      <c r="I1294" t="s">
        <v>50</v>
      </c>
      <c r="J1294" t="s">
        <v>9</v>
      </c>
      <c r="K1294" t="s">
        <v>10</v>
      </c>
      <c r="L1294" t="s">
        <v>11</v>
      </c>
      <c r="M1294" t="s">
        <v>12</v>
      </c>
      <c r="N1294" t="s">
        <v>13</v>
      </c>
      <c r="O1294" t="s">
        <v>14</v>
      </c>
      <c r="P1294" t="s">
        <v>15</v>
      </c>
      <c r="Q1294" t="s">
        <v>16</v>
      </c>
      <c r="R1294" t="s">
        <v>17</v>
      </c>
      <c r="S1294" t="s">
        <v>18</v>
      </c>
      <c r="T1294" t="s">
        <v>19</v>
      </c>
      <c r="U1294" t="s">
        <v>20</v>
      </c>
      <c r="V1294" t="s">
        <v>21</v>
      </c>
      <c r="W1294" t="s">
        <v>22</v>
      </c>
      <c r="X1294" t="s">
        <v>23</v>
      </c>
      <c r="Y1294" t="s">
        <v>24</v>
      </c>
      <c r="Z1294" t="s">
        <v>25</v>
      </c>
      <c r="AA1294" t="s">
        <v>26</v>
      </c>
      <c r="AB1294" t="s">
        <v>27</v>
      </c>
      <c r="AC1294" t="s">
        <v>28</v>
      </c>
      <c r="AD1294" t="s">
        <v>29</v>
      </c>
      <c r="AE1294" t="s">
        <v>30</v>
      </c>
      <c r="AF1294" t="s">
        <v>31</v>
      </c>
      <c r="AG1294" t="s">
        <v>32</v>
      </c>
    </row>
    <row r="1295" spans="8:33" x14ac:dyDescent="0.25">
      <c r="H1295">
        <v>1</v>
      </c>
      <c r="I1295">
        <v>57.16</v>
      </c>
      <c r="J1295">
        <v>8.4700000000000006</v>
      </c>
      <c r="K1295">
        <v>0.82799999999999996</v>
      </c>
      <c r="L1295">
        <v>331</v>
      </c>
      <c r="M1295">
        <v>6.37</v>
      </c>
      <c r="N1295">
        <v>0.94799999999999995</v>
      </c>
      <c r="O1295">
        <v>1</v>
      </c>
      <c r="P1295">
        <v>0</v>
      </c>
      <c r="Q1295">
        <v>2.4300000000000002</v>
      </c>
      <c r="R1295">
        <v>18.63</v>
      </c>
      <c r="S1295">
        <v>15.92</v>
      </c>
      <c r="T1295">
        <v>20.07</v>
      </c>
      <c r="U1295">
        <v>359.4</v>
      </c>
      <c r="V1295">
        <v>357.3</v>
      </c>
      <c r="W1295">
        <v>8.0399999999999991</v>
      </c>
      <c r="X1295">
        <v>9.3000000000000007</v>
      </c>
      <c r="Y1295">
        <v>34.799999999999997</v>
      </c>
      <c r="Z1295">
        <v>40.26</v>
      </c>
      <c r="AA1295">
        <v>500.5</v>
      </c>
      <c r="AB1295">
        <v>49.2</v>
      </c>
      <c r="AC1295">
        <v>0.63370000000000004</v>
      </c>
      <c r="AD1295">
        <v>93.28</v>
      </c>
      <c r="AE1295">
        <v>-0.3</v>
      </c>
      <c r="AF1295">
        <v>0.72</v>
      </c>
      <c r="AG1295">
        <v>111105</v>
      </c>
    </row>
    <row r="1296" spans="8:33" x14ac:dyDescent="0.25">
      <c r="H1296">
        <v>2</v>
      </c>
      <c r="I1296">
        <v>71.41</v>
      </c>
      <c r="J1296">
        <v>5.5</v>
      </c>
      <c r="K1296">
        <v>0.78700000000000003</v>
      </c>
      <c r="L1296">
        <v>338</v>
      </c>
      <c r="M1296">
        <v>6.03</v>
      </c>
      <c r="N1296">
        <v>0.93200000000000005</v>
      </c>
      <c r="O1296">
        <v>1</v>
      </c>
      <c r="P1296">
        <v>0</v>
      </c>
      <c r="Q1296">
        <v>2.4300000000000002</v>
      </c>
      <c r="R1296">
        <v>18.64</v>
      </c>
      <c r="S1296">
        <v>15.89</v>
      </c>
      <c r="T1296">
        <v>20.07</v>
      </c>
      <c r="U1296">
        <v>359.3</v>
      </c>
      <c r="V1296">
        <v>357.8</v>
      </c>
      <c r="W1296">
        <v>8.24</v>
      </c>
      <c r="X1296">
        <v>9.43</v>
      </c>
      <c r="Y1296">
        <v>35.65</v>
      </c>
      <c r="Z1296">
        <v>40.81</v>
      </c>
      <c r="AA1296">
        <v>500.5</v>
      </c>
      <c r="AB1296">
        <v>49.35</v>
      </c>
      <c r="AC1296">
        <v>0.8679</v>
      </c>
      <c r="AD1296">
        <v>93.28</v>
      </c>
      <c r="AE1296">
        <v>-0.3</v>
      </c>
      <c r="AF1296">
        <v>0.72</v>
      </c>
      <c r="AG1296">
        <v>111105</v>
      </c>
    </row>
    <row r="1297" spans="8:33" x14ac:dyDescent="0.25">
      <c r="H1297" t="s">
        <v>300</v>
      </c>
    </row>
    <row r="1298" spans="8:33" x14ac:dyDescent="0.25">
      <c r="H1298" t="s">
        <v>306</v>
      </c>
    </row>
    <row r="1299" spans="8:33" x14ac:dyDescent="0.25">
      <c r="H1299" t="s">
        <v>39</v>
      </c>
      <c r="I1299" t="s">
        <v>40</v>
      </c>
    </row>
    <row r="1300" spans="8:33" x14ac:dyDescent="0.25">
      <c r="H1300" t="s">
        <v>41</v>
      </c>
      <c r="I1300" t="s">
        <v>42</v>
      </c>
    </row>
    <row r="1301" spans="8:33" x14ac:dyDescent="0.25">
      <c r="H1301" t="s">
        <v>43</v>
      </c>
      <c r="I1301" t="s">
        <v>302</v>
      </c>
      <c r="J1301">
        <v>1</v>
      </c>
      <c r="K1301">
        <v>0.16</v>
      </c>
    </row>
    <row r="1302" spans="8:33" x14ac:dyDescent="0.25">
      <c r="H1302" t="s">
        <v>45</v>
      </c>
      <c r="I1302" t="s">
        <v>46</v>
      </c>
    </row>
    <row r="1303" spans="8:33" x14ac:dyDescent="0.25">
      <c r="H1303" t="s">
        <v>307</v>
      </c>
    </row>
    <row r="1304" spans="8:33" x14ac:dyDescent="0.25">
      <c r="H1304" t="s">
        <v>7</v>
      </c>
      <c r="I1304" t="s">
        <v>50</v>
      </c>
      <c r="J1304" t="s">
        <v>9</v>
      </c>
      <c r="K1304" t="s">
        <v>10</v>
      </c>
      <c r="L1304" t="s">
        <v>11</v>
      </c>
      <c r="M1304" t="s">
        <v>12</v>
      </c>
      <c r="N1304" t="s">
        <v>13</v>
      </c>
      <c r="O1304" t="s">
        <v>14</v>
      </c>
      <c r="P1304" t="s">
        <v>15</v>
      </c>
      <c r="Q1304" t="s">
        <v>16</v>
      </c>
      <c r="R1304" t="s">
        <v>17</v>
      </c>
      <c r="S1304" t="s">
        <v>18</v>
      </c>
      <c r="T1304" t="s">
        <v>19</v>
      </c>
      <c r="U1304" t="s">
        <v>20</v>
      </c>
      <c r="V1304" t="s">
        <v>21</v>
      </c>
      <c r="W1304" t="s">
        <v>22</v>
      </c>
      <c r="X1304" t="s">
        <v>23</v>
      </c>
      <c r="Y1304" t="s">
        <v>24</v>
      </c>
      <c r="Z1304" t="s">
        <v>25</v>
      </c>
      <c r="AA1304" t="s">
        <v>26</v>
      </c>
      <c r="AB1304" t="s">
        <v>27</v>
      </c>
      <c r="AC1304" t="s">
        <v>28</v>
      </c>
      <c r="AD1304" t="s">
        <v>29</v>
      </c>
      <c r="AE1304" t="s">
        <v>30</v>
      </c>
      <c r="AF1304" t="s">
        <v>31</v>
      </c>
      <c r="AG1304" t="s">
        <v>32</v>
      </c>
    </row>
    <row r="1305" spans="8:33" x14ac:dyDescent="0.25">
      <c r="H1305">
        <v>1</v>
      </c>
      <c r="I1305">
        <v>38.4</v>
      </c>
      <c r="J1305">
        <v>2.91</v>
      </c>
      <c r="K1305">
        <v>0.45</v>
      </c>
      <c r="L1305">
        <v>340</v>
      </c>
      <c r="M1305">
        <v>4.2</v>
      </c>
      <c r="N1305">
        <v>1.02</v>
      </c>
      <c r="O1305">
        <v>1</v>
      </c>
      <c r="P1305">
        <v>0</v>
      </c>
      <c r="Q1305">
        <v>2.4300000000000002</v>
      </c>
      <c r="R1305">
        <v>18.59</v>
      </c>
      <c r="S1305">
        <v>15.98</v>
      </c>
      <c r="T1305">
        <v>20.07</v>
      </c>
      <c r="U1305">
        <v>359.3</v>
      </c>
      <c r="V1305">
        <v>358.4</v>
      </c>
      <c r="W1305">
        <v>7.8</v>
      </c>
      <c r="X1305">
        <v>8.6300000000000008</v>
      </c>
      <c r="Y1305">
        <v>33.840000000000003</v>
      </c>
      <c r="Z1305">
        <v>37.450000000000003</v>
      </c>
      <c r="AA1305">
        <v>500.5</v>
      </c>
      <c r="AB1305">
        <v>50.09</v>
      </c>
      <c r="AC1305">
        <v>0.26169999999999999</v>
      </c>
      <c r="AD1305">
        <v>93.28</v>
      </c>
      <c r="AE1305">
        <v>-0.3</v>
      </c>
      <c r="AF1305">
        <v>0.72</v>
      </c>
      <c r="AG1305">
        <v>111105</v>
      </c>
    </row>
    <row r="1306" spans="8:33" x14ac:dyDescent="0.25">
      <c r="H1306">
        <v>2</v>
      </c>
      <c r="I1306">
        <v>47.4</v>
      </c>
      <c r="J1306">
        <v>3.69</v>
      </c>
      <c r="K1306">
        <v>0.441</v>
      </c>
      <c r="L1306">
        <v>337</v>
      </c>
      <c r="M1306">
        <v>4.1399999999999997</v>
      </c>
      <c r="N1306">
        <v>1.02</v>
      </c>
      <c r="O1306">
        <v>1</v>
      </c>
      <c r="P1306">
        <v>0</v>
      </c>
      <c r="Q1306">
        <v>2.4300000000000002</v>
      </c>
      <c r="R1306">
        <v>18.59</v>
      </c>
      <c r="S1306">
        <v>15.99</v>
      </c>
      <c r="T1306">
        <v>20.079999999999998</v>
      </c>
      <c r="U1306">
        <v>359.1</v>
      </c>
      <c r="V1306">
        <v>358.1</v>
      </c>
      <c r="W1306">
        <v>7.8</v>
      </c>
      <c r="X1306">
        <v>8.6199999999999992</v>
      </c>
      <c r="Y1306">
        <v>33.86</v>
      </c>
      <c r="Z1306">
        <v>37.42</v>
      </c>
      <c r="AA1306">
        <v>500.6</v>
      </c>
      <c r="AB1306">
        <v>50.23</v>
      </c>
      <c r="AC1306">
        <v>0.4546</v>
      </c>
      <c r="AD1306">
        <v>93.29</v>
      </c>
      <c r="AE1306">
        <v>-0.3</v>
      </c>
      <c r="AF1306">
        <v>0.72</v>
      </c>
      <c r="AG1306">
        <v>111105</v>
      </c>
    </row>
    <row r="1307" spans="8:33" x14ac:dyDescent="0.25">
      <c r="H1307" t="s">
        <v>300</v>
      </c>
    </row>
    <row r="1308" spans="8:33" x14ac:dyDescent="0.25">
      <c r="H1308" t="s">
        <v>308</v>
      </c>
    </row>
    <row r="1309" spans="8:33" x14ac:dyDescent="0.25">
      <c r="H1309" t="s">
        <v>39</v>
      </c>
      <c r="I1309" t="s">
        <v>40</v>
      </c>
    </row>
    <row r="1310" spans="8:33" x14ac:dyDescent="0.25">
      <c r="H1310" t="s">
        <v>41</v>
      </c>
      <c r="I1310" t="s">
        <v>42</v>
      </c>
    </row>
    <row r="1311" spans="8:33" x14ac:dyDescent="0.25">
      <c r="H1311" t="s">
        <v>43</v>
      </c>
      <c r="I1311" t="s">
        <v>302</v>
      </c>
      <c r="J1311">
        <v>1</v>
      </c>
      <c r="K1311">
        <v>0.16</v>
      </c>
    </row>
    <row r="1312" spans="8:33" x14ac:dyDescent="0.25">
      <c r="H1312" t="s">
        <v>45</v>
      </c>
      <c r="I1312" t="s">
        <v>46</v>
      </c>
    </row>
    <row r="1313" spans="8:33" x14ac:dyDescent="0.25">
      <c r="H1313" t="s">
        <v>309</v>
      </c>
    </row>
    <row r="1314" spans="8:33" x14ac:dyDescent="0.25">
      <c r="H1314" t="s">
        <v>7</v>
      </c>
      <c r="I1314" t="s">
        <v>50</v>
      </c>
      <c r="J1314" t="s">
        <v>9</v>
      </c>
      <c r="K1314" t="s">
        <v>10</v>
      </c>
      <c r="L1314" t="s">
        <v>11</v>
      </c>
      <c r="M1314" t="s">
        <v>12</v>
      </c>
      <c r="N1314" t="s">
        <v>13</v>
      </c>
      <c r="O1314" t="s">
        <v>14</v>
      </c>
      <c r="P1314" t="s">
        <v>15</v>
      </c>
      <c r="Q1314" t="s">
        <v>16</v>
      </c>
      <c r="R1314" t="s">
        <v>17</v>
      </c>
      <c r="S1314" t="s">
        <v>18</v>
      </c>
      <c r="T1314" t="s">
        <v>19</v>
      </c>
      <c r="U1314" t="s">
        <v>20</v>
      </c>
      <c r="V1314" t="s">
        <v>21</v>
      </c>
      <c r="W1314" t="s">
        <v>22</v>
      </c>
      <c r="X1314" t="s">
        <v>23</v>
      </c>
      <c r="Y1314" t="s">
        <v>24</v>
      </c>
      <c r="Z1314" t="s">
        <v>25</v>
      </c>
      <c r="AA1314" t="s">
        <v>26</v>
      </c>
      <c r="AB1314" t="s">
        <v>27</v>
      </c>
      <c r="AC1314" t="s">
        <v>28</v>
      </c>
      <c r="AD1314" t="s">
        <v>29</v>
      </c>
      <c r="AE1314" t="s">
        <v>30</v>
      </c>
      <c r="AF1314" t="s">
        <v>31</v>
      </c>
      <c r="AG1314" t="s">
        <v>32</v>
      </c>
    </row>
    <row r="1315" spans="8:33" x14ac:dyDescent="0.25">
      <c r="H1315">
        <v>1</v>
      </c>
      <c r="I1315">
        <v>105.9</v>
      </c>
      <c r="J1315">
        <v>0.56699999999999995</v>
      </c>
      <c r="K1315">
        <v>0.23699999999999999</v>
      </c>
      <c r="L1315">
        <v>349</v>
      </c>
      <c r="M1315">
        <v>2.42</v>
      </c>
      <c r="N1315">
        <v>1.03</v>
      </c>
      <c r="O1315">
        <v>1</v>
      </c>
      <c r="P1315">
        <v>0</v>
      </c>
      <c r="Q1315">
        <v>2.4300000000000002</v>
      </c>
      <c r="R1315">
        <v>18.54</v>
      </c>
      <c r="S1315">
        <v>15.96</v>
      </c>
      <c r="T1315">
        <v>20.07</v>
      </c>
      <c r="U1315">
        <v>360.2</v>
      </c>
      <c r="V1315">
        <v>359.9</v>
      </c>
      <c r="W1315">
        <v>7.98</v>
      </c>
      <c r="X1315">
        <v>8.4600000000000009</v>
      </c>
      <c r="Y1315">
        <v>34.74</v>
      </c>
      <c r="Z1315">
        <v>36.82</v>
      </c>
      <c r="AA1315">
        <v>500.5</v>
      </c>
      <c r="AB1315">
        <v>49.62</v>
      </c>
      <c r="AC1315">
        <v>0.2893</v>
      </c>
      <c r="AD1315">
        <v>93.29</v>
      </c>
      <c r="AE1315">
        <v>-0.3</v>
      </c>
      <c r="AF1315">
        <v>0.72</v>
      </c>
      <c r="AG1315">
        <v>111105</v>
      </c>
    </row>
    <row r="1316" spans="8:33" x14ac:dyDescent="0.25">
      <c r="H1316">
        <v>2</v>
      </c>
      <c r="I1316">
        <v>140.4</v>
      </c>
      <c r="J1316">
        <v>4.1900000000000004</v>
      </c>
      <c r="K1316">
        <v>0.219</v>
      </c>
      <c r="L1316">
        <v>321</v>
      </c>
      <c r="M1316">
        <v>2.2200000000000002</v>
      </c>
      <c r="N1316">
        <v>1.01</v>
      </c>
      <c r="O1316">
        <v>1</v>
      </c>
      <c r="P1316">
        <v>0</v>
      </c>
      <c r="Q1316">
        <v>2.4300000000000002</v>
      </c>
      <c r="R1316">
        <v>18.559999999999999</v>
      </c>
      <c r="S1316">
        <v>16.010000000000002</v>
      </c>
      <c r="T1316">
        <v>20.07</v>
      </c>
      <c r="U1316">
        <v>361.2</v>
      </c>
      <c r="V1316">
        <v>360.2</v>
      </c>
      <c r="W1316">
        <v>8.26</v>
      </c>
      <c r="X1316">
        <v>8.6999999999999993</v>
      </c>
      <c r="Y1316">
        <v>35.93</v>
      </c>
      <c r="Z1316">
        <v>37.840000000000003</v>
      </c>
      <c r="AA1316">
        <v>500.5</v>
      </c>
      <c r="AB1316">
        <v>49.66</v>
      </c>
      <c r="AC1316">
        <v>9.6430000000000002E-2</v>
      </c>
      <c r="AD1316">
        <v>93.29</v>
      </c>
      <c r="AE1316">
        <v>-0.3</v>
      </c>
      <c r="AF1316">
        <v>0.72</v>
      </c>
      <c r="AG1316">
        <v>111105</v>
      </c>
    </row>
    <row r="1317" spans="8:33" x14ac:dyDescent="0.25">
      <c r="H1317" t="s">
        <v>300</v>
      </c>
    </row>
    <row r="1318" spans="8:33" x14ac:dyDescent="0.25">
      <c r="H1318" t="s">
        <v>310</v>
      </c>
    </row>
    <row r="1319" spans="8:33" x14ac:dyDescent="0.25">
      <c r="H1319" t="s">
        <v>39</v>
      </c>
      <c r="I1319" t="s">
        <v>40</v>
      </c>
    </row>
    <row r="1320" spans="8:33" x14ac:dyDescent="0.25">
      <c r="H1320" t="s">
        <v>41</v>
      </c>
      <c r="I1320" t="s">
        <v>42</v>
      </c>
    </row>
    <row r="1321" spans="8:33" x14ac:dyDescent="0.25">
      <c r="H1321" t="s">
        <v>43</v>
      </c>
      <c r="I1321" t="s">
        <v>302</v>
      </c>
      <c r="J1321">
        <v>1</v>
      </c>
      <c r="K1321">
        <v>0.16</v>
      </c>
    </row>
    <row r="1322" spans="8:33" x14ac:dyDescent="0.25">
      <c r="H1322" t="s">
        <v>45</v>
      </c>
      <c r="I1322" t="s">
        <v>46</v>
      </c>
    </row>
    <row r="1323" spans="8:33" x14ac:dyDescent="0.25">
      <c r="H1323" t="s">
        <v>311</v>
      </c>
    </row>
    <row r="1324" spans="8:33" x14ac:dyDescent="0.25">
      <c r="H1324" t="s">
        <v>7</v>
      </c>
      <c r="I1324" t="s">
        <v>50</v>
      </c>
      <c r="J1324" t="s">
        <v>9</v>
      </c>
      <c r="K1324" t="s">
        <v>10</v>
      </c>
      <c r="L1324" t="s">
        <v>11</v>
      </c>
      <c r="M1324" t="s">
        <v>12</v>
      </c>
      <c r="N1324" t="s">
        <v>13</v>
      </c>
      <c r="O1324" t="s">
        <v>14</v>
      </c>
      <c r="P1324" t="s">
        <v>15</v>
      </c>
      <c r="Q1324" t="s">
        <v>16</v>
      </c>
      <c r="R1324" t="s">
        <v>17</v>
      </c>
      <c r="S1324" t="s">
        <v>18</v>
      </c>
      <c r="T1324" t="s">
        <v>19</v>
      </c>
      <c r="U1324" t="s">
        <v>20</v>
      </c>
      <c r="V1324" t="s">
        <v>21</v>
      </c>
      <c r="W1324" t="s">
        <v>22</v>
      </c>
      <c r="X1324" t="s">
        <v>23</v>
      </c>
      <c r="Y1324" t="s">
        <v>24</v>
      </c>
      <c r="Z1324" t="s">
        <v>25</v>
      </c>
      <c r="AA1324" t="s">
        <v>26</v>
      </c>
      <c r="AB1324" t="s">
        <v>27</v>
      </c>
      <c r="AC1324" t="s">
        <v>28</v>
      </c>
      <c r="AD1324" t="s">
        <v>29</v>
      </c>
      <c r="AE1324" t="s">
        <v>30</v>
      </c>
      <c r="AF1324" t="s">
        <v>31</v>
      </c>
      <c r="AG1324" t="s">
        <v>32</v>
      </c>
    </row>
    <row r="1325" spans="8:33" x14ac:dyDescent="0.25">
      <c r="H1325">
        <v>1</v>
      </c>
      <c r="I1325">
        <v>29.4</v>
      </c>
      <c r="J1325">
        <v>55.1</v>
      </c>
      <c r="K1325">
        <v>0.502</v>
      </c>
      <c r="L1325">
        <v>148</v>
      </c>
      <c r="M1325">
        <v>4.41</v>
      </c>
      <c r="N1325">
        <v>0.97599999999999998</v>
      </c>
      <c r="O1325">
        <v>1</v>
      </c>
      <c r="P1325">
        <v>0</v>
      </c>
      <c r="Q1325">
        <v>2.4300000000000002</v>
      </c>
      <c r="R1325">
        <v>18.54</v>
      </c>
      <c r="S1325">
        <v>15.69</v>
      </c>
      <c r="T1325">
        <v>20.07</v>
      </c>
      <c r="U1325">
        <v>370.6</v>
      </c>
      <c r="V1325">
        <v>359.2</v>
      </c>
      <c r="W1325">
        <v>7.84</v>
      </c>
      <c r="X1325">
        <v>8.7100000000000009</v>
      </c>
      <c r="Y1325">
        <v>34.119999999999997</v>
      </c>
      <c r="Z1325">
        <v>37.93</v>
      </c>
      <c r="AA1325">
        <v>500.3</v>
      </c>
      <c r="AB1325">
        <v>48.58</v>
      </c>
      <c r="AC1325">
        <v>0.4546</v>
      </c>
      <c r="AD1325">
        <v>93.29</v>
      </c>
      <c r="AE1325">
        <v>-0.3</v>
      </c>
      <c r="AF1325">
        <v>0.72</v>
      </c>
      <c r="AG1325">
        <v>111105</v>
      </c>
    </row>
    <row r="1326" spans="8:33" x14ac:dyDescent="0.25">
      <c r="H1326">
        <v>2</v>
      </c>
      <c r="I1326">
        <v>73.650000000000006</v>
      </c>
      <c r="J1326">
        <v>4.05</v>
      </c>
      <c r="K1326">
        <v>0.41299999999999998</v>
      </c>
      <c r="L1326">
        <v>333</v>
      </c>
      <c r="M1326">
        <v>3.8</v>
      </c>
      <c r="N1326">
        <v>0.98799999999999999</v>
      </c>
      <c r="O1326">
        <v>1</v>
      </c>
      <c r="P1326">
        <v>0</v>
      </c>
      <c r="Q1326">
        <v>2.4300000000000002</v>
      </c>
      <c r="R1326">
        <v>18.579999999999998</v>
      </c>
      <c r="S1326">
        <v>15.99</v>
      </c>
      <c r="T1326">
        <v>20.079999999999998</v>
      </c>
      <c r="U1326">
        <v>357.8</v>
      </c>
      <c r="V1326">
        <v>356.8</v>
      </c>
      <c r="W1326">
        <v>8.2100000000000009</v>
      </c>
      <c r="X1326">
        <v>8.9600000000000009</v>
      </c>
      <c r="Y1326">
        <v>35.64</v>
      </c>
      <c r="Z1326">
        <v>38.909999999999997</v>
      </c>
      <c r="AA1326">
        <v>500.6</v>
      </c>
      <c r="AB1326">
        <v>51.05</v>
      </c>
      <c r="AC1326">
        <v>4.1329999999999999E-2</v>
      </c>
      <c r="AD1326">
        <v>93.29</v>
      </c>
      <c r="AE1326">
        <v>-0.3</v>
      </c>
      <c r="AF1326">
        <v>0.72</v>
      </c>
      <c r="AG1326">
        <v>111105</v>
      </c>
    </row>
    <row r="1327" spans="8:33" x14ac:dyDescent="0.25">
      <c r="H1327" t="s">
        <v>300</v>
      </c>
    </row>
    <row r="1328" spans="8:33" x14ac:dyDescent="0.25">
      <c r="H1328" t="s">
        <v>312</v>
      </c>
    </row>
    <row r="1329" spans="8:33" x14ac:dyDescent="0.25">
      <c r="H1329" t="s">
        <v>39</v>
      </c>
      <c r="I1329" t="s">
        <v>40</v>
      </c>
    </row>
    <row r="1330" spans="8:33" x14ac:dyDescent="0.25">
      <c r="H1330" t="s">
        <v>41</v>
      </c>
      <c r="I1330" t="s">
        <v>42</v>
      </c>
    </row>
    <row r="1331" spans="8:33" x14ac:dyDescent="0.25">
      <c r="H1331" t="s">
        <v>43</v>
      </c>
      <c r="I1331" t="s">
        <v>302</v>
      </c>
      <c r="J1331">
        <v>1</v>
      </c>
      <c r="K1331">
        <v>0.16</v>
      </c>
    </row>
    <row r="1332" spans="8:33" x14ac:dyDescent="0.25">
      <c r="H1332" t="s">
        <v>45</v>
      </c>
      <c r="I1332" t="s">
        <v>46</v>
      </c>
    </row>
    <row r="1333" spans="8:33" x14ac:dyDescent="0.25">
      <c r="H1333" t="s">
        <v>313</v>
      </c>
    </row>
    <row r="1334" spans="8:33" x14ac:dyDescent="0.25">
      <c r="H1334" t="s">
        <v>7</v>
      </c>
      <c r="I1334" t="s">
        <v>50</v>
      </c>
      <c r="J1334" t="s">
        <v>9</v>
      </c>
      <c r="K1334" t="s">
        <v>10</v>
      </c>
      <c r="L1334" t="s">
        <v>11</v>
      </c>
      <c r="M1334" t="s">
        <v>12</v>
      </c>
      <c r="N1334" t="s">
        <v>13</v>
      </c>
      <c r="O1334" t="s">
        <v>14</v>
      </c>
      <c r="P1334" t="s">
        <v>15</v>
      </c>
      <c r="Q1334" t="s">
        <v>16</v>
      </c>
      <c r="R1334" t="s">
        <v>17</v>
      </c>
      <c r="S1334" t="s">
        <v>18</v>
      </c>
      <c r="T1334" t="s">
        <v>19</v>
      </c>
      <c r="U1334" t="s">
        <v>20</v>
      </c>
      <c r="V1334" t="s">
        <v>21</v>
      </c>
      <c r="W1334" t="s">
        <v>22</v>
      </c>
      <c r="X1334" t="s">
        <v>23</v>
      </c>
      <c r="Y1334" t="s">
        <v>24</v>
      </c>
      <c r="Z1334" t="s">
        <v>25</v>
      </c>
      <c r="AA1334" t="s">
        <v>26</v>
      </c>
      <c r="AB1334" t="s">
        <v>27</v>
      </c>
      <c r="AC1334" t="s">
        <v>28</v>
      </c>
      <c r="AD1334" t="s">
        <v>29</v>
      </c>
      <c r="AE1334" t="s">
        <v>30</v>
      </c>
      <c r="AF1334" t="s">
        <v>31</v>
      </c>
      <c r="AG1334" t="s">
        <v>32</v>
      </c>
    </row>
    <row r="1335" spans="8:33" x14ac:dyDescent="0.25">
      <c r="H1335">
        <v>1</v>
      </c>
      <c r="I1335">
        <v>68.64</v>
      </c>
      <c r="J1335">
        <v>2.97</v>
      </c>
      <c r="K1335">
        <v>0.23300000000000001</v>
      </c>
      <c r="L1335">
        <v>333</v>
      </c>
      <c r="M1335">
        <v>2.2400000000000002</v>
      </c>
      <c r="N1335">
        <v>0.96899999999999997</v>
      </c>
      <c r="O1335">
        <v>1</v>
      </c>
      <c r="P1335">
        <v>0</v>
      </c>
      <c r="Q1335">
        <v>2.4300000000000002</v>
      </c>
      <c r="R1335">
        <v>18.579999999999998</v>
      </c>
      <c r="S1335">
        <v>15.79</v>
      </c>
      <c r="T1335">
        <v>20.07</v>
      </c>
      <c r="U1335">
        <v>361.2</v>
      </c>
      <c r="V1335">
        <v>360.5</v>
      </c>
      <c r="W1335">
        <v>8.4700000000000006</v>
      </c>
      <c r="X1335">
        <v>8.92</v>
      </c>
      <c r="Y1335">
        <v>36.79</v>
      </c>
      <c r="Z1335">
        <v>38.72</v>
      </c>
      <c r="AA1335">
        <v>500.5</v>
      </c>
      <c r="AB1335">
        <v>51.1</v>
      </c>
      <c r="AC1335">
        <v>0.35820000000000002</v>
      </c>
      <c r="AD1335">
        <v>93.29</v>
      </c>
      <c r="AE1335">
        <v>-0.3</v>
      </c>
      <c r="AF1335">
        <v>0.72</v>
      </c>
      <c r="AG1335">
        <v>111105</v>
      </c>
    </row>
    <row r="1336" spans="8:33" x14ac:dyDescent="0.25">
      <c r="H1336">
        <v>2</v>
      </c>
      <c r="I1336">
        <v>82.14</v>
      </c>
      <c r="J1336">
        <v>5.17</v>
      </c>
      <c r="K1336">
        <v>0.19</v>
      </c>
      <c r="L1336">
        <v>308</v>
      </c>
      <c r="M1336">
        <v>1.85</v>
      </c>
      <c r="N1336">
        <v>0.96599999999999997</v>
      </c>
      <c r="O1336">
        <v>1</v>
      </c>
      <c r="P1336">
        <v>0</v>
      </c>
      <c r="Q1336">
        <v>2.4300000000000002</v>
      </c>
      <c r="R1336">
        <v>18.59</v>
      </c>
      <c r="S1336">
        <v>15.81</v>
      </c>
      <c r="T1336">
        <v>20.079999999999998</v>
      </c>
      <c r="U1336">
        <v>361.6</v>
      </c>
      <c r="V1336">
        <v>360.4</v>
      </c>
      <c r="W1336">
        <v>8.61</v>
      </c>
      <c r="X1336">
        <v>8.98</v>
      </c>
      <c r="Y1336">
        <v>37.36</v>
      </c>
      <c r="Z1336">
        <v>38.950000000000003</v>
      </c>
      <c r="AA1336">
        <v>500.5</v>
      </c>
      <c r="AB1336">
        <v>51.18</v>
      </c>
      <c r="AC1336">
        <v>1.2809999999999999</v>
      </c>
      <c r="AD1336">
        <v>93.29</v>
      </c>
      <c r="AE1336">
        <v>-0.3</v>
      </c>
      <c r="AF1336">
        <v>0.72</v>
      </c>
      <c r="AG1336">
        <v>111105</v>
      </c>
    </row>
    <row r="1337" spans="8:33" x14ac:dyDescent="0.25">
      <c r="H1337" t="s">
        <v>300</v>
      </c>
    </row>
    <row r="1338" spans="8:33" x14ac:dyDescent="0.25">
      <c r="H1338" t="s">
        <v>314</v>
      </c>
    </row>
    <row r="1339" spans="8:33" x14ac:dyDescent="0.25">
      <c r="H1339" t="s">
        <v>39</v>
      </c>
      <c r="I1339" t="s">
        <v>40</v>
      </c>
    </row>
    <row r="1340" spans="8:33" x14ac:dyDescent="0.25">
      <c r="H1340" t="s">
        <v>41</v>
      </c>
      <c r="I1340" t="s">
        <v>42</v>
      </c>
    </row>
    <row r="1341" spans="8:33" x14ac:dyDescent="0.25">
      <c r="H1341" t="s">
        <v>43</v>
      </c>
      <c r="I1341" t="s">
        <v>302</v>
      </c>
      <c r="J1341">
        <v>1</v>
      </c>
      <c r="K1341">
        <v>0.16</v>
      </c>
    </row>
    <row r="1342" spans="8:33" x14ac:dyDescent="0.25">
      <c r="H1342" t="s">
        <v>45</v>
      </c>
      <c r="I1342" t="s">
        <v>46</v>
      </c>
    </row>
    <row r="1343" spans="8:33" x14ac:dyDescent="0.25">
      <c r="H1343" t="s">
        <v>315</v>
      </c>
    </row>
    <row r="1344" spans="8:33" x14ac:dyDescent="0.25">
      <c r="H1344" t="s">
        <v>7</v>
      </c>
      <c r="I1344" t="s">
        <v>50</v>
      </c>
      <c r="J1344" t="s">
        <v>9</v>
      </c>
      <c r="K1344" t="s">
        <v>10</v>
      </c>
      <c r="L1344" t="s">
        <v>11</v>
      </c>
      <c r="M1344" t="s">
        <v>12</v>
      </c>
      <c r="N1344" t="s">
        <v>13</v>
      </c>
      <c r="O1344" t="s">
        <v>14</v>
      </c>
      <c r="P1344" t="s">
        <v>15</v>
      </c>
      <c r="Q1344" t="s">
        <v>16</v>
      </c>
      <c r="R1344" t="s">
        <v>17</v>
      </c>
      <c r="S1344" t="s">
        <v>18</v>
      </c>
      <c r="T1344" t="s">
        <v>19</v>
      </c>
      <c r="U1344" t="s">
        <v>20</v>
      </c>
      <c r="V1344" t="s">
        <v>21</v>
      </c>
      <c r="W1344" t="s">
        <v>22</v>
      </c>
      <c r="X1344" t="s">
        <v>23</v>
      </c>
      <c r="Y1344" t="s">
        <v>24</v>
      </c>
      <c r="Z1344" t="s">
        <v>25</v>
      </c>
      <c r="AA1344" t="s">
        <v>26</v>
      </c>
      <c r="AB1344" t="s">
        <v>27</v>
      </c>
      <c r="AC1344" t="s">
        <v>28</v>
      </c>
      <c r="AD1344" t="s">
        <v>29</v>
      </c>
      <c r="AE1344" t="s">
        <v>30</v>
      </c>
      <c r="AF1344" t="s">
        <v>31</v>
      </c>
      <c r="AG1344" t="s">
        <v>32</v>
      </c>
    </row>
    <row r="1345" spans="8:33" x14ac:dyDescent="0.25">
      <c r="H1345">
        <v>1</v>
      </c>
      <c r="I1345">
        <v>60.64</v>
      </c>
      <c r="J1345">
        <v>13.3</v>
      </c>
      <c r="K1345">
        <v>0.26300000000000001</v>
      </c>
      <c r="L1345">
        <v>262</v>
      </c>
      <c r="M1345">
        <v>2.83</v>
      </c>
      <c r="N1345">
        <v>1.1000000000000001</v>
      </c>
      <c r="O1345">
        <v>1</v>
      </c>
      <c r="P1345">
        <v>0</v>
      </c>
      <c r="Q1345">
        <v>2.4300000000000002</v>
      </c>
      <c r="R1345">
        <v>18.690000000000001</v>
      </c>
      <c r="S1345">
        <v>16.63</v>
      </c>
      <c r="T1345">
        <v>20.07</v>
      </c>
      <c r="U1345">
        <v>359.2</v>
      </c>
      <c r="V1345">
        <v>356.4</v>
      </c>
      <c r="W1345">
        <v>8.0500000000000007</v>
      </c>
      <c r="X1345">
        <v>8.61</v>
      </c>
      <c r="Y1345">
        <v>34.729999999999997</v>
      </c>
      <c r="Z1345">
        <v>37.15</v>
      </c>
      <c r="AA1345">
        <v>500.4</v>
      </c>
      <c r="AB1345">
        <v>1200</v>
      </c>
      <c r="AC1345">
        <v>0.48220000000000002</v>
      </c>
      <c r="AD1345">
        <v>93.29</v>
      </c>
      <c r="AE1345">
        <v>-0.3</v>
      </c>
      <c r="AF1345">
        <v>0.72</v>
      </c>
      <c r="AG1345">
        <v>111105</v>
      </c>
    </row>
    <row r="1346" spans="8:33" x14ac:dyDescent="0.25">
      <c r="H1346">
        <v>2</v>
      </c>
      <c r="I1346">
        <v>90.64</v>
      </c>
      <c r="J1346">
        <v>9.5500000000000007</v>
      </c>
      <c r="K1346">
        <v>0.27500000000000002</v>
      </c>
      <c r="L1346">
        <v>289</v>
      </c>
      <c r="M1346">
        <v>2.97</v>
      </c>
      <c r="N1346">
        <v>1.1000000000000001</v>
      </c>
      <c r="O1346">
        <v>1</v>
      </c>
      <c r="P1346">
        <v>0</v>
      </c>
      <c r="Q1346">
        <v>2.4300000000000002</v>
      </c>
      <c r="R1346">
        <v>18.72</v>
      </c>
      <c r="S1346">
        <v>16.72</v>
      </c>
      <c r="T1346">
        <v>20.079999999999998</v>
      </c>
      <c r="U1346">
        <v>358.3</v>
      </c>
      <c r="V1346">
        <v>356.1</v>
      </c>
      <c r="W1346">
        <v>8.0500000000000007</v>
      </c>
      <c r="X1346">
        <v>8.64</v>
      </c>
      <c r="Y1346">
        <v>34.659999999999997</v>
      </c>
      <c r="Z1346">
        <v>37.19</v>
      </c>
      <c r="AA1346">
        <v>500.5</v>
      </c>
      <c r="AB1346">
        <v>1199</v>
      </c>
      <c r="AC1346">
        <v>1.75</v>
      </c>
      <c r="AD1346">
        <v>93.29</v>
      </c>
      <c r="AE1346">
        <v>-0.3</v>
      </c>
      <c r="AF1346">
        <v>0.72</v>
      </c>
      <c r="AG1346">
        <v>111105</v>
      </c>
    </row>
    <row r="1347" spans="8:33" x14ac:dyDescent="0.25">
      <c r="H1347" t="s">
        <v>300</v>
      </c>
    </row>
    <row r="1348" spans="8:33" x14ac:dyDescent="0.25">
      <c r="H1348" t="s">
        <v>316</v>
      </c>
    </row>
    <row r="1349" spans="8:33" x14ac:dyDescent="0.25">
      <c r="H1349" t="s">
        <v>39</v>
      </c>
      <c r="I1349" t="s">
        <v>40</v>
      </c>
    </row>
    <row r="1350" spans="8:33" x14ac:dyDescent="0.25">
      <c r="H1350" t="s">
        <v>41</v>
      </c>
      <c r="I1350" t="s">
        <v>42</v>
      </c>
    </row>
    <row r="1351" spans="8:33" x14ac:dyDescent="0.25">
      <c r="H1351" t="s">
        <v>43</v>
      </c>
      <c r="I1351" t="s">
        <v>302</v>
      </c>
      <c r="J1351">
        <v>1</v>
      </c>
      <c r="K1351">
        <v>0.16</v>
      </c>
    </row>
    <row r="1352" spans="8:33" x14ac:dyDescent="0.25">
      <c r="H1352" t="s">
        <v>45</v>
      </c>
      <c r="I1352" t="s">
        <v>46</v>
      </c>
    </row>
    <row r="1353" spans="8:33" x14ac:dyDescent="0.25">
      <c r="H1353" t="s">
        <v>317</v>
      </c>
    </row>
    <row r="1354" spans="8:33" x14ac:dyDescent="0.25">
      <c r="H1354" t="s">
        <v>7</v>
      </c>
      <c r="I1354" t="s">
        <v>50</v>
      </c>
      <c r="J1354" t="s">
        <v>9</v>
      </c>
      <c r="K1354" t="s">
        <v>10</v>
      </c>
      <c r="L1354" t="s">
        <v>11</v>
      </c>
      <c r="M1354" t="s">
        <v>12</v>
      </c>
      <c r="N1354" t="s">
        <v>13</v>
      </c>
      <c r="O1354" t="s">
        <v>14</v>
      </c>
      <c r="P1354" t="s">
        <v>15</v>
      </c>
      <c r="Q1354" t="s">
        <v>16</v>
      </c>
      <c r="R1354" t="s">
        <v>17</v>
      </c>
      <c r="S1354" t="s">
        <v>18</v>
      </c>
      <c r="T1354" t="s">
        <v>19</v>
      </c>
      <c r="U1354" t="s">
        <v>20</v>
      </c>
      <c r="V1354" t="s">
        <v>21</v>
      </c>
      <c r="W1354" t="s">
        <v>22</v>
      </c>
      <c r="X1354" t="s">
        <v>23</v>
      </c>
      <c r="Y1354" t="s">
        <v>24</v>
      </c>
      <c r="Z1354" t="s">
        <v>25</v>
      </c>
      <c r="AA1354" t="s">
        <v>26</v>
      </c>
      <c r="AB1354" t="s">
        <v>27</v>
      </c>
      <c r="AC1354" t="s">
        <v>28</v>
      </c>
      <c r="AD1354" t="s">
        <v>29</v>
      </c>
      <c r="AE1354" t="s">
        <v>30</v>
      </c>
      <c r="AF1354" t="s">
        <v>31</v>
      </c>
      <c r="AG1354" t="s">
        <v>32</v>
      </c>
    </row>
    <row r="1355" spans="8:33" x14ac:dyDescent="0.25">
      <c r="H1355">
        <v>1</v>
      </c>
      <c r="I1355">
        <v>86.14</v>
      </c>
      <c r="J1355">
        <v>20.5</v>
      </c>
      <c r="K1355">
        <v>0.43</v>
      </c>
      <c r="L1355">
        <v>261</v>
      </c>
      <c r="M1355">
        <v>4.5199999999999996</v>
      </c>
      <c r="N1355">
        <v>1.1399999999999999</v>
      </c>
      <c r="O1355">
        <v>1</v>
      </c>
      <c r="P1355">
        <v>0</v>
      </c>
      <c r="Q1355">
        <v>2.4300000000000002</v>
      </c>
      <c r="R1355">
        <v>18.77</v>
      </c>
      <c r="S1355">
        <v>17.29</v>
      </c>
      <c r="T1355">
        <v>20.079999999999998</v>
      </c>
      <c r="U1355">
        <v>359.3</v>
      </c>
      <c r="V1355">
        <v>354.9</v>
      </c>
      <c r="W1355">
        <v>8.17</v>
      </c>
      <c r="X1355">
        <v>9.06</v>
      </c>
      <c r="Y1355">
        <v>35.049999999999997</v>
      </c>
      <c r="Z1355">
        <v>38.89</v>
      </c>
      <c r="AA1355">
        <v>500.2</v>
      </c>
      <c r="AB1355">
        <v>1199</v>
      </c>
      <c r="AC1355">
        <v>0.42699999999999999</v>
      </c>
      <c r="AD1355">
        <v>93.29</v>
      </c>
      <c r="AE1355">
        <v>-0.3</v>
      </c>
      <c r="AF1355">
        <v>0.72</v>
      </c>
      <c r="AG1355">
        <v>111105</v>
      </c>
    </row>
    <row r="1356" spans="8:33" x14ac:dyDescent="0.25">
      <c r="H1356">
        <v>2</v>
      </c>
      <c r="I1356">
        <v>95.89</v>
      </c>
      <c r="J1356">
        <v>21.3</v>
      </c>
      <c r="K1356">
        <v>0.40300000000000002</v>
      </c>
      <c r="L1356">
        <v>254</v>
      </c>
      <c r="M1356">
        <v>4.25</v>
      </c>
      <c r="N1356">
        <v>1.1299999999999999</v>
      </c>
      <c r="O1356">
        <v>1</v>
      </c>
      <c r="P1356">
        <v>0</v>
      </c>
      <c r="Q1356">
        <v>2.4300000000000002</v>
      </c>
      <c r="R1356">
        <v>18.77</v>
      </c>
      <c r="S1356">
        <v>17.28</v>
      </c>
      <c r="T1356">
        <v>20.07</v>
      </c>
      <c r="U1356">
        <v>360.3</v>
      </c>
      <c r="V1356">
        <v>355.8</v>
      </c>
      <c r="W1356">
        <v>8.2799999999999994</v>
      </c>
      <c r="X1356">
        <v>9.1199999999999992</v>
      </c>
      <c r="Y1356">
        <v>35.51</v>
      </c>
      <c r="Z1356">
        <v>39.119999999999997</v>
      </c>
      <c r="AA1356">
        <v>500.4</v>
      </c>
      <c r="AB1356">
        <v>1199</v>
      </c>
      <c r="AC1356">
        <v>0.20660000000000001</v>
      </c>
      <c r="AD1356">
        <v>93.29</v>
      </c>
      <c r="AE1356">
        <v>-0.3</v>
      </c>
      <c r="AF1356">
        <v>0.72</v>
      </c>
      <c r="AG1356">
        <v>111105</v>
      </c>
    </row>
    <row r="1357" spans="8:33" x14ac:dyDescent="0.25">
      <c r="H1357" t="s">
        <v>300</v>
      </c>
    </row>
    <row r="1358" spans="8:33" x14ac:dyDescent="0.25">
      <c r="H1358" t="s">
        <v>318</v>
      </c>
    </row>
    <row r="1359" spans="8:33" x14ac:dyDescent="0.25">
      <c r="H1359" t="s">
        <v>39</v>
      </c>
      <c r="I1359" t="s">
        <v>40</v>
      </c>
    </row>
    <row r="1360" spans="8:33" x14ac:dyDescent="0.25">
      <c r="H1360" t="s">
        <v>41</v>
      </c>
      <c r="I1360" t="s">
        <v>42</v>
      </c>
    </row>
    <row r="1361" spans="8:33" x14ac:dyDescent="0.25">
      <c r="H1361" t="s">
        <v>43</v>
      </c>
      <c r="I1361" t="s">
        <v>302</v>
      </c>
      <c r="J1361">
        <v>1</v>
      </c>
      <c r="K1361">
        <v>0.16</v>
      </c>
    </row>
    <row r="1362" spans="8:33" x14ac:dyDescent="0.25">
      <c r="H1362" t="s">
        <v>45</v>
      </c>
      <c r="I1362" t="s">
        <v>46</v>
      </c>
    </row>
    <row r="1363" spans="8:33" x14ac:dyDescent="0.25">
      <c r="H1363" t="s">
        <v>319</v>
      </c>
    </row>
    <row r="1364" spans="8:33" x14ac:dyDescent="0.25">
      <c r="H1364" t="s">
        <v>7</v>
      </c>
      <c r="I1364" t="s">
        <v>50</v>
      </c>
      <c r="J1364" t="s">
        <v>9</v>
      </c>
      <c r="K1364" t="s">
        <v>10</v>
      </c>
      <c r="L1364" t="s">
        <v>11</v>
      </c>
      <c r="M1364" t="s">
        <v>12</v>
      </c>
      <c r="N1364" t="s">
        <v>13</v>
      </c>
      <c r="O1364" t="s">
        <v>14</v>
      </c>
      <c r="P1364" t="s">
        <v>15</v>
      </c>
      <c r="Q1364" t="s">
        <v>16</v>
      </c>
      <c r="R1364" t="s">
        <v>17</v>
      </c>
      <c r="S1364" t="s">
        <v>18</v>
      </c>
      <c r="T1364" t="s">
        <v>19</v>
      </c>
      <c r="U1364" t="s">
        <v>20</v>
      </c>
      <c r="V1364" t="s">
        <v>21</v>
      </c>
      <c r="W1364" t="s">
        <v>22</v>
      </c>
      <c r="X1364" t="s">
        <v>23</v>
      </c>
      <c r="Y1364" t="s">
        <v>24</v>
      </c>
      <c r="Z1364" t="s">
        <v>25</v>
      </c>
      <c r="AA1364" t="s">
        <v>26</v>
      </c>
      <c r="AB1364" t="s">
        <v>27</v>
      </c>
      <c r="AC1364" t="s">
        <v>28</v>
      </c>
      <c r="AD1364" t="s">
        <v>29</v>
      </c>
      <c r="AE1364" t="s">
        <v>30</v>
      </c>
      <c r="AF1364" t="s">
        <v>31</v>
      </c>
      <c r="AG1364" t="s">
        <v>32</v>
      </c>
    </row>
    <row r="1365" spans="8:33" x14ac:dyDescent="0.25">
      <c r="H1365">
        <v>1</v>
      </c>
      <c r="I1365">
        <v>56.39</v>
      </c>
      <c r="J1365">
        <v>15.3</v>
      </c>
      <c r="K1365">
        <v>0.17199999999999999</v>
      </c>
      <c r="L1365">
        <v>201</v>
      </c>
      <c r="M1365">
        <v>2.13</v>
      </c>
      <c r="N1365">
        <v>1.22</v>
      </c>
      <c r="O1365">
        <v>1</v>
      </c>
      <c r="P1365">
        <v>0</v>
      </c>
      <c r="Q1365">
        <v>2.4300000000000002</v>
      </c>
      <c r="R1365">
        <v>18.77</v>
      </c>
      <c r="S1365">
        <v>17.61</v>
      </c>
      <c r="T1365">
        <v>20.07</v>
      </c>
      <c r="U1365">
        <v>360.6</v>
      </c>
      <c r="V1365">
        <v>357.4</v>
      </c>
      <c r="W1365">
        <v>8.2100000000000009</v>
      </c>
      <c r="X1365">
        <v>8.6300000000000008</v>
      </c>
      <c r="Y1365">
        <v>35.229999999999997</v>
      </c>
      <c r="Z1365">
        <v>37.04</v>
      </c>
      <c r="AA1365">
        <v>500.4</v>
      </c>
      <c r="AB1365">
        <v>1201</v>
      </c>
      <c r="AC1365">
        <v>0.20660000000000001</v>
      </c>
      <c r="AD1365">
        <v>93.29</v>
      </c>
      <c r="AE1365">
        <v>-0.3</v>
      </c>
      <c r="AF1365">
        <v>0.72</v>
      </c>
      <c r="AG1365">
        <v>111105</v>
      </c>
    </row>
    <row r="1366" spans="8:33" x14ac:dyDescent="0.25">
      <c r="H1366">
        <v>2</v>
      </c>
      <c r="I1366">
        <v>93.14</v>
      </c>
      <c r="J1366">
        <v>15.4</v>
      </c>
      <c r="K1366">
        <v>0.193</v>
      </c>
      <c r="L1366">
        <v>215</v>
      </c>
      <c r="M1366">
        <v>2.4</v>
      </c>
      <c r="N1366">
        <v>1.23</v>
      </c>
      <c r="O1366">
        <v>1</v>
      </c>
      <c r="P1366">
        <v>0</v>
      </c>
      <c r="Q1366">
        <v>2.4300000000000002</v>
      </c>
      <c r="R1366">
        <v>18.77</v>
      </c>
      <c r="S1366">
        <v>17.66</v>
      </c>
      <c r="T1366">
        <v>20.07</v>
      </c>
      <c r="U1366">
        <v>360.3</v>
      </c>
      <c r="V1366">
        <v>357.1</v>
      </c>
      <c r="W1366">
        <v>8.07</v>
      </c>
      <c r="X1366">
        <v>8.5399999999999991</v>
      </c>
      <c r="Y1366">
        <v>34.630000000000003</v>
      </c>
      <c r="Z1366">
        <v>36.67</v>
      </c>
      <c r="AA1366">
        <v>500.5</v>
      </c>
      <c r="AB1366">
        <v>1202</v>
      </c>
      <c r="AC1366">
        <v>0.23419999999999999</v>
      </c>
      <c r="AD1366">
        <v>93.28</v>
      </c>
      <c r="AE1366">
        <v>-0.3</v>
      </c>
      <c r="AF1366">
        <v>0.72</v>
      </c>
      <c r="AG1366">
        <v>111105</v>
      </c>
    </row>
    <row r="1367" spans="8:33" x14ac:dyDescent="0.25">
      <c r="H1367" t="s">
        <v>300</v>
      </c>
    </row>
    <row r="1368" spans="8:33" x14ac:dyDescent="0.25">
      <c r="H1368" t="s">
        <v>320</v>
      </c>
    </row>
    <row r="1369" spans="8:33" x14ac:dyDescent="0.25">
      <c r="H1369" t="s">
        <v>39</v>
      </c>
      <c r="I1369" t="s">
        <v>40</v>
      </c>
    </row>
    <row r="1370" spans="8:33" x14ac:dyDescent="0.25">
      <c r="H1370" t="s">
        <v>41</v>
      </c>
      <c r="I1370" t="s">
        <v>42</v>
      </c>
    </row>
    <row r="1371" spans="8:33" x14ac:dyDescent="0.25">
      <c r="H1371" t="s">
        <v>43</v>
      </c>
      <c r="I1371" t="s">
        <v>302</v>
      </c>
      <c r="J1371">
        <v>1</v>
      </c>
      <c r="K1371">
        <v>0.16</v>
      </c>
    </row>
    <row r="1372" spans="8:33" x14ac:dyDescent="0.25">
      <c r="H1372" t="s">
        <v>45</v>
      </c>
      <c r="I1372" t="s">
        <v>46</v>
      </c>
    </row>
    <row r="1373" spans="8:33" x14ac:dyDescent="0.25">
      <c r="H1373" t="s">
        <v>321</v>
      </c>
    </row>
    <row r="1374" spans="8:33" x14ac:dyDescent="0.25">
      <c r="H1374" t="s">
        <v>7</v>
      </c>
      <c r="I1374" t="s">
        <v>50</v>
      </c>
      <c r="J1374" t="s">
        <v>9</v>
      </c>
      <c r="K1374" t="s">
        <v>10</v>
      </c>
      <c r="L1374" t="s">
        <v>11</v>
      </c>
      <c r="M1374" t="s">
        <v>12</v>
      </c>
      <c r="N1374" t="s">
        <v>13</v>
      </c>
      <c r="O1374" t="s">
        <v>14</v>
      </c>
      <c r="P1374" t="s">
        <v>15</v>
      </c>
      <c r="Q1374" t="s">
        <v>16</v>
      </c>
      <c r="R1374" t="s">
        <v>17</v>
      </c>
      <c r="S1374" t="s">
        <v>18</v>
      </c>
      <c r="T1374" t="s">
        <v>19</v>
      </c>
      <c r="U1374" t="s">
        <v>20</v>
      </c>
      <c r="V1374" t="s">
        <v>21</v>
      </c>
      <c r="W1374" t="s">
        <v>22</v>
      </c>
      <c r="X1374" t="s">
        <v>23</v>
      </c>
      <c r="Y1374" t="s">
        <v>24</v>
      </c>
      <c r="Z1374" t="s">
        <v>25</v>
      </c>
      <c r="AA1374" t="s">
        <v>26</v>
      </c>
      <c r="AB1374" t="s">
        <v>27</v>
      </c>
      <c r="AC1374" t="s">
        <v>28</v>
      </c>
      <c r="AD1374" t="s">
        <v>29</v>
      </c>
      <c r="AE1374" t="s">
        <v>30</v>
      </c>
      <c r="AF1374" t="s">
        <v>31</v>
      </c>
      <c r="AG1374" t="s">
        <v>32</v>
      </c>
    </row>
    <row r="1375" spans="8:33" x14ac:dyDescent="0.25">
      <c r="H1375">
        <v>1</v>
      </c>
      <c r="I1375">
        <v>62.13</v>
      </c>
      <c r="J1375">
        <v>16.600000000000001</v>
      </c>
      <c r="K1375">
        <v>0.41</v>
      </c>
      <c r="L1375">
        <v>274</v>
      </c>
      <c r="M1375">
        <v>4.3099999999999996</v>
      </c>
      <c r="N1375">
        <v>1.1299999999999999</v>
      </c>
      <c r="O1375">
        <v>1</v>
      </c>
      <c r="P1375">
        <v>0</v>
      </c>
      <c r="Q1375">
        <v>2.4300000000000002</v>
      </c>
      <c r="R1375">
        <v>18.739999999999998</v>
      </c>
      <c r="S1375">
        <v>17.55</v>
      </c>
      <c r="T1375">
        <v>20.059999999999999</v>
      </c>
      <c r="U1375">
        <v>357.9</v>
      </c>
      <c r="V1375">
        <v>354.3</v>
      </c>
      <c r="W1375">
        <v>8.66</v>
      </c>
      <c r="X1375">
        <v>9.51</v>
      </c>
      <c r="Y1375">
        <v>37.22</v>
      </c>
      <c r="Z1375">
        <v>40.89</v>
      </c>
      <c r="AA1375">
        <v>500.5</v>
      </c>
      <c r="AB1375">
        <v>1200</v>
      </c>
      <c r="AC1375">
        <v>0.19289999999999999</v>
      </c>
      <c r="AD1375">
        <v>93.27</v>
      </c>
      <c r="AE1375">
        <v>-0.3</v>
      </c>
      <c r="AF1375">
        <v>0.72</v>
      </c>
      <c r="AG1375">
        <v>111105</v>
      </c>
    </row>
    <row r="1376" spans="8:33" x14ac:dyDescent="0.25">
      <c r="H1376">
        <v>2</v>
      </c>
      <c r="I1376">
        <v>79.38</v>
      </c>
      <c r="J1376">
        <v>20.2</v>
      </c>
      <c r="K1376">
        <v>0.47399999999999998</v>
      </c>
      <c r="L1376">
        <v>268</v>
      </c>
      <c r="M1376">
        <v>4.91</v>
      </c>
      <c r="N1376">
        <v>1.1399999999999999</v>
      </c>
      <c r="O1376">
        <v>1</v>
      </c>
      <c r="P1376">
        <v>0</v>
      </c>
      <c r="Q1376">
        <v>2.4300000000000002</v>
      </c>
      <c r="R1376">
        <v>18.77</v>
      </c>
      <c r="S1376">
        <v>17.61</v>
      </c>
      <c r="T1376">
        <v>20.079999999999998</v>
      </c>
      <c r="U1376">
        <v>358</v>
      </c>
      <c r="V1376">
        <v>353.6</v>
      </c>
      <c r="W1376">
        <v>8.49</v>
      </c>
      <c r="X1376">
        <v>9.4600000000000009</v>
      </c>
      <c r="Y1376">
        <v>36.44</v>
      </c>
      <c r="Z1376">
        <v>40.61</v>
      </c>
      <c r="AA1376">
        <v>500.5</v>
      </c>
      <c r="AB1376">
        <v>1199</v>
      </c>
      <c r="AC1376">
        <v>2.7550000000000002E-2</v>
      </c>
      <c r="AD1376">
        <v>93.28</v>
      </c>
      <c r="AE1376">
        <v>-0.3</v>
      </c>
      <c r="AF1376">
        <v>0.72</v>
      </c>
      <c r="AG1376">
        <v>111105</v>
      </c>
    </row>
    <row r="1377" spans="8:33" x14ac:dyDescent="0.25">
      <c r="H1377" t="s">
        <v>300</v>
      </c>
    </row>
    <row r="1378" spans="8:33" x14ac:dyDescent="0.25">
      <c r="H1378" t="s">
        <v>322</v>
      </c>
    </row>
    <row r="1379" spans="8:33" x14ac:dyDescent="0.25">
      <c r="H1379" t="s">
        <v>39</v>
      </c>
      <c r="I1379" t="s">
        <v>40</v>
      </c>
    </row>
    <row r="1380" spans="8:33" x14ac:dyDescent="0.25">
      <c r="H1380" t="s">
        <v>41</v>
      </c>
      <c r="I1380" t="s">
        <v>42</v>
      </c>
    </row>
    <row r="1381" spans="8:33" x14ac:dyDescent="0.25">
      <c r="H1381" t="s">
        <v>43</v>
      </c>
      <c r="I1381" t="s">
        <v>302</v>
      </c>
      <c r="J1381">
        <v>1</v>
      </c>
      <c r="K1381">
        <v>0.16</v>
      </c>
    </row>
    <row r="1382" spans="8:33" x14ac:dyDescent="0.25">
      <c r="H1382" t="s">
        <v>45</v>
      </c>
      <c r="I1382" t="s">
        <v>46</v>
      </c>
    </row>
    <row r="1383" spans="8:33" x14ac:dyDescent="0.25">
      <c r="H1383" t="s">
        <v>323</v>
      </c>
    </row>
    <row r="1384" spans="8:33" x14ac:dyDescent="0.25">
      <c r="H1384" t="s">
        <v>7</v>
      </c>
      <c r="I1384" t="s">
        <v>50</v>
      </c>
      <c r="J1384" t="s">
        <v>9</v>
      </c>
      <c r="K1384" t="s">
        <v>10</v>
      </c>
      <c r="L1384" t="s">
        <v>11</v>
      </c>
      <c r="M1384" t="s">
        <v>12</v>
      </c>
      <c r="N1384" t="s">
        <v>13</v>
      </c>
      <c r="O1384" t="s">
        <v>14</v>
      </c>
      <c r="P1384" t="s">
        <v>15</v>
      </c>
      <c r="Q1384" t="s">
        <v>16</v>
      </c>
      <c r="R1384" t="s">
        <v>17</v>
      </c>
      <c r="S1384" t="s">
        <v>18</v>
      </c>
      <c r="T1384" t="s">
        <v>19</v>
      </c>
      <c r="U1384" t="s">
        <v>20</v>
      </c>
      <c r="V1384" t="s">
        <v>21</v>
      </c>
      <c r="W1384" t="s">
        <v>22</v>
      </c>
      <c r="X1384" t="s">
        <v>23</v>
      </c>
      <c r="Y1384" t="s">
        <v>24</v>
      </c>
      <c r="Z1384" t="s">
        <v>25</v>
      </c>
      <c r="AA1384" t="s">
        <v>26</v>
      </c>
      <c r="AB1384" t="s">
        <v>27</v>
      </c>
      <c r="AC1384" t="s">
        <v>28</v>
      </c>
      <c r="AD1384" t="s">
        <v>29</v>
      </c>
      <c r="AE1384" t="s">
        <v>30</v>
      </c>
      <c r="AF1384" t="s">
        <v>31</v>
      </c>
      <c r="AG1384" t="s">
        <v>32</v>
      </c>
    </row>
    <row r="1385" spans="8:33" x14ac:dyDescent="0.25">
      <c r="H1385">
        <v>1</v>
      </c>
      <c r="I1385">
        <v>83.13</v>
      </c>
      <c r="J1385">
        <v>25.2</v>
      </c>
      <c r="K1385">
        <v>0.59799999999999998</v>
      </c>
      <c r="L1385">
        <v>267</v>
      </c>
      <c r="M1385">
        <v>5.89</v>
      </c>
      <c r="N1385">
        <v>1.1299999999999999</v>
      </c>
      <c r="O1385">
        <v>1</v>
      </c>
      <c r="P1385">
        <v>0</v>
      </c>
      <c r="Q1385">
        <v>2.4300000000000002</v>
      </c>
      <c r="R1385">
        <v>18.86</v>
      </c>
      <c r="S1385">
        <v>17.350000000000001</v>
      </c>
      <c r="T1385">
        <v>20.07</v>
      </c>
      <c r="U1385">
        <v>359.8</v>
      </c>
      <c r="V1385">
        <v>354.3</v>
      </c>
      <c r="W1385">
        <v>8.06</v>
      </c>
      <c r="X1385">
        <v>9.2200000000000006</v>
      </c>
      <c r="Y1385">
        <v>34.369999999999997</v>
      </c>
      <c r="Z1385">
        <v>39.35</v>
      </c>
      <c r="AA1385">
        <v>500.3</v>
      </c>
      <c r="AB1385">
        <v>1200</v>
      </c>
      <c r="AC1385">
        <v>1.7629999999999999</v>
      </c>
      <c r="AD1385">
        <v>93.27</v>
      </c>
      <c r="AE1385">
        <v>-0.3</v>
      </c>
      <c r="AF1385">
        <v>0.72</v>
      </c>
      <c r="AG1385">
        <v>111105</v>
      </c>
    </row>
    <row r="1386" spans="8:33" x14ac:dyDescent="0.25">
      <c r="H1386">
        <v>2</v>
      </c>
      <c r="I1386">
        <v>94.38</v>
      </c>
      <c r="J1386">
        <v>21.3</v>
      </c>
      <c r="K1386">
        <v>0.57999999999999996</v>
      </c>
      <c r="L1386">
        <v>277</v>
      </c>
      <c r="M1386">
        <v>5.73</v>
      </c>
      <c r="N1386">
        <v>1.1200000000000001</v>
      </c>
      <c r="O1386">
        <v>1</v>
      </c>
      <c r="P1386">
        <v>0</v>
      </c>
      <c r="Q1386">
        <v>2.4300000000000002</v>
      </c>
      <c r="R1386">
        <v>18.87</v>
      </c>
      <c r="S1386">
        <v>17.329999999999998</v>
      </c>
      <c r="T1386">
        <v>20.07</v>
      </c>
      <c r="U1386">
        <v>358.9</v>
      </c>
      <c r="V1386">
        <v>354.2</v>
      </c>
      <c r="W1386">
        <v>8.1199999999999992</v>
      </c>
      <c r="X1386">
        <v>9.25</v>
      </c>
      <c r="Y1386">
        <v>34.61</v>
      </c>
      <c r="Z1386">
        <v>39.44</v>
      </c>
      <c r="AA1386">
        <v>500.5</v>
      </c>
      <c r="AB1386">
        <v>1199</v>
      </c>
      <c r="AC1386">
        <v>1.1850000000000001</v>
      </c>
      <c r="AD1386">
        <v>93.27</v>
      </c>
      <c r="AE1386">
        <v>-0.3</v>
      </c>
      <c r="AF1386">
        <v>0.72</v>
      </c>
      <c r="AG1386">
        <v>111105</v>
      </c>
    </row>
    <row r="1387" spans="8:33" x14ac:dyDescent="0.25">
      <c r="H1387" t="s">
        <v>300</v>
      </c>
    </row>
    <row r="1388" spans="8:33" x14ac:dyDescent="0.25">
      <c r="H1388" t="s">
        <v>324</v>
      </c>
    </row>
    <row r="1389" spans="8:33" x14ac:dyDescent="0.25">
      <c r="H1389" t="s">
        <v>39</v>
      </c>
      <c r="I1389" t="s">
        <v>40</v>
      </c>
    </row>
    <row r="1390" spans="8:33" x14ac:dyDescent="0.25">
      <c r="H1390" t="s">
        <v>41</v>
      </c>
      <c r="I1390" t="s">
        <v>42</v>
      </c>
    </row>
    <row r="1391" spans="8:33" x14ac:dyDescent="0.25">
      <c r="H1391" t="s">
        <v>43</v>
      </c>
      <c r="I1391" t="s">
        <v>302</v>
      </c>
      <c r="J1391">
        <v>1</v>
      </c>
      <c r="K1391">
        <v>0.16</v>
      </c>
    </row>
    <row r="1392" spans="8:33" x14ac:dyDescent="0.25">
      <c r="H1392" t="s">
        <v>45</v>
      </c>
      <c r="I1392" t="s">
        <v>46</v>
      </c>
    </row>
    <row r="1393" spans="8:33" x14ac:dyDescent="0.25">
      <c r="H1393" t="s">
        <v>325</v>
      </c>
    </row>
    <row r="1394" spans="8:33" x14ac:dyDescent="0.25">
      <c r="H1394" t="s">
        <v>7</v>
      </c>
      <c r="I1394" t="s">
        <v>50</v>
      </c>
      <c r="J1394" t="s">
        <v>9</v>
      </c>
      <c r="K1394" t="s">
        <v>10</v>
      </c>
      <c r="L1394" t="s">
        <v>11</v>
      </c>
      <c r="M1394" t="s">
        <v>12</v>
      </c>
      <c r="N1394" t="s">
        <v>13</v>
      </c>
      <c r="O1394" t="s">
        <v>14</v>
      </c>
      <c r="P1394" t="s">
        <v>15</v>
      </c>
      <c r="Q1394" t="s">
        <v>16</v>
      </c>
      <c r="R1394" t="s">
        <v>17</v>
      </c>
      <c r="S1394" t="s">
        <v>18</v>
      </c>
      <c r="T1394" t="s">
        <v>19</v>
      </c>
      <c r="U1394" t="s">
        <v>20</v>
      </c>
      <c r="V1394" t="s">
        <v>21</v>
      </c>
      <c r="W1394" t="s">
        <v>22</v>
      </c>
      <c r="X1394" t="s">
        <v>23</v>
      </c>
      <c r="Y1394" t="s">
        <v>24</v>
      </c>
      <c r="Z1394" t="s">
        <v>25</v>
      </c>
      <c r="AA1394" t="s">
        <v>26</v>
      </c>
      <c r="AB1394" t="s">
        <v>27</v>
      </c>
      <c r="AC1394" t="s">
        <v>28</v>
      </c>
      <c r="AD1394" t="s">
        <v>29</v>
      </c>
      <c r="AE1394" t="s">
        <v>30</v>
      </c>
      <c r="AF1394" t="s">
        <v>31</v>
      </c>
      <c r="AG1394" t="s">
        <v>32</v>
      </c>
    </row>
    <row r="1395" spans="8:33" x14ac:dyDescent="0.25">
      <c r="H1395">
        <v>1</v>
      </c>
      <c r="I1395">
        <v>69.13</v>
      </c>
      <c r="J1395">
        <v>18.8</v>
      </c>
      <c r="K1395">
        <v>0.39600000000000002</v>
      </c>
      <c r="L1395">
        <v>262</v>
      </c>
      <c r="M1395">
        <v>4.3600000000000003</v>
      </c>
      <c r="N1395">
        <v>1.18</v>
      </c>
      <c r="O1395">
        <v>1</v>
      </c>
      <c r="P1395">
        <v>0</v>
      </c>
      <c r="Q1395">
        <v>2.4300000000000002</v>
      </c>
      <c r="R1395">
        <v>18.86</v>
      </c>
      <c r="S1395">
        <v>17.53</v>
      </c>
      <c r="T1395">
        <v>20.07</v>
      </c>
      <c r="U1395">
        <v>358.5</v>
      </c>
      <c r="V1395">
        <v>354.4</v>
      </c>
      <c r="W1395">
        <v>8.09</v>
      </c>
      <c r="X1395">
        <v>8.9600000000000009</v>
      </c>
      <c r="Y1395">
        <v>34.53</v>
      </c>
      <c r="Z1395">
        <v>38.22</v>
      </c>
      <c r="AA1395">
        <v>500.3</v>
      </c>
      <c r="AB1395">
        <v>1201</v>
      </c>
      <c r="AC1395">
        <v>0.1653</v>
      </c>
      <c r="AD1395">
        <v>93.27</v>
      </c>
      <c r="AE1395">
        <v>-0.3</v>
      </c>
      <c r="AF1395">
        <v>0.72</v>
      </c>
      <c r="AG1395">
        <v>111105</v>
      </c>
    </row>
    <row r="1396" spans="8:33" x14ac:dyDescent="0.25">
      <c r="H1396">
        <v>2</v>
      </c>
      <c r="I1396">
        <v>78.88</v>
      </c>
      <c r="J1396">
        <v>19.5</v>
      </c>
      <c r="K1396">
        <v>0.39500000000000002</v>
      </c>
      <c r="L1396">
        <v>258</v>
      </c>
      <c r="M1396">
        <v>4.3600000000000003</v>
      </c>
      <c r="N1396">
        <v>1.18</v>
      </c>
      <c r="O1396">
        <v>1</v>
      </c>
      <c r="P1396">
        <v>0</v>
      </c>
      <c r="Q1396">
        <v>2.4300000000000002</v>
      </c>
      <c r="R1396">
        <v>18.87</v>
      </c>
      <c r="S1396">
        <v>17.559999999999999</v>
      </c>
      <c r="T1396">
        <v>20.07</v>
      </c>
      <c r="U1396">
        <v>358.5</v>
      </c>
      <c r="V1396">
        <v>354.3</v>
      </c>
      <c r="W1396">
        <v>8.1</v>
      </c>
      <c r="X1396">
        <v>8.9600000000000009</v>
      </c>
      <c r="Y1396">
        <v>34.520000000000003</v>
      </c>
      <c r="Z1396">
        <v>38.21</v>
      </c>
      <c r="AA1396">
        <v>500.2</v>
      </c>
      <c r="AB1396">
        <v>1201</v>
      </c>
      <c r="AC1396">
        <v>0.35820000000000002</v>
      </c>
      <c r="AD1396">
        <v>93.27</v>
      </c>
      <c r="AE1396">
        <v>-0.3</v>
      </c>
      <c r="AF1396">
        <v>0.72</v>
      </c>
      <c r="AG1396">
        <v>111105</v>
      </c>
    </row>
    <row r="1398" spans="8:33" x14ac:dyDescent="0.25">
      <c r="H1398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82"/>
  <sheetViews>
    <sheetView zoomScale="85" zoomScaleNormal="85" workbookViewId="0">
      <selection sqref="A1:XFD1048576"/>
    </sheetView>
  </sheetViews>
  <sheetFormatPr defaultRowHeight="15" x14ac:dyDescent="0.25"/>
  <cols>
    <col min="2" max="2" width="14.42578125" style="7" customWidth="1"/>
    <col min="3" max="3" width="15.140625" style="8" customWidth="1"/>
    <col min="4" max="4" width="14.42578125" customWidth="1"/>
    <col min="5" max="5" width="17.85546875" customWidth="1"/>
  </cols>
  <sheetData>
    <row r="1" spans="1:35" x14ac:dyDescent="0.25">
      <c r="A1" t="s">
        <v>333</v>
      </c>
      <c r="B1" s="7" t="s">
        <v>334</v>
      </c>
      <c r="C1" s="8" t="s">
        <v>335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5" x14ac:dyDescent="0.25">
      <c r="A2">
        <v>1</v>
      </c>
      <c r="I2" t="s">
        <v>33</v>
      </c>
    </row>
    <row r="3" spans="1:35" x14ac:dyDescent="0.25">
      <c r="A3">
        <v>2</v>
      </c>
      <c r="I3" t="s">
        <v>34</v>
      </c>
    </row>
    <row r="4" spans="1:35" x14ac:dyDescent="0.25">
      <c r="A4">
        <v>3</v>
      </c>
      <c r="I4" t="s">
        <v>35</v>
      </c>
    </row>
    <row r="5" spans="1:35" x14ac:dyDescent="0.25">
      <c r="A5">
        <v>4</v>
      </c>
      <c r="I5" t="s">
        <v>36</v>
      </c>
    </row>
    <row r="6" spans="1:35" x14ac:dyDescent="0.25">
      <c r="A6">
        <v>5</v>
      </c>
    </row>
    <row r="7" spans="1:35" x14ac:dyDescent="0.25">
      <c r="A7">
        <v>6</v>
      </c>
      <c r="I7" t="s">
        <v>37</v>
      </c>
    </row>
    <row r="8" spans="1:35" x14ac:dyDescent="0.25">
      <c r="A8">
        <v>7</v>
      </c>
      <c r="I8" t="s">
        <v>38</v>
      </c>
    </row>
    <row r="9" spans="1:35" x14ac:dyDescent="0.25">
      <c r="A9">
        <v>8</v>
      </c>
      <c r="I9" t="s">
        <v>39</v>
      </c>
      <c r="J9" t="s">
        <v>40</v>
      </c>
    </row>
    <row r="10" spans="1:35" x14ac:dyDescent="0.25">
      <c r="A10">
        <v>9</v>
      </c>
      <c r="I10" t="s">
        <v>41</v>
      </c>
      <c r="J10" t="s">
        <v>42</v>
      </c>
    </row>
    <row r="11" spans="1:35" x14ac:dyDescent="0.25">
      <c r="A11">
        <v>10</v>
      </c>
      <c r="I11" t="s">
        <v>43</v>
      </c>
      <c r="J11" t="s">
        <v>44</v>
      </c>
      <c r="K11">
        <v>1</v>
      </c>
      <c r="L11">
        <v>0.16</v>
      </c>
    </row>
    <row r="12" spans="1:35" x14ac:dyDescent="0.25">
      <c r="A12">
        <v>11</v>
      </c>
      <c r="I12" t="s">
        <v>45</v>
      </c>
      <c r="J12" t="s">
        <v>46</v>
      </c>
    </row>
    <row r="13" spans="1:35" x14ac:dyDescent="0.25">
      <c r="A13">
        <v>12</v>
      </c>
      <c r="I13" t="s">
        <v>47</v>
      </c>
      <c r="J13" t="s">
        <v>48</v>
      </c>
    </row>
    <row r="14" spans="1:35" x14ac:dyDescent="0.25">
      <c r="A14">
        <v>13</v>
      </c>
      <c r="I14" t="s">
        <v>49</v>
      </c>
    </row>
    <row r="15" spans="1:35" x14ac:dyDescent="0.25">
      <c r="A15">
        <v>14</v>
      </c>
      <c r="I15" t="s">
        <v>7</v>
      </c>
      <c r="J15" t="s">
        <v>50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t="s">
        <v>15</v>
      </c>
      <c r="R15" t="s">
        <v>16</v>
      </c>
      <c r="S15" t="s">
        <v>17</v>
      </c>
      <c r="T15" t="s">
        <v>18</v>
      </c>
      <c r="U15" t="s">
        <v>19</v>
      </c>
      <c r="V15" t="s">
        <v>20</v>
      </c>
      <c r="W15" t="s">
        <v>21</v>
      </c>
      <c r="X15" t="s">
        <v>22</v>
      </c>
      <c r="Y15" t="s">
        <v>23</v>
      </c>
      <c r="Z15" t="s">
        <v>24</v>
      </c>
      <c r="AA15" t="s">
        <v>25</v>
      </c>
      <c r="AB15" t="s">
        <v>26</v>
      </c>
      <c r="AC15" t="s">
        <v>27</v>
      </c>
      <c r="AD15" t="s">
        <v>28</v>
      </c>
      <c r="AE15" t="s">
        <v>29</v>
      </c>
      <c r="AF15" t="s">
        <v>51</v>
      </c>
      <c r="AG15" t="s">
        <v>52</v>
      </c>
      <c r="AH15" t="s">
        <v>32</v>
      </c>
    </row>
    <row r="16" spans="1:35" x14ac:dyDescent="0.25">
      <c r="A16">
        <v>15</v>
      </c>
      <c r="B16" s="7">
        <f>DATE(2000,6,(MID(I8,9,2)))</f>
        <v>36700</v>
      </c>
      <c r="C16" s="8">
        <f>TIME(MID(I8,17,2),MID(I8,20,2),MID(I8,23,2))</f>
        <v>0.34758101851851847</v>
      </c>
      <c r="D16" t="s">
        <v>327</v>
      </c>
      <c r="E16">
        <f>IF(RIGHT(I14,4)="1200",1200,50)</f>
        <v>1200</v>
      </c>
      <c r="F16" t="s">
        <v>328</v>
      </c>
      <c r="G16">
        <v>32</v>
      </c>
      <c r="H16">
        <f>VALUE(MID(I14,10,1))</f>
        <v>1</v>
      </c>
      <c r="I16">
        <v>1</v>
      </c>
      <c r="J16">
        <v>79.3</v>
      </c>
      <c r="K16">
        <v>46</v>
      </c>
      <c r="L16">
        <v>4.3099999999999999E-2</v>
      </c>
      <c r="M16" s="1">
        <v>-1360</v>
      </c>
      <c r="N16">
        <v>0.51500000000000001</v>
      </c>
      <c r="O16">
        <v>1.1100000000000001</v>
      </c>
      <c r="P16">
        <v>1</v>
      </c>
      <c r="Q16">
        <v>1</v>
      </c>
      <c r="R16">
        <v>4.8600000000000003</v>
      </c>
      <c r="S16">
        <v>16</v>
      </c>
      <c r="T16">
        <v>17.14</v>
      </c>
      <c r="U16">
        <v>14.14</v>
      </c>
      <c r="V16">
        <v>359.6</v>
      </c>
      <c r="W16">
        <v>350.4</v>
      </c>
      <c r="X16">
        <v>9.0760000000000005</v>
      </c>
      <c r="Y16">
        <v>9.1780000000000008</v>
      </c>
      <c r="Z16">
        <v>46.36</v>
      </c>
      <c r="AA16">
        <v>46.88</v>
      </c>
      <c r="AB16">
        <v>500.2</v>
      </c>
      <c r="AC16">
        <v>1200</v>
      </c>
      <c r="AD16">
        <v>1</v>
      </c>
      <c r="AE16">
        <v>93.18</v>
      </c>
      <c r="AF16">
        <v>2.12</v>
      </c>
      <c r="AG16">
        <v>0.14599999999999999</v>
      </c>
      <c r="AI16">
        <v>111105</v>
      </c>
    </row>
    <row r="17" spans="1:35" x14ac:dyDescent="0.25">
      <c r="A17">
        <v>16</v>
      </c>
      <c r="B17" s="7">
        <f t="shared" ref="B17:C17" si="0">B16</f>
        <v>36700</v>
      </c>
      <c r="C17" s="8">
        <f t="shared" si="0"/>
        <v>0.34758101851851847</v>
      </c>
      <c r="D17" t="str">
        <f>D16</f>
        <v>C</v>
      </c>
      <c r="E17">
        <f>E16</f>
        <v>1200</v>
      </c>
      <c r="F17" t="str">
        <f>F16</f>
        <v>PIGL</v>
      </c>
      <c r="G17">
        <f>G16</f>
        <v>32</v>
      </c>
      <c r="H17">
        <f>H16</f>
        <v>1</v>
      </c>
      <c r="I17">
        <v>2</v>
      </c>
      <c r="J17">
        <v>102.6</v>
      </c>
      <c r="K17">
        <v>39.4</v>
      </c>
      <c r="L17">
        <v>2.92E-2</v>
      </c>
      <c r="M17" s="1">
        <v>-1800</v>
      </c>
      <c r="N17">
        <v>0.35699999999999998</v>
      </c>
      <c r="O17">
        <v>1.1299999999999999</v>
      </c>
      <c r="P17">
        <v>1</v>
      </c>
      <c r="Q17">
        <v>1</v>
      </c>
      <c r="R17">
        <v>4.8600000000000003</v>
      </c>
      <c r="S17">
        <v>15.66</v>
      </c>
      <c r="T17">
        <v>17.09</v>
      </c>
      <c r="U17">
        <v>13.84</v>
      </c>
      <c r="V17">
        <v>360.5</v>
      </c>
      <c r="W17">
        <v>352.6</v>
      </c>
      <c r="X17">
        <v>8.7840000000000007</v>
      </c>
      <c r="Y17">
        <v>8.8550000000000004</v>
      </c>
      <c r="Z17">
        <v>45.86</v>
      </c>
      <c r="AA17">
        <v>46.23</v>
      </c>
      <c r="AB17">
        <v>500.5</v>
      </c>
      <c r="AC17">
        <v>1202</v>
      </c>
      <c r="AD17">
        <v>1</v>
      </c>
      <c r="AE17">
        <v>93.19</v>
      </c>
      <c r="AF17">
        <v>2.12</v>
      </c>
      <c r="AG17">
        <v>0.14599999999999999</v>
      </c>
      <c r="AI17">
        <v>111105</v>
      </c>
    </row>
    <row r="18" spans="1:35" x14ac:dyDescent="0.25">
      <c r="A18">
        <v>17</v>
      </c>
      <c r="I18" t="s">
        <v>37</v>
      </c>
    </row>
    <row r="19" spans="1:35" x14ac:dyDescent="0.25">
      <c r="A19">
        <v>18</v>
      </c>
      <c r="I19" t="s">
        <v>53</v>
      </c>
    </row>
    <row r="20" spans="1:35" x14ac:dyDescent="0.25">
      <c r="A20">
        <v>19</v>
      </c>
      <c r="I20" t="s">
        <v>39</v>
      </c>
      <c r="J20" t="s">
        <v>40</v>
      </c>
    </row>
    <row r="21" spans="1:35" x14ac:dyDescent="0.25">
      <c r="A21">
        <v>20</v>
      </c>
      <c r="I21" t="s">
        <v>41</v>
      </c>
      <c r="J21" t="s">
        <v>42</v>
      </c>
    </row>
    <row r="22" spans="1:35" x14ac:dyDescent="0.25">
      <c r="A22">
        <v>21</v>
      </c>
      <c r="I22" t="s">
        <v>43</v>
      </c>
      <c r="J22" t="s">
        <v>44</v>
      </c>
      <c r="K22">
        <v>1</v>
      </c>
      <c r="L22">
        <v>0.16</v>
      </c>
    </row>
    <row r="23" spans="1:35" x14ac:dyDescent="0.25">
      <c r="A23">
        <v>22</v>
      </c>
      <c r="I23" t="s">
        <v>45</v>
      </c>
      <c r="J23" t="s">
        <v>46</v>
      </c>
    </row>
    <row r="24" spans="1:35" x14ac:dyDescent="0.25">
      <c r="A24">
        <v>23</v>
      </c>
      <c r="I24" t="s">
        <v>47</v>
      </c>
      <c r="J24" t="s">
        <v>48</v>
      </c>
    </row>
    <row r="25" spans="1:35" x14ac:dyDescent="0.25">
      <c r="A25">
        <v>24</v>
      </c>
      <c r="I25" t="s">
        <v>54</v>
      </c>
    </row>
    <row r="26" spans="1:35" x14ac:dyDescent="0.25">
      <c r="A26">
        <v>25</v>
      </c>
      <c r="I26" t="s">
        <v>7</v>
      </c>
      <c r="J26" t="s">
        <v>50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  <c r="AB26" t="s">
        <v>26</v>
      </c>
      <c r="AC26" t="s">
        <v>27</v>
      </c>
      <c r="AD26" t="s">
        <v>28</v>
      </c>
      <c r="AE26" t="s">
        <v>29</v>
      </c>
      <c r="AF26" t="s">
        <v>51</v>
      </c>
      <c r="AG26" t="s">
        <v>52</v>
      </c>
      <c r="AH26" t="s">
        <v>32</v>
      </c>
    </row>
    <row r="27" spans="1:35" x14ac:dyDescent="0.25">
      <c r="A27">
        <v>26</v>
      </c>
      <c r="B27" s="7">
        <f>DATE(2000,6,(MID(I19,9,2)))</f>
        <v>36700</v>
      </c>
      <c r="C27" s="8">
        <f>TIME(MID(I19,17,2),MID(I19,20,2),MID(I19,23,2))</f>
        <v>0.34921296296296295</v>
      </c>
      <c r="D27" t="s">
        <v>327</v>
      </c>
      <c r="E27">
        <f>IF(RIGHT(I25,4)="1200",1200,50)</f>
        <v>50</v>
      </c>
      <c r="F27" t="s">
        <v>328</v>
      </c>
      <c r="G27">
        <v>32</v>
      </c>
      <c r="H27">
        <f>VALUE(MID(I25,10,1))</f>
        <v>1</v>
      </c>
      <c r="I27">
        <v>1</v>
      </c>
      <c r="J27">
        <v>120.1</v>
      </c>
      <c r="K27">
        <v>0.81399999999999995</v>
      </c>
      <c r="L27">
        <v>-0.42599999999999999</v>
      </c>
      <c r="M27">
        <v>348</v>
      </c>
      <c r="N27">
        <v>-4.28</v>
      </c>
      <c r="O27">
        <v>0.84299999999999997</v>
      </c>
      <c r="P27">
        <v>1</v>
      </c>
      <c r="Q27">
        <v>1</v>
      </c>
      <c r="R27">
        <v>4.8600000000000003</v>
      </c>
      <c r="S27">
        <v>15.08</v>
      </c>
      <c r="T27">
        <v>15.2</v>
      </c>
      <c r="U27">
        <v>13.99</v>
      </c>
      <c r="V27">
        <v>350.4</v>
      </c>
      <c r="W27">
        <v>350.6</v>
      </c>
      <c r="X27">
        <v>10.404999999999999</v>
      </c>
      <c r="Y27">
        <v>9.5570000000000004</v>
      </c>
      <c r="Z27">
        <v>56.38</v>
      </c>
      <c r="AA27">
        <v>51.79</v>
      </c>
      <c r="AB27">
        <v>500</v>
      </c>
      <c r="AC27">
        <v>51</v>
      </c>
      <c r="AD27">
        <v>2</v>
      </c>
      <c r="AE27">
        <v>93.19</v>
      </c>
      <c r="AF27">
        <v>2.12</v>
      </c>
      <c r="AG27">
        <v>0.14599999999999999</v>
      </c>
      <c r="AI27">
        <v>111105</v>
      </c>
    </row>
    <row r="28" spans="1:35" x14ac:dyDescent="0.25">
      <c r="A28">
        <v>27</v>
      </c>
      <c r="B28" s="7">
        <f t="shared" ref="B28:C28" si="1">B27</f>
        <v>36700</v>
      </c>
      <c r="C28" s="8">
        <f t="shared" si="1"/>
        <v>0.34921296296296295</v>
      </c>
      <c r="D28" t="str">
        <f>D27</f>
        <v>C</v>
      </c>
      <c r="E28">
        <f>E27</f>
        <v>50</v>
      </c>
      <c r="F28" t="str">
        <f>F27</f>
        <v>PIGL</v>
      </c>
      <c r="G28">
        <f>G27</f>
        <v>32</v>
      </c>
      <c r="H28">
        <f>H27</f>
        <v>1</v>
      </c>
      <c r="I28">
        <v>2</v>
      </c>
      <c r="J28">
        <v>187.6</v>
      </c>
      <c r="K28">
        <v>2.66</v>
      </c>
      <c r="L28">
        <v>-0.11</v>
      </c>
      <c r="M28">
        <v>389</v>
      </c>
      <c r="N28">
        <v>-1.08</v>
      </c>
      <c r="O28">
        <v>0.878</v>
      </c>
      <c r="P28">
        <v>1</v>
      </c>
      <c r="Q28">
        <v>1</v>
      </c>
      <c r="R28">
        <v>4.8600000000000003</v>
      </c>
      <c r="S28">
        <v>14.97</v>
      </c>
      <c r="T28">
        <v>14.82</v>
      </c>
      <c r="U28">
        <v>13.97</v>
      </c>
      <c r="V28">
        <v>357.6</v>
      </c>
      <c r="W28">
        <v>357.2</v>
      </c>
      <c r="X28">
        <v>8.9459999999999997</v>
      </c>
      <c r="Y28">
        <v>8.7319999999999993</v>
      </c>
      <c r="Z28">
        <v>48.8</v>
      </c>
      <c r="AA28">
        <v>47.64</v>
      </c>
      <c r="AB28">
        <v>500.3</v>
      </c>
      <c r="AC28">
        <v>51</v>
      </c>
      <c r="AD28">
        <v>2</v>
      </c>
      <c r="AE28">
        <v>93.18</v>
      </c>
      <c r="AF28">
        <v>2.12</v>
      </c>
      <c r="AG28">
        <v>0.14599999999999999</v>
      </c>
      <c r="AI28">
        <v>111105</v>
      </c>
    </row>
    <row r="29" spans="1:35" x14ac:dyDescent="0.25">
      <c r="A29">
        <v>28</v>
      </c>
      <c r="I29" t="s">
        <v>37</v>
      </c>
    </row>
    <row r="30" spans="1:35" x14ac:dyDescent="0.25">
      <c r="A30">
        <v>29</v>
      </c>
      <c r="I30" t="s">
        <v>55</v>
      </c>
    </row>
    <row r="31" spans="1:35" x14ac:dyDescent="0.25">
      <c r="A31">
        <v>30</v>
      </c>
      <c r="I31" t="s">
        <v>39</v>
      </c>
      <c r="J31" t="s">
        <v>40</v>
      </c>
    </row>
    <row r="32" spans="1:35" x14ac:dyDescent="0.25">
      <c r="A32">
        <v>31</v>
      </c>
      <c r="I32" t="s">
        <v>41</v>
      </c>
      <c r="J32" t="s">
        <v>42</v>
      </c>
    </row>
    <row r="33" spans="1:35" x14ac:dyDescent="0.25">
      <c r="A33">
        <v>32</v>
      </c>
      <c r="I33" t="s">
        <v>43</v>
      </c>
      <c r="J33" t="s">
        <v>44</v>
      </c>
      <c r="K33">
        <v>1</v>
      </c>
      <c r="L33">
        <v>0.16</v>
      </c>
    </row>
    <row r="34" spans="1:35" x14ac:dyDescent="0.25">
      <c r="A34">
        <v>33</v>
      </c>
      <c r="I34" t="s">
        <v>45</v>
      </c>
      <c r="J34" t="s">
        <v>46</v>
      </c>
    </row>
    <row r="35" spans="1:35" x14ac:dyDescent="0.25">
      <c r="A35">
        <v>34</v>
      </c>
      <c r="I35" t="s">
        <v>47</v>
      </c>
      <c r="J35" t="s">
        <v>48</v>
      </c>
    </row>
    <row r="36" spans="1:35" x14ac:dyDescent="0.25">
      <c r="A36">
        <v>35</v>
      </c>
      <c r="I36" t="s">
        <v>56</v>
      </c>
    </row>
    <row r="37" spans="1:35" x14ac:dyDescent="0.25">
      <c r="A37">
        <v>36</v>
      </c>
      <c r="I37" t="s">
        <v>7</v>
      </c>
      <c r="J37" t="s">
        <v>50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t="s">
        <v>27</v>
      </c>
      <c r="AD37" t="s">
        <v>28</v>
      </c>
      <c r="AE37" t="s">
        <v>29</v>
      </c>
      <c r="AF37" t="s">
        <v>51</v>
      </c>
      <c r="AG37" t="s">
        <v>52</v>
      </c>
      <c r="AH37" t="s">
        <v>32</v>
      </c>
    </row>
    <row r="38" spans="1:35" x14ac:dyDescent="0.25">
      <c r="A38">
        <v>37</v>
      </c>
      <c r="B38" s="7">
        <f>DATE(2000,6,(MID(I30,9,2)))</f>
        <v>36700</v>
      </c>
      <c r="C38" s="8">
        <f>TIME(MID(I30,17,2),MID(I30,20,2),MID(I30,23,2))</f>
        <v>0.35274305555555552</v>
      </c>
      <c r="D38" t="s">
        <v>327</v>
      </c>
      <c r="E38">
        <f>IF(RIGHT(I36,4)="1200",1200,50)</f>
        <v>50</v>
      </c>
      <c r="F38" t="s">
        <v>328</v>
      </c>
      <c r="G38">
        <v>32</v>
      </c>
      <c r="H38">
        <f>VALUE(MID(I36,10,1))</f>
        <v>2</v>
      </c>
      <c r="I38">
        <v>1</v>
      </c>
      <c r="J38">
        <v>19.8</v>
      </c>
      <c r="K38">
        <v>6.66</v>
      </c>
      <c r="L38">
        <v>0.123</v>
      </c>
      <c r="M38">
        <v>264</v>
      </c>
      <c r="N38">
        <v>0.97399999999999998</v>
      </c>
      <c r="O38">
        <v>0.748</v>
      </c>
      <c r="P38">
        <v>1</v>
      </c>
      <c r="Q38">
        <v>1</v>
      </c>
      <c r="R38">
        <v>4.8600000000000003</v>
      </c>
      <c r="S38">
        <v>14.78</v>
      </c>
      <c r="T38">
        <v>14.35</v>
      </c>
      <c r="U38">
        <v>14.01</v>
      </c>
      <c r="V38">
        <v>358</v>
      </c>
      <c r="W38">
        <v>356.6</v>
      </c>
      <c r="X38">
        <v>9.3889999999999993</v>
      </c>
      <c r="Y38">
        <v>9.5820000000000007</v>
      </c>
      <c r="Z38">
        <v>51.84</v>
      </c>
      <c r="AA38">
        <v>52.91</v>
      </c>
      <c r="AB38">
        <v>500.2</v>
      </c>
      <c r="AC38">
        <v>50</v>
      </c>
      <c r="AD38">
        <v>1</v>
      </c>
      <c r="AE38">
        <v>93.18</v>
      </c>
      <c r="AF38">
        <v>2.12</v>
      </c>
      <c r="AG38">
        <v>0.14599999999999999</v>
      </c>
      <c r="AI38">
        <v>111105</v>
      </c>
    </row>
    <row r="39" spans="1:35" x14ac:dyDescent="0.25">
      <c r="A39">
        <v>38</v>
      </c>
      <c r="B39" s="7">
        <f t="shared" ref="B39:C39" si="2">B38</f>
        <v>36700</v>
      </c>
      <c r="C39" s="8">
        <f t="shared" si="2"/>
        <v>0.35274305555555552</v>
      </c>
      <c r="D39" t="str">
        <f>D38</f>
        <v>C</v>
      </c>
      <c r="E39">
        <f>E38</f>
        <v>50</v>
      </c>
      <c r="F39" t="str">
        <f>F38</f>
        <v>PIGL</v>
      </c>
      <c r="G39">
        <f>G38</f>
        <v>32</v>
      </c>
      <c r="H39">
        <f>H38</f>
        <v>2</v>
      </c>
      <c r="I39">
        <v>2</v>
      </c>
      <c r="J39">
        <v>33.299999999999997</v>
      </c>
      <c r="K39">
        <v>9.9700000000000006</v>
      </c>
      <c r="L39">
        <v>0.14699999999999999</v>
      </c>
      <c r="M39">
        <v>239</v>
      </c>
      <c r="N39">
        <v>1.1399999999999999</v>
      </c>
      <c r="O39">
        <v>0.73299999999999998</v>
      </c>
      <c r="P39">
        <v>1</v>
      </c>
      <c r="Q39">
        <v>1</v>
      </c>
      <c r="R39">
        <v>4.8600000000000003</v>
      </c>
      <c r="S39">
        <v>14.76</v>
      </c>
      <c r="T39">
        <v>14.3</v>
      </c>
      <c r="U39">
        <v>13.96</v>
      </c>
      <c r="V39">
        <v>356.2</v>
      </c>
      <c r="W39">
        <v>354.1</v>
      </c>
      <c r="X39">
        <v>9.4610000000000003</v>
      </c>
      <c r="Y39">
        <v>9.6859999999999999</v>
      </c>
      <c r="Z39">
        <v>52.3</v>
      </c>
      <c r="AA39">
        <v>53.55</v>
      </c>
      <c r="AB39">
        <v>500.3</v>
      </c>
      <c r="AC39">
        <v>50</v>
      </c>
      <c r="AD39">
        <v>2</v>
      </c>
      <c r="AE39">
        <v>93.18</v>
      </c>
      <c r="AF39">
        <v>2.12</v>
      </c>
      <c r="AG39">
        <v>0.14599999999999999</v>
      </c>
      <c r="AI39">
        <v>111105</v>
      </c>
    </row>
    <row r="40" spans="1:35" x14ac:dyDescent="0.25">
      <c r="A40">
        <v>39</v>
      </c>
      <c r="I40" t="s">
        <v>37</v>
      </c>
    </row>
    <row r="41" spans="1:35" x14ac:dyDescent="0.25">
      <c r="A41">
        <v>40</v>
      </c>
      <c r="I41" t="s">
        <v>57</v>
      </c>
    </row>
    <row r="42" spans="1:35" x14ac:dyDescent="0.25">
      <c r="A42">
        <v>41</v>
      </c>
      <c r="I42" t="s">
        <v>39</v>
      </c>
      <c r="J42" t="s">
        <v>40</v>
      </c>
    </row>
    <row r="43" spans="1:35" x14ac:dyDescent="0.25">
      <c r="A43">
        <v>42</v>
      </c>
      <c r="I43" t="s">
        <v>41</v>
      </c>
      <c r="J43" t="s">
        <v>42</v>
      </c>
    </row>
    <row r="44" spans="1:35" x14ac:dyDescent="0.25">
      <c r="A44">
        <v>43</v>
      </c>
      <c r="I44" t="s">
        <v>43</v>
      </c>
      <c r="J44" t="s">
        <v>44</v>
      </c>
      <c r="K44">
        <v>1</v>
      </c>
      <c r="L44">
        <v>0.16</v>
      </c>
    </row>
    <row r="45" spans="1:35" x14ac:dyDescent="0.25">
      <c r="A45">
        <v>44</v>
      </c>
      <c r="I45" t="s">
        <v>45</v>
      </c>
      <c r="J45" t="s">
        <v>46</v>
      </c>
    </row>
    <row r="46" spans="1:35" x14ac:dyDescent="0.25">
      <c r="A46">
        <v>45</v>
      </c>
      <c r="I46" t="s">
        <v>47</v>
      </c>
      <c r="J46" t="s">
        <v>48</v>
      </c>
    </row>
    <row r="47" spans="1:35" x14ac:dyDescent="0.25">
      <c r="A47">
        <v>46</v>
      </c>
      <c r="I47" t="s">
        <v>58</v>
      </c>
    </row>
    <row r="48" spans="1:35" x14ac:dyDescent="0.25">
      <c r="A48">
        <v>47</v>
      </c>
      <c r="I48" t="s">
        <v>7</v>
      </c>
      <c r="J48" t="s">
        <v>50</v>
      </c>
      <c r="K48" t="s">
        <v>9</v>
      </c>
      <c r="L48" t="s">
        <v>10</v>
      </c>
      <c r="M48" t="s">
        <v>11</v>
      </c>
      <c r="N48" t="s">
        <v>12</v>
      </c>
      <c r="O48" t="s">
        <v>13</v>
      </c>
      <c r="P48" t="s">
        <v>14</v>
      </c>
      <c r="Q48" t="s">
        <v>15</v>
      </c>
      <c r="R48" t="s">
        <v>16</v>
      </c>
      <c r="S48" t="s">
        <v>17</v>
      </c>
      <c r="T48" t="s">
        <v>18</v>
      </c>
      <c r="U48" t="s">
        <v>19</v>
      </c>
      <c r="V48" t="s">
        <v>20</v>
      </c>
      <c r="W48" t="s">
        <v>21</v>
      </c>
      <c r="X48" t="s">
        <v>22</v>
      </c>
      <c r="Y48" t="s">
        <v>23</v>
      </c>
      <c r="Z48" t="s">
        <v>24</v>
      </c>
      <c r="AA48" t="s">
        <v>25</v>
      </c>
      <c r="AB48" t="s">
        <v>26</v>
      </c>
      <c r="AC48" t="s">
        <v>27</v>
      </c>
      <c r="AD48" t="s">
        <v>28</v>
      </c>
      <c r="AE48" t="s">
        <v>29</v>
      </c>
      <c r="AF48" t="s">
        <v>51</v>
      </c>
      <c r="AG48" t="s">
        <v>52</v>
      </c>
      <c r="AH48" t="s">
        <v>32</v>
      </c>
    </row>
    <row r="49" spans="1:35" x14ac:dyDescent="0.25">
      <c r="A49">
        <v>48</v>
      </c>
      <c r="B49" s="7">
        <f>DATE(2000,6,(MID(I41,9,2)))</f>
        <v>36700</v>
      </c>
      <c r="C49" s="8">
        <f>TIME(MID(I41,17,2),MID(I41,20,2),MID(I41,23,2))</f>
        <v>0.35337962962962965</v>
      </c>
      <c r="D49" t="s">
        <v>327</v>
      </c>
      <c r="E49">
        <f>IF(RIGHT(I47,4)="1200",1200,50)</f>
        <v>1200</v>
      </c>
      <c r="F49" t="s">
        <v>328</v>
      </c>
      <c r="G49">
        <v>32</v>
      </c>
      <c r="H49">
        <f>VALUE(MID(I47,10,1))</f>
        <v>2</v>
      </c>
      <c r="I49">
        <v>1</v>
      </c>
      <c r="J49">
        <v>53.3</v>
      </c>
      <c r="K49">
        <v>51.1</v>
      </c>
      <c r="L49">
        <v>0.312</v>
      </c>
      <c r="M49">
        <v>69.599999999999994</v>
      </c>
      <c r="N49">
        <v>2.62</v>
      </c>
      <c r="O49">
        <v>0.82199999999999995</v>
      </c>
      <c r="P49">
        <v>1</v>
      </c>
      <c r="Q49">
        <v>1</v>
      </c>
      <c r="R49">
        <v>4.8600000000000003</v>
      </c>
      <c r="S49">
        <v>14.75</v>
      </c>
      <c r="T49">
        <v>14.59</v>
      </c>
      <c r="U49">
        <v>13.99</v>
      </c>
      <c r="V49">
        <v>359.2</v>
      </c>
      <c r="W49">
        <v>348.8</v>
      </c>
      <c r="X49">
        <v>8.5489999999999995</v>
      </c>
      <c r="Y49">
        <v>9.0679999999999996</v>
      </c>
      <c r="Z49">
        <v>47.3</v>
      </c>
      <c r="AA49">
        <v>50.17</v>
      </c>
      <c r="AB49">
        <v>500.3</v>
      </c>
      <c r="AC49">
        <v>1199</v>
      </c>
      <c r="AD49">
        <v>2</v>
      </c>
      <c r="AE49">
        <v>93.17</v>
      </c>
      <c r="AF49">
        <v>2.12</v>
      </c>
      <c r="AG49">
        <v>0.14599999999999999</v>
      </c>
      <c r="AI49">
        <v>111105</v>
      </c>
    </row>
    <row r="50" spans="1:35" x14ac:dyDescent="0.25">
      <c r="A50">
        <v>49</v>
      </c>
      <c r="B50" s="7">
        <f t="shared" ref="B50:C50" si="3">B49</f>
        <v>36700</v>
      </c>
      <c r="C50" s="8">
        <f t="shared" si="3"/>
        <v>0.35337962962962965</v>
      </c>
      <c r="D50" t="str">
        <f>D49</f>
        <v>C</v>
      </c>
      <c r="E50">
        <f>E49</f>
        <v>1200</v>
      </c>
      <c r="F50" t="str">
        <f>F49</f>
        <v>PIGL</v>
      </c>
      <c r="G50">
        <f>G49</f>
        <v>32</v>
      </c>
      <c r="H50">
        <f>H49</f>
        <v>2</v>
      </c>
      <c r="I50">
        <v>2</v>
      </c>
      <c r="J50">
        <v>63.1</v>
      </c>
      <c r="K50">
        <v>51.7</v>
      </c>
      <c r="L50">
        <v>0.23</v>
      </c>
      <c r="M50">
        <v>-28.4</v>
      </c>
      <c r="N50">
        <v>1.98</v>
      </c>
      <c r="O50">
        <v>0.83099999999999996</v>
      </c>
      <c r="P50">
        <v>1</v>
      </c>
      <c r="Q50">
        <v>1</v>
      </c>
      <c r="R50">
        <v>4.8600000000000003</v>
      </c>
      <c r="S50">
        <v>14.76</v>
      </c>
      <c r="T50">
        <v>14.62</v>
      </c>
      <c r="U50">
        <v>14.02</v>
      </c>
      <c r="V50">
        <v>359.2</v>
      </c>
      <c r="W50">
        <v>348.7</v>
      </c>
      <c r="X50">
        <v>8.6180000000000003</v>
      </c>
      <c r="Y50">
        <v>9.0109999999999992</v>
      </c>
      <c r="Z50">
        <v>47.66</v>
      </c>
      <c r="AA50">
        <v>49.83</v>
      </c>
      <c r="AB50">
        <v>500.4</v>
      </c>
      <c r="AC50">
        <v>1198</v>
      </c>
      <c r="AD50">
        <v>2</v>
      </c>
      <c r="AE50">
        <v>93.17</v>
      </c>
      <c r="AF50">
        <v>2.12</v>
      </c>
      <c r="AG50">
        <v>0.14599999999999999</v>
      </c>
      <c r="AI50">
        <v>111105</v>
      </c>
    </row>
    <row r="51" spans="1:35" x14ac:dyDescent="0.25">
      <c r="A51">
        <v>50</v>
      </c>
      <c r="I51" t="s">
        <v>37</v>
      </c>
    </row>
    <row r="52" spans="1:35" x14ac:dyDescent="0.25">
      <c r="A52">
        <v>51</v>
      </c>
      <c r="I52" t="s">
        <v>59</v>
      </c>
    </row>
    <row r="53" spans="1:35" x14ac:dyDescent="0.25">
      <c r="A53">
        <v>52</v>
      </c>
      <c r="I53" t="s">
        <v>39</v>
      </c>
      <c r="J53" t="s">
        <v>40</v>
      </c>
    </row>
    <row r="54" spans="1:35" x14ac:dyDescent="0.25">
      <c r="A54">
        <v>53</v>
      </c>
      <c r="I54" t="s">
        <v>41</v>
      </c>
      <c r="J54" t="s">
        <v>42</v>
      </c>
    </row>
    <row r="55" spans="1:35" x14ac:dyDescent="0.25">
      <c r="A55">
        <v>54</v>
      </c>
      <c r="I55" t="s">
        <v>43</v>
      </c>
      <c r="J55" t="s">
        <v>44</v>
      </c>
      <c r="K55">
        <v>1</v>
      </c>
      <c r="L55">
        <v>0.16</v>
      </c>
    </row>
    <row r="56" spans="1:35" x14ac:dyDescent="0.25">
      <c r="A56">
        <v>55</v>
      </c>
      <c r="I56" t="s">
        <v>45</v>
      </c>
      <c r="J56" t="s">
        <v>46</v>
      </c>
    </row>
    <row r="57" spans="1:35" x14ac:dyDescent="0.25">
      <c r="A57">
        <v>56</v>
      </c>
      <c r="I57" t="s">
        <v>47</v>
      </c>
      <c r="J57" t="s">
        <v>48</v>
      </c>
    </row>
    <row r="58" spans="1:35" x14ac:dyDescent="0.25">
      <c r="A58">
        <v>57</v>
      </c>
      <c r="I58" t="s">
        <v>60</v>
      </c>
    </row>
    <row r="59" spans="1:35" x14ac:dyDescent="0.25">
      <c r="A59">
        <v>58</v>
      </c>
      <c r="I59" t="s">
        <v>7</v>
      </c>
      <c r="J59" t="s">
        <v>50</v>
      </c>
      <c r="K59" t="s">
        <v>9</v>
      </c>
      <c r="L59" t="s">
        <v>10</v>
      </c>
      <c r="M59" t="s">
        <v>11</v>
      </c>
      <c r="N59" t="s">
        <v>12</v>
      </c>
      <c r="O59" t="s">
        <v>13</v>
      </c>
      <c r="P59" t="s">
        <v>14</v>
      </c>
      <c r="Q59" t="s">
        <v>15</v>
      </c>
      <c r="R59" t="s">
        <v>16</v>
      </c>
      <c r="S59" t="s">
        <v>17</v>
      </c>
      <c r="T59" t="s">
        <v>18</v>
      </c>
      <c r="U59" t="s">
        <v>19</v>
      </c>
      <c r="V59" t="s">
        <v>20</v>
      </c>
      <c r="W59" t="s">
        <v>21</v>
      </c>
      <c r="X59" t="s">
        <v>22</v>
      </c>
      <c r="Y59" t="s">
        <v>23</v>
      </c>
      <c r="Z59" t="s">
        <v>24</v>
      </c>
      <c r="AA59" t="s">
        <v>25</v>
      </c>
      <c r="AB59" t="s">
        <v>26</v>
      </c>
      <c r="AC59" t="s">
        <v>27</v>
      </c>
      <c r="AD59" t="s">
        <v>28</v>
      </c>
      <c r="AE59" t="s">
        <v>29</v>
      </c>
      <c r="AF59" t="s">
        <v>51</v>
      </c>
      <c r="AG59" t="s">
        <v>52</v>
      </c>
      <c r="AH59" t="s">
        <v>32</v>
      </c>
    </row>
    <row r="60" spans="1:35" x14ac:dyDescent="0.25">
      <c r="A60">
        <v>59</v>
      </c>
      <c r="B60" s="7">
        <f>DATE(2000,6,(MID(I52,9,2)))</f>
        <v>36700</v>
      </c>
      <c r="C60" s="8">
        <f>TIME(MID(I52,17,2),MID(I52,20,2),MID(I52,23,2))</f>
        <v>0.35567129629629629</v>
      </c>
      <c r="D60" t="s">
        <v>327</v>
      </c>
      <c r="E60">
        <f>IF(RIGHT(I58,4)="1200",1200,50)</f>
        <v>1200</v>
      </c>
      <c r="F60" t="s">
        <v>328</v>
      </c>
      <c r="G60">
        <v>32</v>
      </c>
      <c r="H60">
        <f>VALUE(MID(I58,10,1))</f>
        <v>3</v>
      </c>
      <c r="I60">
        <v>1</v>
      </c>
      <c r="J60">
        <v>15.8</v>
      </c>
      <c r="K60">
        <v>68</v>
      </c>
      <c r="L60">
        <v>0.375</v>
      </c>
      <c r="M60">
        <v>32.5</v>
      </c>
      <c r="N60">
        <v>3.21</v>
      </c>
      <c r="O60">
        <v>0.84799999999999998</v>
      </c>
      <c r="P60">
        <v>1</v>
      </c>
      <c r="Q60">
        <v>1</v>
      </c>
      <c r="R60">
        <v>4.8600000000000003</v>
      </c>
      <c r="S60">
        <v>14.82</v>
      </c>
      <c r="T60">
        <v>15.06</v>
      </c>
      <c r="U60">
        <v>13.99</v>
      </c>
      <c r="V60">
        <v>358.4</v>
      </c>
      <c r="W60">
        <v>344.6</v>
      </c>
      <c r="X60">
        <v>8.7050000000000001</v>
      </c>
      <c r="Y60">
        <v>9.3409999999999993</v>
      </c>
      <c r="Z60">
        <v>47.94</v>
      </c>
      <c r="AA60">
        <v>51.45</v>
      </c>
      <c r="AB60">
        <v>500.1</v>
      </c>
      <c r="AC60">
        <v>1200</v>
      </c>
      <c r="AD60">
        <v>3</v>
      </c>
      <c r="AE60">
        <v>93.17</v>
      </c>
      <c r="AF60">
        <v>2.12</v>
      </c>
      <c r="AG60">
        <v>0.14599999999999999</v>
      </c>
      <c r="AI60">
        <v>111105</v>
      </c>
    </row>
    <row r="61" spans="1:35" x14ac:dyDescent="0.25">
      <c r="A61">
        <v>60</v>
      </c>
      <c r="B61" s="7">
        <f t="shared" ref="B61:C61" si="4">B60</f>
        <v>36700</v>
      </c>
      <c r="C61" s="8">
        <f t="shared" si="4"/>
        <v>0.35567129629629629</v>
      </c>
      <c r="D61" t="str">
        <f>D60</f>
        <v>C</v>
      </c>
      <c r="E61">
        <f>E60</f>
        <v>1200</v>
      </c>
      <c r="F61" t="str">
        <f>F60</f>
        <v>PIGL</v>
      </c>
      <c r="G61">
        <f>G60</f>
        <v>32</v>
      </c>
      <c r="H61">
        <f>H60</f>
        <v>3</v>
      </c>
      <c r="I61">
        <v>2</v>
      </c>
      <c r="J61">
        <v>25.6</v>
      </c>
      <c r="K61">
        <v>65.3</v>
      </c>
      <c r="L61">
        <v>0.372</v>
      </c>
      <c r="M61">
        <v>45.6</v>
      </c>
      <c r="N61">
        <v>3.25</v>
      </c>
      <c r="O61">
        <v>0.86399999999999999</v>
      </c>
      <c r="P61">
        <v>1</v>
      </c>
      <c r="Q61">
        <v>1</v>
      </c>
      <c r="R61">
        <v>4.8600000000000003</v>
      </c>
      <c r="S61">
        <v>14.84</v>
      </c>
      <c r="T61">
        <v>15.17</v>
      </c>
      <c r="U61">
        <v>13.99</v>
      </c>
      <c r="V61">
        <v>360.7</v>
      </c>
      <c r="W61">
        <v>347.4</v>
      </c>
      <c r="X61">
        <v>8.6470000000000002</v>
      </c>
      <c r="Y61">
        <v>9.2910000000000004</v>
      </c>
      <c r="Z61">
        <v>47.56</v>
      </c>
      <c r="AA61">
        <v>51.1</v>
      </c>
      <c r="AB61">
        <v>500.1</v>
      </c>
      <c r="AC61">
        <v>1200</v>
      </c>
      <c r="AD61">
        <v>3</v>
      </c>
      <c r="AE61">
        <v>93.17</v>
      </c>
      <c r="AF61">
        <v>2.12</v>
      </c>
      <c r="AG61">
        <v>0.14599999999999999</v>
      </c>
      <c r="AI61">
        <v>111105</v>
      </c>
    </row>
    <row r="62" spans="1:35" x14ac:dyDescent="0.25">
      <c r="A62">
        <v>61</v>
      </c>
      <c r="I62" t="s">
        <v>37</v>
      </c>
    </row>
    <row r="63" spans="1:35" x14ac:dyDescent="0.25">
      <c r="A63">
        <v>62</v>
      </c>
      <c r="I63" t="s">
        <v>61</v>
      </c>
    </row>
    <row r="64" spans="1:35" x14ac:dyDescent="0.25">
      <c r="A64">
        <v>63</v>
      </c>
      <c r="I64" t="s">
        <v>39</v>
      </c>
      <c r="J64" t="s">
        <v>40</v>
      </c>
    </row>
    <row r="65" spans="1:35" x14ac:dyDescent="0.25">
      <c r="A65">
        <v>64</v>
      </c>
      <c r="I65" t="s">
        <v>41</v>
      </c>
      <c r="J65" t="s">
        <v>42</v>
      </c>
    </row>
    <row r="66" spans="1:35" x14ac:dyDescent="0.25">
      <c r="A66">
        <v>65</v>
      </c>
      <c r="I66" t="s">
        <v>43</v>
      </c>
      <c r="J66" t="s">
        <v>44</v>
      </c>
      <c r="K66">
        <v>1</v>
      </c>
      <c r="L66">
        <v>0.16</v>
      </c>
    </row>
    <row r="67" spans="1:35" x14ac:dyDescent="0.25">
      <c r="A67">
        <v>66</v>
      </c>
      <c r="I67" t="s">
        <v>45</v>
      </c>
      <c r="J67" t="s">
        <v>46</v>
      </c>
    </row>
    <row r="68" spans="1:35" x14ac:dyDescent="0.25">
      <c r="A68">
        <v>67</v>
      </c>
      <c r="I68" t="s">
        <v>47</v>
      </c>
      <c r="J68" t="s">
        <v>48</v>
      </c>
    </row>
    <row r="69" spans="1:35" x14ac:dyDescent="0.25">
      <c r="A69">
        <v>68</v>
      </c>
      <c r="I69" t="s">
        <v>62</v>
      </c>
    </row>
    <row r="70" spans="1:35" x14ac:dyDescent="0.25">
      <c r="A70">
        <v>69</v>
      </c>
      <c r="I70" t="s">
        <v>7</v>
      </c>
      <c r="J70" t="s">
        <v>50</v>
      </c>
      <c r="K70" t="s">
        <v>9</v>
      </c>
      <c r="L70" t="s">
        <v>10</v>
      </c>
      <c r="M70" t="s">
        <v>11</v>
      </c>
      <c r="N70" t="s">
        <v>12</v>
      </c>
      <c r="O70" t="s">
        <v>13</v>
      </c>
      <c r="P70" t="s">
        <v>14</v>
      </c>
      <c r="Q70" t="s">
        <v>15</v>
      </c>
      <c r="R70" t="s">
        <v>16</v>
      </c>
      <c r="S70" t="s">
        <v>17</v>
      </c>
      <c r="T70" t="s">
        <v>18</v>
      </c>
      <c r="U70" t="s">
        <v>19</v>
      </c>
      <c r="V70" t="s">
        <v>20</v>
      </c>
      <c r="W70" t="s">
        <v>21</v>
      </c>
      <c r="X70" t="s">
        <v>22</v>
      </c>
      <c r="Y70" t="s">
        <v>23</v>
      </c>
      <c r="Z70" t="s">
        <v>24</v>
      </c>
      <c r="AA70" t="s">
        <v>25</v>
      </c>
      <c r="AB70" t="s">
        <v>26</v>
      </c>
      <c r="AC70" t="s">
        <v>27</v>
      </c>
      <c r="AD70" t="s">
        <v>28</v>
      </c>
      <c r="AE70" t="s">
        <v>29</v>
      </c>
      <c r="AF70" t="s">
        <v>51</v>
      </c>
      <c r="AG70" t="s">
        <v>52</v>
      </c>
      <c r="AH70" t="s">
        <v>32</v>
      </c>
    </row>
    <row r="71" spans="1:35" x14ac:dyDescent="0.25">
      <c r="A71">
        <v>70</v>
      </c>
      <c r="B71" s="7">
        <f>DATE(2000,6,(MID(I63,9,2)))</f>
        <v>36700</v>
      </c>
      <c r="C71" s="8">
        <f>TIME(MID(I63,17,2),MID(I63,20,2),MID(I63,23,2))</f>
        <v>0.35651620370370374</v>
      </c>
      <c r="D71" t="s">
        <v>327</v>
      </c>
      <c r="E71">
        <f>IF(RIGHT(I69,4)="1200",1200,50)</f>
        <v>50</v>
      </c>
      <c r="F71" t="s">
        <v>328</v>
      </c>
      <c r="G71">
        <v>32</v>
      </c>
      <c r="H71">
        <f>VALUE(MID(I69,10,1))</f>
        <v>3</v>
      </c>
      <c r="I71">
        <v>1</v>
      </c>
      <c r="J71">
        <v>85.3</v>
      </c>
      <c r="K71">
        <v>12.6</v>
      </c>
      <c r="L71">
        <v>0.40400000000000003</v>
      </c>
      <c r="M71">
        <v>300</v>
      </c>
      <c r="N71">
        <v>3.18</v>
      </c>
      <c r="O71">
        <v>0.78400000000000003</v>
      </c>
      <c r="P71">
        <v>1</v>
      </c>
      <c r="Q71">
        <v>1</v>
      </c>
      <c r="R71">
        <v>4.8600000000000003</v>
      </c>
      <c r="S71">
        <v>14.73</v>
      </c>
      <c r="T71">
        <v>14.28</v>
      </c>
      <c r="U71">
        <v>14</v>
      </c>
      <c r="V71">
        <v>360.6</v>
      </c>
      <c r="W71">
        <v>357.8</v>
      </c>
      <c r="X71">
        <v>8.49</v>
      </c>
      <c r="Y71">
        <v>9.1199999999999992</v>
      </c>
      <c r="Z71">
        <v>47.05</v>
      </c>
      <c r="AA71">
        <v>50.54</v>
      </c>
      <c r="AB71">
        <v>500</v>
      </c>
      <c r="AC71">
        <v>49</v>
      </c>
      <c r="AD71">
        <v>3</v>
      </c>
      <c r="AE71">
        <v>93.18</v>
      </c>
      <c r="AF71">
        <v>2.12</v>
      </c>
      <c r="AG71">
        <v>0.14599999999999999</v>
      </c>
      <c r="AI71">
        <v>111105</v>
      </c>
    </row>
    <row r="72" spans="1:35" x14ac:dyDescent="0.25">
      <c r="A72">
        <v>71</v>
      </c>
      <c r="B72" s="7">
        <f t="shared" ref="B72:C72" si="5">B71</f>
        <v>36700</v>
      </c>
      <c r="C72" s="8">
        <f t="shared" si="5"/>
        <v>0.35651620370370374</v>
      </c>
      <c r="D72" t="str">
        <f>D71</f>
        <v>C</v>
      </c>
      <c r="E72">
        <f>E71</f>
        <v>50</v>
      </c>
      <c r="F72" t="str">
        <f>F71</f>
        <v>PIGL</v>
      </c>
      <c r="G72">
        <f>G71</f>
        <v>32</v>
      </c>
      <c r="H72">
        <f>H71</f>
        <v>3</v>
      </c>
      <c r="I72">
        <v>2</v>
      </c>
      <c r="J72">
        <v>95.1</v>
      </c>
      <c r="K72">
        <v>2.46</v>
      </c>
      <c r="L72">
        <v>0.24099999999999999</v>
      </c>
      <c r="M72">
        <v>336</v>
      </c>
      <c r="N72">
        <v>1.98</v>
      </c>
      <c r="O72">
        <v>0.79400000000000004</v>
      </c>
      <c r="P72">
        <v>1</v>
      </c>
      <c r="Q72">
        <v>1</v>
      </c>
      <c r="R72">
        <v>4.8600000000000003</v>
      </c>
      <c r="S72">
        <v>14.72</v>
      </c>
      <c r="T72">
        <v>14.31</v>
      </c>
      <c r="U72">
        <v>13.98</v>
      </c>
      <c r="V72">
        <v>358.4</v>
      </c>
      <c r="W72">
        <v>357.8</v>
      </c>
      <c r="X72">
        <v>8.6509999999999998</v>
      </c>
      <c r="Y72">
        <v>9.0440000000000005</v>
      </c>
      <c r="Z72">
        <v>47.96</v>
      </c>
      <c r="AA72">
        <v>50.14</v>
      </c>
      <c r="AB72">
        <v>499.9</v>
      </c>
      <c r="AC72">
        <v>50</v>
      </c>
      <c r="AD72">
        <v>3</v>
      </c>
      <c r="AE72">
        <v>93.18</v>
      </c>
      <c r="AF72">
        <v>2.12</v>
      </c>
      <c r="AG72">
        <v>0.14599999999999999</v>
      </c>
      <c r="AI72">
        <v>111105</v>
      </c>
    </row>
    <row r="73" spans="1:35" x14ac:dyDescent="0.25">
      <c r="A73">
        <v>72</v>
      </c>
      <c r="I73" t="s">
        <v>37</v>
      </c>
    </row>
    <row r="74" spans="1:35" x14ac:dyDescent="0.25">
      <c r="A74">
        <v>73</v>
      </c>
      <c r="I74" t="s">
        <v>63</v>
      </c>
    </row>
    <row r="75" spans="1:35" x14ac:dyDescent="0.25">
      <c r="A75">
        <v>74</v>
      </c>
      <c r="I75" t="s">
        <v>39</v>
      </c>
      <c r="J75" t="s">
        <v>40</v>
      </c>
    </row>
    <row r="76" spans="1:35" x14ac:dyDescent="0.25">
      <c r="A76">
        <v>75</v>
      </c>
      <c r="I76" t="s">
        <v>41</v>
      </c>
      <c r="J76" t="s">
        <v>42</v>
      </c>
    </row>
    <row r="77" spans="1:35" x14ac:dyDescent="0.25">
      <c r="A77">
        <v>76</v>
      </c>
      <c r="I77" t="s">
        <v>43</v>
      </c>
      <c r="J77" t="s">
        <v>44</v>
      </c>
      <c r="K77">
        <v>1</v>
      </c>
      <c r="L77">
        <v>0.16</v>
      </c>
    </row>
    <row r="78" spans="1:35" x14ac:dyDescent="0.25">
      <c r="A78">
        <v>77</v>
      </c>
      <c r="I78" t="s">
        <v>45</v>
      </c>
      <c r="J78" t="s">
        <v>46</v>
      </c>
    </row>
    <row r="79" spans="1:35" x14ac:dyDescent="0.25">
      <c r="A79">
        <v>78</v>
      </c>
      <c r="I79" t="s">
        <v>47</v>
      </c>
      <c r="J79" t="s">
        <v>48</v>
      </c>
    </row>
    <row r="80" spans="1:35" x14ac:dyDescent="0.25">
      <c r="A80">
        <v>79</v>
      </c>
      <c r="I80" t="s">
        <v>64</v>
      </c>
    </row>
    <row r="81" spans="1:35" x14ac:dyDescent="0.25">
      <c r="A81">
        <v>80</v>
      </c>
      <c r="I81" t="s">
        <v>7</v>
      </c>
      <c r="J81" t="s">
        <v>50</v>
      </c>
      <c r="K81" t="s">
        <v>9</v>
      </c>
      <c r="L81" t="s">
        <v>10</v>
      </c>
      <c r="M81" t="s">
        <v>11</v>
      </c>
      <c r="N81" t="s">
        <v>12</v>
      </c>
      <c r="O81" t="s">
        <v>13</v>
      </c>
      <c r="P81" t="s">
        <v>14</v>
      </c>
      <c r="Q81" t="s">
        <v>15</v>
      </c>
      <c r="R81" t="s">
        <v>16</v>
      </c>
      <c r="S81" t="s">
        <v>17</v>
      </c>
      <c r="T81" t="s">
        <v>18</v>
      </c>
      <c r="U81" t="s">
        <v>19</v>
      </c>
      <c r="V81" t="s">
        <v>20</v>
      </c>
      <c r="W81" t="s">
        <v>21</v>
      </c>
      <c r="X81" t="s">
        <v>22</v>
      </c>
      <c r="Y81" t="s">
        <v>23</v>
      </c>
      <c r="Z81" t="s">
        <v>24</v>
      </c>
      <c r="AA81" t="s">
        <v>25</v>
      </c>
      <c r="AB81" t="s">
        <v>26</v>
      </c>
      <c r="AC81" t="s">
        <v>27</v>
      </c>
      <c r="AD81" t="s">
        <v>28</v>
      </c>
      <c r="AE81" t="s">
        <v>29</v>
      </c>
      <c r="AF81" t="s">
        <v>51</v>
      </c>
      <c r="AG81" t="s">
        <v>52</v>
      </c>
      <c r="AH81" t="s">
        <v>32</v>
      </c>
    </row>
    <row r="82" spans="1:35" x14ac:dyDescent="0.25">
      <c r="A82">
        <v>81</v>
      </c>
      <c r="B82" s="7">
        <f>DATE(2000,6,(MID(I74,9,2)))</f>
        <v>36700</v>
      </c>
      <c r="C82" s="8">
        <f>TIME(MID(I74,17,2),MID(I74,20,2),MID(I74,23,2))</f>
        <v>0.35993055555555559</v>
      </c>
      <c r="D82" t="s">
        <v>327</v>
      </c>
      <c r="E82">
        <f>IF(RIGHT(I80,4)="1200",1200,50)</f>
        <v>50</v>
      </c>
      <c r="F82" t="s">
        <v>328</v>
      </c>
      <c r="G82">
        <v>32</v>
      </c>
      <c r="H82">
        <f>VALUE(MID(I80,10,1))</f>
        <v>4</v>
      </c>
      <c r="I82">
        <v>1</v>
      </c>
      <c r="J82">
        <v>70.099999999999994</v>
      </c>
      <c r="K82">
        <v>18.8</v>
      </c>
      <c r="L82">
        <v>0.29099999999999998</v>
      </c>
      <c r="M82">
        <v>236</v>
      </c>
      <c r="N82">
        <v>1.92</v>
      </c>
      <c r="O82">
        <v>0.64400000000000002</v>
      </c>
      <c r="P82">
        <v>1</v>
      </c>
      <c r="Q82">
        <v>1</v>
      </c>
      <c r="R82">
        <v>4.8600000000000003</v>
      </c>
      <c r="S82">
        <v>14.57</v>
      </c>
      <c r="T82">
        <v>13.88</v>
      </c>
      <c r="U82">
        <v>14</v>
      </c>
      <c r="V82">
        <v>352.1</v>
      </c>
      <c r="W82">
        <v>348.2</v>
      </c>
      <c r="X82">
        <v>9.7940000000000005</v>
      </c>
      <c r="Y82">
        <v>10.175000000000001</v>
      </c>
      <c r="Z82">
        <v>54.83</v>
      </c>
      <c r="AA82">
        <v>56.96</v>
      </c>
      <c r="AB82">
        <v>499.9</v>
      </c>
      <c r="AC82">
        <v>51</v>
      </c>
      <c r="AD82">
        <v>1</v>
      </c>
      <c r="AE82">
        <v>93.18</v>
      </c>
      <c r="AF82">
        <v>2.12</v>
      </c>
      <c r="AG82">
        <v>0.14599999999999999</v>
      </c>
      <c r="AI82">
        <v>111105</v>
      </c>
    </row>
    <row r="83" spans="1:35" x14ac:dyDescent="0.25">
      <c r="A83">
        <v>82</v>
      </c>
      <c r="B83" s="7">
        <f t="shared" ref="B83:C83" si="6">B82</f>
        <v>36700</v>
      </c>
      <c r="C83" s="8">
        <f t="shared" si="6"/>
        <v>0.35993055555555559</v>
      </c>
      <c r="D83" t="str">
        <f>D82</f>
        <v>C</v>
      </c>
      <c r="E83">
        <f>E82</f>
        <v>50</v>
      </c>
      <c r="F83" t="str">
        <f>F82</f>
        <v>PIGL</v>
      </c>
      <c r="G83">
        <f>G82</f>
        <v>32</v>
      </c>
      <c r="H83">
        <f>H82</f>
        <v>4</v>
      </c>
      <c r="I83">
        <v>2</v>
      </c>
      <c r="J83">
        <v>78.3</v>
      </c>
      <c r="K83">
        <v>14.3</v>
      </c>
      <c r="L83">
        <v>0.11899999999999999</v>
      </c>
      <c r="M83">
        <v>150</v>
      </c>
      <c r="N83">
        <v>0.80600000000000005</v>
      </c>
      <c r="O83">
        <v>0.63600000000000001</v>
      </c>
      <c r="P83">
        <v>1</v>
      </c>
      <c r="Q83">
        <v>1</v>
      </c>
      <c r="R83">
        <v>4.8600000000000003</v>
      </c>
      <c r="S83">
        <v>14.54</v>
      </c>
      <c r="T83">
        <v>13.82</v>
      </c>
      <c r="U83">
        <v>14</v>
      </c>
      <c r="V83">
        <v>350.6</v>
      </c>
      <c r="W83">
        <v>347.7</v>
      </c>
      <c r="X83">
        <v>10.039999999999999</v>
      </c>
      <c r="Y83">
        <v>10.199</v>
      </c>
      <c r="Z83">
        <v>56.3</v>
      </c>
      <c r="AA83">
        <v>57.19</v>
      </c>
      <c r="AB83">
        <v>500</v>
      </c>
      <c r="AC83">
        <v>51</v>
      </c>
      <c r="AD83">
        <v>3</v>
      </c>
      <c r="AE83">
        <v>93.19</v>
      </c>
      <c r="AF83">
        <v>2.12</v>
      </c>
      <c r="AG83">
        <v>0.14599999999999999</v>
      </c>
      <c r="AI83">
        <v>111105</v>
      </c>
    </row>
    <row r="84" spans="1:35" x14ac:dyDescent="0.25">
      <c r="A84">
        <v>83</v>
      </c>
      <c r="I84" t="s">
        <v>37</v>
      </c>
    </row>
    <row r="85" spans="1:35" x14ac:dyDescent="0.25">
      <c r="A85">
        <v>84</v>
      </c>
      <c r="I85" t="s">
        <v>65</v>
      </c>
    </row>
    <row r="86" spans="1:35" x14ac:dyDescent="0.25">
      <c r="A86">
        <v>85</v>
      </c>
      <c r="I86" t="s">
        <v>39</v>
      </c>
      <c r="J86" t="s">
        <v>40</v>
      </c>
    </row>
    <row r="87" spans="1:35" x14ac:dyDescent="0.25">
      <c r="A87">
        <v>86</v>
      </c>
      <c r="I87" t="s">
        <v>41</v>
      </c>
      <c r="J87" t="s">
        <v>42</v>
      </c>
    </row>
    <row r="88" spans="1:35" x14ac:dyDescent="0.25">
      <c r="A88">
        <v>87</v>
      </c>
      <c r="I88" t="s">
        <v>43</v>
      </c>
      <c r="J88" t="s">
        <v>44</v>
      </c>
      <c r="K88">
        <v>1</v>
      </c>
      <c r="L88">
        <v>0.16</v>
      </c>
    </row>
    <row r="89" spans="1:35" x14ac:dyDescent="0.25">
      <c r="A89">
        <v>88</v>
      </c>
      <c r="I89" t="s">
        <v>45</v>
      </c>
      <c r="J89" t="s">
        <v>46</v>
      </c>
    </row>
    <row r="90" spans="1:35" x14ac:dyDescent="0.25">
      <c r="A90">
        <v>89</v>
      </c>
      <c r="I90" t="s">
        <v>47</v>
      </c>
      <c r="J90" t="s">
        <v>48</v>
      </c>
    </row>
    <row r="91" spans="1:35" x14ac:dyDescent="0.25">
      <c r="A91">
        <v>90</v>
      </c>
      <c r="I91" t="s">
        <v>66</v>
      </c>
    </row>
    <row r="92" spans="1:35" x14ac:dyDescent="0.25">
      <c r="A92">
        <v>91</v>
      </c>
      <c r="I92" t="s">
        <v>7</v>
      </c>
      <c r="J92" t="s">
        <v>50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51</v>
      </c>
      <c r="AG92" t="s">
        <v>52</v>
      </c>
      <c r="AH92" t="s">
        <v>32</v>
      </c>
    </row>
    <row r="93" spans="1:35" x14ac:dyDescent="0.25">
      <c r="A93">
        <v>92</v>
      </c>
      <c r="B93" s="7">
        <f>DATE(2000,6,(MID(I85,9,2)))</f>
        <v>36700</v>
      </c>
      <c r="C93" s="8">
        <f>TIME(MID(I85,17,2),MID(I85,20,2),MID(I85,23,2))</f>
        <v>0.36150462962962965</v>
      </c>
      <c r="D93" t="s">
        <v>327</v>
      </c>
      <c r="E93">
        <f>IF(RIGHT(I91,4)="1200",1200,50)</f>
        <v>1200</v>
      </c>
      <c r="F93" t="s">
        <v>328</v>
      </c>
      <c r="G93">
        <v>32</v>
      </c>
      <c r="H93">
        <f>VALUE(MID(I91,10,1))</f>
        <v>4</v>
      </c>
      <c r="I93">
        <v>1</v>
      </c>
      <c r="J93">
        <v>23.3</v>
      </c>
      <c r="K93">
        <v>69.2</v>
      </c>
      <c r="L93">
        <v>0.67100000000000004</v>
      </c>
      <c r="M93">
        <v>156</v>
      </c>
      <c r="N93">
        <v>4.75</v>
      </c>
      <c r="O93">
        <v>0.74099999999999999</v>
      </c>
      <c r="P93">
        <v>1</v>
      </c>
      <c r="Q93">
        <v>1</v>
      </c>
      <c r="R93">
        <v>4.8600000000000003</v>
      </c>
      <c r="S93">
        <v>14.54</v>
      </c>
      <c r="T93">
        <v>14.59</v>
      </c>
      <c r="U93">
        <v>14.02</v>
      </c>
      <c r="V93">
        <v>357.4</v>
      </c>
      <c r="W93">
        <v>343.2</v>
      </c>
      <c r="X93">
        <v>9</v>
      </c>
      <c r="Y93">
        <v>9.9410000000000007</v>
      </c>
      <c r="Z93">
        <v>50.47</v>
      </c>
      <c r="AA93">
        <v>55.75</v>
      </c>
      <c r="AB93">
        <v>499.8</v>
      </c>
      <c r="AC93">
        <v>1200</v>
      </c>
      <c r="AD93">
        <v>1</v>
      </c>
      <c r="AE93">
        <v>93.18</v>
      </c>
      <c r="AF93">
        <v>2.12</v>
      </c>
      <c r="AG93">
        <v>0.14599999999999999</v>
      </c>
      <c r="AI93">
        <v>111105</v>
      </c>
    </row>
    <row r="94" spans="1:35" x14ac:dyDescent="0.25">
      <c r="A94">
        <v>93</v>
      </c>
      <c r="B94" s="7">
        <f t="shared" ref="B94:C94" si="7">B93</f>
        <v>36700</v>
      </c>
      <c r="C94" s="8">
        <f t="shared" si="7"/>
        <v>0.36150462962962965</v>
      </c>
      <c r="D94" t="str">
        <f>D93</f>
        <v>C</v>
      </c>
      <c r="E94">
        <f>E93</f>
        <v>1200</v>
      </c>
      <c r="F94" t="str">
        <f>F93</f>
        <v>PIGL</v>
      </c>
      <c r="G94">
        <f>G93</f>
        <v>32</v>
      </c>
      <c r="H94">
        <f>H93</f>
        <v>4</v>
      </c>
      <c r="I94">
        <v>2</v>
      </c>
      <c r="J94">
        <v>33.1</v>
      </c>
      <c r="K94">
        <v>64.099999999999994</v>
      </c>
      <c r="L94">
        <v>0.54100000000000004</v>
      </c>
      <c r="M94">
        <v>132</v>
      </c>
      <c r="N94">
        <v>3.94</v>
      </c>
      <c r="O94">
        <v>0.74399999999999999</v>
      </c>
      <c r="P94">
        <v>1</v>
      </c>
      <c r="Q94">
        <v>1</v>
      </c>
      <c r="R94">
        <v>4.8600000000000003</v>
      </c>
      <c r="S94">
        <v>14.71</v>
      </c>
      <c r="T94">
        <v>14.53</v>
      </c>
      <c r="U94">
        <v>14</v>
      </c>
      <c r="V94">
        <v>356.4</v>
      </c>
      <c r="W94">
        <v>343.3</v>
      </c>
      <c r="X94">
        <v>9.0589999999999993</v>
      </c>
      <c r="Y94">
        <v>9.8390000000000004</v>
      </c>
      <c r="Z94">
        <v>50.26</v>
      </c>
      <c r="AA94">
        <v>54.59</v>
      </c>
      <c r="AB94">
        <v>499.6</v>
      </c>
      <c r="AC94">
        <v>1200</v>
      </c>
      <c r="AD94">
        <v>2</v>
      </c>
      <c r="AE94">
        <v>93.17</v>
      </c>
      <c r="AF94">
        <v>2.12</v>
      </c>
      <c r="AG94">
        <v>0.14599999999999999</v>
      </c>
      <c r="AI94">
        <v>111105</v>
      </c>
    </row>
    <row r="95" spans="1:35" x14ac:dyDescent="0.25">
      <c r="A95">
        <v>94</v>
      </c>
      <c r="I95" t="s">
        <v>37</v>
      </c>
    </row>
    <row r="96" spans="1:35" x14ac:dyDescent="0.25">
      <c r="A96">
        <v>95</v>
      </c>
      <c r="I96" t="s">
        <v>67</v>
      </c>
    </row>
    <row r="97" spans="1:35" x14ac:dyDescent="0.25">
      <c r="A97">
        <v>96</v>
      </c>
      <c r="I97" t="s">
        <v>39</v>
      </c>
      <c r="J97" t="s">
        <v>40</v>
      </c>
    </row>
    <row r="98" spans="1:35" x14ac:dyDescent="0.25">
      <c r="A98">
        <v>97</v>
      </c>
      <c r="I98" t="s">
        <v>41</v>
      </c>
      <c r="J98" t="s">
        <v>42</v>
      </c>
    </row>
    <row r="99" spans="1:35" x14ac:dyDescent="0.25">
      <c r="A99">
        <v>98</v>
      </c>
      <c r="I99" t="s">
        <v>43</v>
      </c>
      <c r="J99" t="s">
        <v>44</v>
      </c>
      <c r="K99">
        <v>1</v>
      </c>
      <c r="L99">
        <v>0.16</v>
      </c>
    </row>
    <row r="100" spans="1:35" x14ac:dyDescent="0.25">
      <c r="A100">
        <v>99</v>
      </c>
      <c r="I100" t="s">
        <v>45</v>
      </c>
      <c r="J100" t="s">
        <v>46</v>
      </c>
    </row>
    <row r="101" spans="1:35" x14ac:dyDescent="0.25">
      <c r="A101">
        <v>100</v>
      </c>
      <c r="I101" t="s">
        <v>47</v>
      </c>
      <c r="J101" t="s">
        <v>48</v>
      </c>
    </row>
    <row r="102" spans="1:35" x14ac:dyDescent="0.25">
      <c r="A102">
        <v>101</v>
      </c>
      <c r="I102" t="s">
        <v>68</v>
      </c>
    </row>
    <row r="103" spans="1:35" x14ac:dyDescent="0.25">
      <c r="A103">
        <v>102</v>
      </c>
      <c r="I103" t="s">
        <v>7</v>
      </c>
      <c r="J103" t="s">
        <v>50</v>
      </c>
      <c r="K103" t="s">
        <v>9</v>
      </c>
      <c r="L103" t="s">
        <v>10</v>
      </c>
      <c r="M103" t="s">
        <v>11</v>
      </c>
      <c r="N103" t="s">
        <v>12</v>
      </c>
      <c r="O103" t="s">
        <v>13</v>
      </c>
      <c r="P103" t="s">
        <v>14</v>
      </c>
      <c r="Q103" t="s">
        <v>15</v>
      </c>
      <c r="R103" t="s">
        <v>16</v>
      </c>
      <c r="S103" t="s">
        <v>17</v>
      </c>
      <c r="T103" t="s">
        <v>18</v>
      </c>
      <c r="U103" t="s">
        <v>19</v>
      </c>
      <c r="V103" t="s">
        <v>20</v>
      </c>
      <c r="W103" t="s">
        <v>21</v>
      </c>
      <c r="X103" t="s">
        <v>22</v>
      </c>
      <c r="Y103" t="s">
        <v>23</v>
      </c>
      <c r="Z103" t="s">
        <v>24</v>
      </c>
      <c r="AA103" t="s">
        <v>25</v>
      </c>
      <c r="AB103" t="s">
        <v>26</v>
      </c>
      <c r="AC103" t="s">
        <v>27</v>
      </c>
      <c r="AD103" t="s">
        <v>28</v>
      </c>
      <c r="AE103" t="s">
        <v>29</v>
      </c>
      <c r="AF103" t="s">
        <v>51</v>
      </c>
      <c r="AG103" t="s">
        <v>52</v>
      </c>
      <c r="AH103" t="s">
        <v>32</v>
      </c>
    </row>
    <row r="104" spans="1:35" x14ac:dyDescent="0.25">
      <c r="A104">
        <v>103</v>
      </c>
      <c r="B104" s="7">
        <f>DATE(2000,6,(MID(I96,9,2)))</f>
        <v>36700</v>
      </c>
      <c r="C104" s="8">
        <f>TIME(MID(I96,17,2),MID(I96,20,2),MID(I96,23,2))</f>
        <v>0.36368055555555556</v>
      </c>
      <c r="D104" t="s">
        <v>327</v>
      </c>
      <c r="E104">
        <f>IF(RIGHT(I102,4)="1200",1200,50)</f>
        <v>1200</v>
      </c>
      <c r="F104" t="s">
        <v>328</v>
      </c>
      <c r="G104">
        <v>32</v>
      </c>
      <c r="H104">
        <f>VALUE(MID(I102,10,1))</f>
        <v>5</v>
      </c>
      <c r="I104">
        <v>1</v>
      </c>
      <c r="J104">
        <v>17.600000000000001</v>
      </c>
      <c r="K104">
        <v>64.2</v>
      </c>
      <c r="L104">
        <v>0.83499999999999996</v>
      </c>
      <c r="M104">
        <v>199</v>
      </c>
      <c r="N104">
        <v>5.61</v>
      </c>
      <c r="O104">
        <v>0.72399999999999998</v>
      </c>
      <c r="P104">
        <v>1</v>
      </c>
      <c r="Q104">
        <v>1</v>
      </c>
      <c r="R104">
        <v>4.8600000000000003</v>
      </c>
      <c r="S104">
        <v>14.69</v>
      </c>
      <c r="T104">
        <v>14.55</v>
      </c>
      <c r="U104">
        <v>14.02</v>
      </c>
      <c r="V104">
        <v>356.3</v>
      </c>
      <c r="W104">
        <v>343.1</v>
      </c>
      <c r="X104">
        <v>8.9610000000000003</v>
      </c>
      <c r="Y104">
        <v>10.071999999999999</v>
      </c>
      <c r="Z104">
        <v>49.76</v>
      </c>
      <c r="AA104">
        <v>55.93</v>
      </c>
      <c r="AB104">
        <v>500</v>
      </c>
      <c r="AC104">
        <v>1199</v>
      </c>
      <c r="AD104">
        <v>2</v>
      </c>
      <c r="AE104">
        <v>93.17</v>
      </c>
      <c r="AF104">
        <v>2.12</v>
      </c>
      <c r="AG104">
        <v>0.14599999999999999</v>
      </c>
      <c r="AI104">
        <v>111105</v>
      </c>
    </row>
    <row r="105" spans="1:35" x14ac:dyDescent="0.25">
      <c r="A105">
        <v>104</v>
      </c>
      <c r="B105" s="7">
        <f t="shared" ref="B105:C105" si="8">B104</f>
        <v>36700</v>
      </c>
      <c r="C105" s="8">
        <f t="shared" si="8"/>
        <v>0.36368055555555556</v>
      </c>
      <c r="D105" t="str">
        <f>D104</f>
        <v>C</v>
      </c>
      <c r="E105">
        <f>E104</f>
        <v>1200</v>
      </c>
      <c r="F105" t="str">
        <f>F104</f>
        <v>PIGL</v>
      </c>
      <c r="G105">
        <f>G104</f>
        <v>32</v>
      </c>
      <c r="H105">
        <f>H104</f>
        <v>5</v>
      </c>
      <c r="I105">
        <v>2</v>
      </c>
      <c r="J105">
        <v>25.8</v>
      </c>
      <c r="K105">
        <v>78.5</v>
      </c>
      <c r="L105">
        <v>0.90800000000000003</v>
      </c>
      <c r="M105">
        <v>179</v>
      </c>
      <c r="N105">
        <v>5.91</v>
      </c>
      <c r="O105">
        <v>0.71</v>
      </c>
      <c r="P105">
        <v>1</v>
      </c>
      <c r="Q105">
        <v>1</v>
      </c>
      <c r="R105">
        <v>4.8600000000000003</v>
      </c>
      <c r="S105">
        <v>14.58</v>
      </c>
      <c r="T105">
        <v>14.51</v>
      </c>
      <c r="U105">
        <v>14.07</v>
      </c>
      <c r="V105">
        <v>358.3</v>
      </c>
      <c r="W105">
        <v>342.2</v>
      </c>
      <c r="X105">
        <v>8.9969999999999999</v>
      </c>
      <c r="Y105">
        <v>10.167</v>
      </c>
      <c r="Z105">
        <v>50.31</v>
      </c>
      <c r="AA105">
        <v>56.85</v>
      </c>
      <c r="AB105">
        <v>500.1</v>
      </c>
      <c r="AC105">
        <v>1196</v>
      </c>
      <c r="AD105">
        <v>2</v>
      </c>
      <c r="AE105">
        <v>93.17</v>
      </c>
      <c r="AF105">
        <v>2.12</v>
      </c>
      <c r="AG105">
        <v>0.14599999999999999</v>
      </c>
      <c r="AI105">
        <v>111105</v>
      </c>
    </row>
    <row r="106" spans="1:35" x14ac:dyDescent="0.25">
      <c r="A106">
        <v>105</v>
      </c>
      <c r="I106" t="s">
        <v>37</v>
      </c>
    </row>
    <row r="107" spans="1:35" x14ac:dyDescent="0.25">
      <c r="A107">
        <v>106</v>
      </c>
      <c r="I107" t="s">
        <v>69</v>
      </c>
    </row>
    <row r="108" spans="1:35" x14ac:dyDescent="0.25">
      <c r="A108">
        <v>107</v>
      </c>
      <c r="I108" t="s">
        <v>39</v>
      </c>
      <c r="J108" t="s">
        <v>40</v>
      </c>
    </row>
    <row r="109" spans="1:35" x14ac:dyDescent="0.25">
      <c r="A109">
        <v>108</v>
      </c>
      <c r="I109" t="s">
        <v>41</v>
      </c>
      <c r="J109" t="s">
        <v>42</v>
      </c>
    </row>
    <row r="110" spans="1:35" x14ac:dyDescent="0.25">
      <c r="A110">
        <v>109</v>
      </c>
      <c r="I110" t="s">
        <v>43</v>
      </c>
      <c r="J110" t="s">
        <v>44</v>
      </c>
      <c r="K110">
        <v>1</v>
      </c>
      <c r="L110">
        <v>0.16</v>
      </c>
    </row>
    <row r="111" spans="1:35" x14ac:dyDescent="0.25">
      <c r="A111">
        <v>110</v>
      </c>
      <c r="I111" t="s">
        <v>45</v>
      </c>
      <c r="J111" t="s">
        <v>46</v>
      </c>
    </row>
    <row r="112" spans="1:35" x14ac:dyDescent="0.25">
      <c r="A112">
        <v>111</v>
      </c>
      <c r="I112" t="s">
        <v>47</v>
      </c>
      <c r="J112" t="s">
        <v>48</v>
      </c>
    </row>
    <row r="113" spans="1:35" x14ac:dyDescent="0.25">
      <c r="A113">
        <v>112</v>
      </c>
      <c r="I113" t="s">
        <v>70</v>
      </c>
    </row>
    <row r="114" spans="1:35" x14ac:dyDescent="0.25">
      <c r="A114">
        <v>113</v>
      </c>
      <c r="I114" t="s">
        <v>7</v>
      </c>
      <c r="J114" t="s">
        <v>50</v>
      </c>
      <c r="K114" t="s">
        <v>9</v>
      </c>
      <c r="L114" t="s">
        <v>10</v>
      </c>
      <c r="M114" t="s">
        <v>11</v>
      </c>
      <c r="N114" t="s">
        <v>12</v>
      </c>
      <c r="O114" t="s">
        <v>13</v>
      </c>
      <c r="P114" t="s">
        <v>14</v>
      </c>
      <c r="Q114" t="s">
        <v>15</v>
      </c>
      <c r="R114" t="s">
        <v>16</v>
      </c>
      <c r="S114" t="s">
        <v>17</v>
      </c>
      <c r="T114" t="s">
        <v>18</v>
      </c>
      <c r="U114" t="s">
        <v>19</v>
      </c>
      <c r="V114" t="s">
        <v>20</v>
      </c>
      <c r="W114" t="s">
        <v>21</v>
      </c>
      <c r="X114" t="s">
        <v>22</v>
      </c>
      <c r="Y114" t="s">
        <v>23</v>
      </c>
      <c r="Z114" t="s">
        <v>24</v>
      </c>
      <c r="AA114" t="s">
        <v>25</v>
      </c>
      <c r="AB114" t="s">
        <v>26</v>
      </c>
      <c r="AC114" t="s">
        <v>27</v>
      </c>
      <c r="AD114" t="s">
        <v>28</v>
      </c>
      <c r="AE114" t="s">
        <v>29</v>
      </c>
      <c r="AF114" t="s">
        <v>51</v>
      </c>
      <c r="AG114" t="s">
        <v>52</v>
      </c>
      <c r="AH114" t="s">
        <v>32</v>
      </c>
    </row>
    <row r="115" spans="1:35" x14ac:dyDescent="0.25">
      <c r="A115">
        <v>114</v>
      </c>
      <c r="B115" s="7">
        <f>DATE(2000,6,(MID(I107,9,2)))</f>
        <v>36700</v>
      </c>
      <c r="C115" s="8">
        <f>TIME(MID(I107,17,2),MID(I107,20,2),MID(I107,23,2))</f>
        <v>0.36453703703703705</v>
      </c>
      <c r="D115" t="s">
        <v>327</v>
      </c>
      <c r="E115">
        <f>IF(RIGHT(I113,4)="1200",1200,50)</f>
        <v>50</v>
      </c>
      <c r="F115" t="s">
        <v>328</v>
      </c>
      <c r="G115">
        <v>32</v>
      </c>
      <c r="H115">
        <f>VALUE(MID(I113,10,1))</f>
        <v>5</v>
      </c>
      <c r="I115">
        <v>1</v>
      </c>
      <c r="J115">
        <v>72.3</v>
      </c>
      <c r="K115">
        <v>10.7</v>
      </c>
      <c r="L115">
        <v>0.97899999999999998</v>
      </c>
      <c r="M115">
        <v>332</v>
      </c>
      <c r="N115">
        <v>6.18</v>
      </c>
      <c r="O115">
        <v>0.69699999999999995</v>
      </c>
      <c r="P115">
        <v>1</v>
      </c>
      <c r="Q115">
        <v>1</v>
      </c>
      <c r="R115">
        <v>4.8600000000000003</v>
      </c>
      <c r="S115">
        <v>14.55</v>
      </c>
      <c r="T115">
        <v>13.92</v>
      </c>
      <c r="U115">
        <v>13.99</v>
      </c>
      <c r="V115">
        <v>359.3</v>
      </c>
      <c r="W115">
        <v>356.8</v>
      </c>
      <c r="X115">
        <v>8.4220000000000006</v>
      </c>
      <c r="Y115">
        <v>9.6460000000000008</v>
      </c>
      <c r="Z115">
        <v>47.19</v>
      </c>
      <c r="AA115">
        <v>54.05</v>
      </c>
      <c r="AB115">
        <v>499.9</v>
      </c>
      <c r="AC115">
        <v>50</v>
      </c>
      <c r="AD115">
        <v>1</v>
      </c>
      <c r="AE115">
        <v>93.16</v>
      </c>
      <c r="AF115">
        <v>2.12</v>
      </c>
      <c r="AG115">
        <v>0.14599999999999999</v>
      </c>
      <c r="AI115">
        <v>111105</v>
      </c>
    </row>
    <row r="116" spans="1:35" x14ac:dyDescent="0.25">
      <c r="A116">
        <v>115</v>
      </c>
      <c r="B116" s="7">
        <f t="shared" ref="B116:C117" si="9">B115</f>
        <v>36700</v>
      </c>
      <c r="C116" s="8">
        <f t="shared" si="9"/>
        <v>0.36453703703703705</v>
      </c>
      <c r="D116" t="str">
        <f>D115</f>
        <v>C</v>
      </c>
      <c r="E116">
        <f>E115</f>
        <v>50</v>
      </c>
      <c r="F116" t="str">
        <f>F115</f>
        <v>PIGL</v>
      </c>
      <c r="G116">
        <f>G115</f>
        <v>32</v>
      </c>
      <c r="H116">
        <f>H115</f>
        <v>5</v>
      </c>
      <c r="I116">
        <v>2</v>
      </c>
      <c r="J116">
        <v>88.1</v>
      </c>
      <c r="K116">
        <v>8.83</v>
      </c>
      <c r="L116">
        <v>1.03</v>
      </c>
      <c r="M116">
        <v>338</v>
      </c>
      <c r="N116">
        <v>6.6</v>
      </c>
      <c r="O116">
        <v>0.71599999999999997</v>
      </c>
      <c r="P116">
        <v>1</v>
      </c>
      <c r="Q116">
        <v>1</v>
      </c>
      <c r="R116">
        <v>4.8600000000000003</v>
      </c>
      <c r="S116">
        <v>14.55</v>
      </c>
      <c r="T116">
        <v>13.93</v>
      </c>
      <c r="U116">
        <v>14</v>
      </c>
      <c r="V116">
        <v>360.7</v>
      </c>
      <c r="W116">
        <v>358.4</v>
      </c>
      <c r="X116">
        <v>8.1560000000000006</v>
      </c>
      <c r="Y116">
        <v>9.4629999999999992</v>
      </c>
      <c r="Z116">
        <v>45.72</v>
      </c>
      <c r="AA116">
        <v>53.04</v>
      </c>
      <c r="AB116">
        <v>500.1</v>
      </c>
      <c r="AC116">
        <v>50</v>
      </c>
      <c r="AD116">
        <v>2</v>
      </c>
      <c r="AE116">
        <v>93.16</v>
      </c>
      <c r="AF116">
        <v>2.12</v>
      </c>
      <c r="AG116">
        <v>0.14599999999999999</v>
      </c>
      <c r="AI116">
        <v>111105</v>
      </c>
    </row>
    <row r="117" spans="1:35" x14ac:dyDescent="0.25">
      <c r="A117">
        <v>116</v>
      </c>
      <c r="B117" s="7">
        <f t="shared" si="9"/>
        <v>36700</v>
      </c>
      <c r="C117" s="8">
        <f t="shared" si="9"/>
        <v>0.36453703703703705</v>
      </c>
      <c r="D117" t="str">
        <f>D116</f>
        <v>C</v>
      </c>
      <c r="E117">
        <f>E116</f>
        <v>50</v>
      </c>
      <c r="F117" t="str">
        <f>F116</f>
        <v>PIGL</v>
      </c>
      <c r="G117">
        <f>G116</f>
        <v>32</v>
      </c>
      <c r="H117">
        <f>H116</f>
        <v>5</v>
      </c>
      <c r="I117">
        <v>3</v>
      </c>
      <c r="J117">
        <v>106.1</v>
      </c>
      <c r="K117">
        <v>7.36</v>
      </c>
      <c r="L117">
        <v>0.84699999999999998</v>
      </c>
      <c r="M117">
        <v>338</v>
      </c>
      <c r="N117">
        <v>5.59</v>
      </c>
      <c r="O117">
        <v>0.71299999999999997</v>
      </c>
      <c r="P117">
        <v>1</v>
      </c>
      <c r="Q117">
        <v>1</v>
      </c>
      <c r="R117">
        <v>4.8600000000000003</v>
      </c>
      <c r="S117">
        <v>14.54</v>
      </c>
      <c r="T117">
        <v>13.89</v>
      </c>
      <c r="U117">
        <v>14.01</v>
      </c>
      <c r="V117">
        <v>359.9</v>
      </c>
      <c r="W117">
        <v>358</v>
      </c>
      <c r="X117">
        <v>8.3339999999999996</v>
      </c>
      <c r="Y117">
        <v>9.4420000000000002</v>
      </c>
      <c r="Z117">
        <v>46.72</v>
      </c>
      <c r="AA117">
        <v>52.93</v>
      </c>
      <c r="AB117">
        <v>500.2</v>
      </c>
      <c r="AC117">
        <v>50</v>
      </c>
      <c r="AD117">
        <v>1</v>
      </c>
      <c r="AE117">
        <v>93.16</v>
      </c>
      <c r="AF117">
        <v>2.12</v>
      </c>
      <c r="AG117">
        <v>0.14599999999999999</v>
      </c>
      <c r="AI117">
        <v>111105</v>
      </c>
    </row>
    <row r="118" spans="1:35" x14ac:dyDescent="0.25">
      <c r="A118">
        <v>117</v>
      </c>
      <c r="I118" t="s">
        <v>37</v>
      </c>
    </row>
    <row r="119" spans="1:35" x14ac:dyDescent="0.25">
      <c r="A119">
        <v>118</v>
      </c>
      <c r="I119" t="s">
        <v>71</v>
      </c>
    </row>
    <row r="120" spans="1:35" x14ac:dyDescent="0.25">
      <c r="A120">
        <v>119</v>
      </c>
      <c r="I120" t="s">
        <v>39</v>
      </c>
      <c r="J120" t="s">
        <v>40</v>
      </c>
    </row>
    <row r="121" spans="1:35" x14ac:dyDescent="0.25">
      <c r="A121">
        <v>120</v>
      </c>
      <c r="I121" t="s">
        <v>41</v>
      </c>
      <c r="J121" t="s">
        <v>42</v>
      </c>
    </row>
    <row r="122" spans="1:35" x14ac:dyDescent="0.25">
      <c r="A122">
        <v>121</v>
      </c>
      <c r="I122" t="s">
        <v>43</v>
      </c>
      <c r="J122" t="s">
        <v>44</v>
      </c>
      <c r="K122">
        <v>1</v>
      </c>
      <c r="L122">
        <v>0.16</v>
      </c>
    </row>
    <row r="123" spans="1:35" x14ac:dyDescent="0.25">
      <c r="A123">
        <v>122</v>
      </c>
      <c r="I123" t="s">
        <v>45</v>
      </c>
      <c r="J123" t="s">
        <v>46</v>
      </c>
    </row>
    <row r="124" spans="1:35" x14ac:dyDescent="0.25">
      <c r="A124">
        <v>123</v>
      </c>
      <c r="I124" t="s">
        <v>47</v>
      </c>
      <c r="J124" t="s">
        <v>48</v>
      </c>
    </row>
    <row r="125" spans="1:35" x14ac:dyDescent="0.25">
      <c r="A125">
        <v>124</v>
      </c>
      <c r="I125" t="s">
        <v>72</v>
      </c>
    </row>
    <row r="126" spans="1:35" x14ac:dyDescent="0.25">
      <c r="A126">
        <v>125</v>
      </c>
      <c r="I126" t="s">
        <v>7</v>
      </c>
      <c r="J126" t="s">
        <v>50</v>
      </c>
      <c r="K126" t="s">
        <v>9</v>
      </c>
      <c r="L126" t="s">
        <v>10</v>
      </c>
      <c r="M126" t="s">
        <v>11</v>
      </c>
      <c r="N126" t="s">
        <v>12</v>
      </c>
      <c r="O126" t="s">
        <v>13</v>
      </c>
      <c r="P126" t="s">
        <v>14</v>
      </c>
      <c r="Q126" t="s">
        <v>15</v>
      </c>
      <c r="R126" t="s">
        <v>16</v>
      </c>
      <c r="S126" t="s">
        <v>17</v>
      </c>
      <c r="T126" t="s">
        <v>18</v>
      </c>
      <c r="U126" t="s">
        <v>19</v>
      </c>
      <c r="V126" t="s">
        <v>20</v>
      </c>
      <c r="W126" t="s">
        <v>21</v>
      </c>
      <c r="X126" t="s">
        <v>22</v>
      </c>
      <c r="Y126" t="s">
        <v>23</v>
      </c>
      <c r="Z126" t="s">
        <v>24</v>
      </c>
      <c r="AA126" t="s">
        <v>25</v>
      </c>
      <c r="AB126" t="s">
        <v>26</v>
      </c>
      <c r="AC126" t="s">
        <v>27</v>
      </c>
      <c r="AD126" t="s">
        <v>28</v>
      </c>
      <c r="AE126" t="s">
        <v>29</v>
      </c>
      <c r="AF126" t="s">
        <v>51</v>
      </c>
      <c r="AG126" t="s">
        <v>52</v>
      </c>
      <c r="AH126" t="s">
        <v>32</v>
      </c>
    </row>
    <row r="127" spans="1:35" x14ac:dyDescent="0.25">
      <c r="A127">
        <v>126</v>
      </c>
      <c r="B127" s="7">
        <f>DATE(2000,6,(MID(I119,9,2)))</f>
        <v>36700</v>
      </c>
      <c r="C127" s="8">
        <f>TIME(MID(I119,17,2),MID(I119,20,2),MID(I119,23,2))</f>
        <v>0.36773148148148144</v>
      </c>
      <c r="D127" t="s">
        <v>327</v>
      </c>
      <c r="E127">
        <f>IF(RIGHT(I125,4)="1200",1200,50)</f>
        <v>50</v>
      </c>
      <c r="F127" t="s">
        <v>328</v>
      </c>
      <c r="G127">
        <v>32</v>
      </c>
      <c r="H127">
        <f>VALUE(MID(I125,10,1))</f>
        <v>6</v>
      </c>
      <c r="I127">
        <v>1</v>
      </c>
      <c r="J127">
        <v>14.1</v>
      </c>
      <c r="K127">
        <v>12.1</v>
      </c>
      <c r="L127">
        <v>0.309</v>
      </c>
      <c r="M127">
        <v>283</v>
      </c>
      <c r="N127">
        <v>2.09</v>
      </c>
      <c r="O127">
        <v>0.66200000000000003</v>
      </c>
      <c r="P127">
        <v>1</v>
      </c>
      <c r="Q127">
        <v>1</v>
      </c>
      <c r="R127">
        <v>4.8600000000000003</v>
      </c>
      <c r="S127">
        <v>14.44</v>
      </c>
      <c r="T127">
        <v>13.29</v>
      </c>
      <c r="U127">
        <v>13.99</v>
      </c>
      <c r="V127">
        <v>355.7</v>
      </c>
      <c r="W127">
        <v>353.1</v>
      </c>
      <c r="X127">
        <v>8.92</v>
      </c>
      <c r="Y127">
        <v>9.3339999999999996</v>
      </c>
      <c r="Z127">
        <v>50.33</v>
      </c>
      <c r="AA127">
        <v>52.67</v>
      </c>
      <c r="AB127">
        <v>499.8</v>
      </c>
      <c r="AC127">
        <v>48</v>
      </c>
      <c r="AD127">
        <v>1</v>
      </c>
      <c r="AE127">
        <v>93.17</v>
      </c>
      <c r="AF127">
        <v>2.12</v>
      </c>
      <c r="AG127">
        <v>0.14599999999999999</v>
      </c>
      <c r="AI127">
        <v>111105</v>
      </c>
    </row>
    <row r="128" spans="1:35" x14ac:dyDescent="0.25">
      <c r="A128">
        <v>127</v>
      </c>
      <c r="B128" s="7">
        <f t="shared" ref="B128:C128" si="10">B127</f>
        <v>36700</v>
      </c>
      <c r="C128" s="8">
        <f t="shared" si="10"/>
        <v>0.36773148148148144</v>
      </c>
      <c r="D128" t="str">
        <f>D127</f>
        <v>C</v>
      </c>
      <c r="E128">
        <f>E127</f>
        <v>50</v>
      </c>
      <c r="F128" t="str">
        <f>F127</f>
        <v>PIGL</v>
      </c>
      <c r="G128">
        <f>G127</f>
        <v>32</v>
      </c>
      <c r="H128">
        <f>H127</f>
        <v>6</v>
      </c>
      <c r="I128">
        <v>2</v>
      </c>
      <c r="J128">
        <v>56.1</v>
      </c>
      <c r="K128">
        <v>11.7</v>
      </c>
      <c r="L128">
        <v>0.35599999999999998</v>
      </c>
      <c r="M128">
        <v>295</v>
      </c>
      <c r="N128">
        <v>2.46</v>
      </c>
      <c r="O128">
        <v>0.68200000000000005</v>
      </c>
      <c r="P128">
        <v>1</v>
      </c>
      <c r="Q128">
        <v>1</v>
      </c>
      <c r="R128">
        <v>4.8600000000000003</v>
      </c>
      <c r="S128">
        <v>14.42</v>
      </c>
      <c r="T128">
        <v>13.42</v>
      </c>
      <c r="U128">
        <v>13.98</v>
      </c>
      <c r="V128">
        <v>356.6</v>
      </c>
      <c r="W128">
        <v>354.1</v>
      </c>
      <c r="X128">
        <v>8.7720000000000002</v>
      </c>
      <c r="Y128">
        <v>9.26</v>
      </c>
      <c r="Z128">
        <v>49.57</v>
      </c>
      <c r="AA128">
        <v>52.33</v>
      </c>
      <c r="AB128">
        <v>500</v>
      </c>
      <c r="AC128">
        <v>51</v>
      </c>
      <c r="AD128">
        <v>2</v>
      </c>
      <c r="AE128">
        <v>93.16</v>
      </c>
      <c r="AF128">
        <v>2.12</v>
      </c>
      <c r="AG128">
        <v>0.14599999999999999</v>
      </c>
      <c r="AI128">
        <v>111105</v>
      </c>
    </row>
    <row r="129" spans="1:35" x14ac:dyDescent="0.25">
      <c r="A129">
        <v>128</v>
      </c>
      <c r="I129" t="s">
        <v>37</v>
      </c>
    </row>
    <row r="130" spans="1:35" x14ac:dyDescent="0.25">
      <c r="A130">
        <v>129</v>
      </c>
      <c r="I130" t="s">
        <v>73</v>
      </c>
    </row>
    <row r="131" spans="1:35" x14ac:dyDescent="0.25">
      <c r="A131">
        <v>130</v>
      </c>
      <c r="I131" t="s">
        <v>39</v>
      </c>
      <c r="J131" t="s">
        <v>40</v>
      </c>
    </row>
    <row r="132" spans="1:35" x14ac:dyDescent="0.25">
      <c r="A132">
        <v>131</v>
      </c>
      <c r="I132" t="s">
        <v>41</v>
      </c>
      <c r="J132" t="s">
        <v>42</v>
      </c>
    </row>
    <row r="133" spans="1:35" x14ac:dyDescent="0.25">
      <c r="A133">
        <v>132</v>
      </c>
      <c r="I133" t="s">
        <v>43</v>
      </c>
      <c r="J133" t="s">
        <v>44</v>
      </c>
      <c r="K133">
        <v>1</v>
      </c>
      <c r="L133">
        <v>0.16</v>
      </c>
    </row>
    <row r="134" spans="1:35" x14ac:dyDescent="0.25">
      <c r="A134">
        <v>133</v>
      </c>
      <c r="I134" t="s">
        <v>45</v>
      </c>
      <c r="J134" t="s">
        <v>46</v>
      </c>
    </row>
    <row r="135" spans="1:35" x14ac:dyDescent="0.25">
      <c r="A135">
        <v>134</v>
      </c>
      <c r="I135" t="s">
        <v>47</v>
      </c>
      <c r="J135" t="s">
        <v>48</v>
      </c>
    </row>
    <row r="136" spans="1:35" x14ac:dyDescent="0.25">
      <c r="A136">
        <v>135</v>
      </c>
      <c r="I136" t="s">
        <v>74</v>
      </c>
    </row>
    <row r="137" spans="1:35" x14ac:dyDescent="0.25">
      <c r="A137">
        <v>136</v>
      </c>
      <c r="I137" t="s">
        <v>7</v>
      </c>
      <c r="J137" t="s">
        <v>50</v>
      </c>
      <c r="K137" t="s">
        <v>9</v>
      </c>
      <c r="L137" t="s">
        <v>10</v>
      </c>
      <c r="M137" t="s">
        <v>11</v>
      </c>
      <c r="N137" t="s">
        <v>12</v>
      </c>
      <c r="O137" t="s">
        <v>13</v>
      </c>
      <c r="P137" t="s">
        <v>14</v>
      </c>
      <c r="Q137" t="s">
        <v>15</v>
      </c>
      <c r="R137" t="s">
        <v>16</v>
      </c>
      <c r="S137" t="s">
        <v>17</v>
      </c>
      <c r="T137" t="s">
        <v>18</v>
      </c>
      <c r="U137" t="s">
        <v>19</v>
      </c>
      <c r="V137" t="s">
        <v>20</v>
      </c>
      <c r="W137" t="s">
        <v>21</v>
      </c>
      <c r="X137" t="s">
        <v>22</v>
      </c>
      <c r="Y137" t="s">
        <v>23</v>
      </c>
      <c r="Z137" t="s">
        <v>24</v>
      </c>
      <c r="AA137" t="s">
        <v>25</v>
      </c>
      <c r="AB137" t="s">
        <v>26</v>
      </c>
      <c r="AC137" t="s">
        <v>27</v>
      </c>
      <c r="AD137" t="s">
        <v>28</v>
      </c>
      <c r="AE137" t="s">
        <v>29</v>
      </c>
      <c r="AF137" t="s">
        <v>51</v>
      </c>
      <c r="AG137" t="s">
        <v>52</v>
      </c>
      <c r="AH137" t="s">
        <v>32</v>
      </c>
    </row>
    <row r="138" spans="1:35" x14ac:dyDescent="0.25">
      <c r="A138">
        <v>137</v>
      </c>
      <c r="B138" s="7">
        <f>DATE(2000,6,(MID(I130,9,2)))</f>
        <v>36700</v>
      </c>
      <c r="C138" s="8">
        <f>TIME(MID(I130,17,2),MID(I130,20,2),MID(I130,23,2))</f>
        <v>0.3689236111111111</v>
      </c>
      <c r="D138" t="s">
        <v>327</v>
      </c>
      <c r="E138">
        <f>IF(RIGHT(I136,4)="1200",1200,50)</f>
        <v>1200</v>
      </c>
      <c r="F138" t="s">
        <v>328</v>
      </c>
      <c r="G138">
        <v>32</v>
      </c>
      <c r="H138">
        <f>VALUE(MID(I136,10,1))</f>
        <v>6</v>
      </c>
      <c r="I138">
        <v>1</v>
      </c>
      <c r="J138">
        <v>47.6</v>
      </c>
      <c r="K138">
        <v>33</v>
      </c>
      <c r="L138">
        <v>0.66400000000000003</v>
      </c>
      <c r="M138">
        <v>260</v>
      </c>
      <c r="N138">
        <v>5.23</v>
      </c>
      <c r="O138">
        <v>0.82299999999999995</v>
      </c>
      <c r="P138">
        <v>1</v>
      </c>
      <c r="Q138">
        <v>1</v>
      </c>
      <c r="R138">
        <v>4.8600000000000003</v>
      </c>
      <c r="S138">
        <v>14.55</v>
      </c>
      <c r="T138">
        <v>14.73</v>
      </c>
      <c r="U138">
        <v>14.01</v>
      </c>
      <c r="V138">
        <v>359.6</v>
      </c>
      <c r="W138">
        <v>352.6</v>
      </c>
      <c r="X138">
        <v>8.1839999999999993</v>
      </c>
      <c r="Y138">
        <v>9.2210000000000001</v>
      </c>
      <c r="Z138">
        <v>45.85</v>
      </c>
      <c r="AA138">
        <v>51.66</v>
      </c>
      <c r="AB138">
        <v>500</v>
      </c>
      <c r="AC138">
        <v>1199</v>
      </c>
      <c r="AD138">
        <v>2</v>
      </c>
      <c r="AE138">
        <v>93.16</v>
      </c>
      <c r="AF138">
        <v>2.12</v>
      </c>
      <c r="AG138">
        <v>0.14599999999999999</v>
      </c>
      <c r="AI138">
        <v>111105</v>
      </c>
    </row>
    <row r="139" spans="1:35" x14ac:dyDescent="0.25">
      <c r="A139">
        <v>138</v>
      </c>
      <c r="B139" s="7">
        <f t="shared" ref="B139:C139" si="11">B138</f>
        <v>36700</v>
      </c>
      <c r="C139" s="8">
        <f t="shared" si="11"/>
        <v>0.3689236111111111</v>
      </c>
      <c r="D139" t="str">
        <f>D138</f>
        <v>C</v>
      </c>
      <c r="E139">
        <f>E138</f>
        <v>1200</v>
      </c>
      <c r="F139" t="str">
        <f>F138</f>
        <v>PIGL</v>
      </c>
      <c r="G139">
        <f>G138</f>
        <v>32</v>
      </c>
      <c r="H139">
        <f>H138</f>
        <v>6</v>
      </c>
      <c r="I139">
        <v>2</v>
      </c>
      <c r="J139">
        <v>55.1</v>
      </c>
      <c r="K139">
        <v>34.9</v>
      </c>
      <c r="L139">
        <v>0.69799999999999995</v>
      </c>
      <c r="M139">
        <v>259</v>
      </c>
      <c r="N139">
        <v>5.41</v>
      </c>
      <c r="O139">
        <v>0.81399999999999995</v>
      </c>
      <c r="P139">
        <v>1</v>
      </c>
      <c r="Q139">
        <v>1</v>
      </c>
      <c r="R139">
        <v>4.8600000000000003</v>
      </c>
      <c r="S139">
        <v>14.52</v>
      </c>
      <c r="T139">
        <v>14.63</v>
      </c>
      <c r="U139">
        <v>14</v>
      </c>
      <c r="V139">
        <v>360.3</v>
      </c>
      <c r="W139">
        <v>352.9</v>
      </c>
      <c r="X139">
        <v>8.1229999999999993</v>
      </c>
      <c r="Y139">
        <v>9.1950000000000003</v>
      </c>
      <c r="Z139">
        <v>45.61</v>
      </c>
      <c r="AA139">
        <v>51.63</v>
      </c>
      <c r="AB139">
        <v>499.8</v>
      </c>
      <c r="AC139">
        <v>1200</v>
      </c>
      <c r="AD139">
        <v>2</v>
      </c>
      <c r="AE139">
        <v>93.16</v>
      </c>
      <c r="AF139">
        <v>2.12</v>
      </c>
      <c r="AG139">
        <v>0.14599999999999999</v>
      </c>
      <c r="AI139">
        <v>111105</v>
      </c>
    </row>
    <row r="140" spans="1:35" x14ac:dyDescent="0.25">
      <c r="A140">
        <v>139</v>
      </c>
    </row>
    <row r="141" spans="1:35" x14ac:dyDescent="0.25">
      <c r="A141">
        <v>140</v>
      </c>
      <c r="I141" t="s">
        <v>75</v>
      </c>
    </row>
    <row r="142" spans="1:35" x14ac:dyDescent="0.25">
      <c r="A142">
        <v>141</v>
      </c>
      <c r="I142" t="s">
        <v>76</v>
      </c>
    </row>
    <row r="143" spans="1:35" x14ac:dyDescent="0.25">
      <c r="A143">
        <v>142</v>
      </c>
      <c r="I143" t="s">
        <v>77</v>
      </c>
    </row>
    <row r="144" spans="1:35" x14ac:dyDescent="0.25">
      <c r="A144">
        <v>143</v>
      </c>
      <c r="I144" t="s">
        <v>36</v>
      </c>
    </row>
    <row r="145" spans="1:35" x14ac:dyDescent="0.25">
      <c r="A145">
        <v>144</v>
      </c>
    </row>
    <row r="146" spans="1:35" x14ac:dyDescent="0.25">
      <c r="A146">
        <v>145</v>
      </c>
      <c r="I146" t="s">
        <v>37</v>
      </c>
    </row>
    <row r="147" spans="1:35" x14ac:dyDescent="0.25">
      <c r="A147">
        <v>146</v>
      </c>
      <c r="I147" t="s">
        <v>78</v>
      </c>
    </row>
    <row r="148" spans="1:35" x14ac:dyDescent="0.25">
      <c r="A148">
        <v>147</v>
      </c>
      <c r="I148" t="s">
        <v>39</v>
      </c>
      <c r="J148" t="s">
        <v>40</v>
      </c>
    </row>
    <row r="149" spans="1:35" x14ac:dyDescent="0.25">
      <c r="A149">
        <v>148</v>
      </c>
      <c r="I149" t="s">
        <v>41</v>
      </c>
      <c r="J149" t="s">
        <v>42</v>
      </c>
    </row>
    <row r="150" spans="1:35" x14ac:dyDescent="0.25">
      <c r="A150">
        <v>149</v>
      </c>
      <c r="I150" t="s">
        <v>43</v>
      </c>
      <c r="J150" t="s">
        <v>44</v>
      </c>
      <c r="K150">
        <v>1</v>
      </c>
      <c r="L150">
        <v>0.16</v>
      </c>
    </row>
    <row r="151" spans="1:35" x14ac:dyDescent="0.25">
      <c r="A151">
        <v>150</v>
      </c>
      <c r="I151" t="s">
        <v>45</v>
      </c>
      <c r="J151" t="s">
        <v>46</v>
      </c>
    </row>
    <row r="152" spans="1:35" x14ac:dyDescent="0.25">
      <c r="A152">
        <v>151</v>
      </c>
      <c r="I152" t="s">
        <v>47</v>
      </c>
      <c r="J152" t="s">
        <v>48</v>
      </c>
    </row>
    <row r="153" spans="1:35" x14ac:dyDescent="0.25">
      <c r="A153">
        <v>152</v>
      </c>
      <c r="I153" t="s">
        <v>79</v>
      </c>
    </row>
    <row r="154" spans="1:35" x14ac:dyDescent="0.25">
      <c r="A154">
        <v>153</v>
      </c>
      <c r="I154" t="s">
        <v>7</v>
      </c>
      <c r="J154" t="s">
        <v>50</v>
      </c>
      <c r="K154" t="s">
        <v>9</v>
      </c>
      <c r="L154" t="s">
        <v>10</v>
      </c>
      <c r="M154" t="s">
        <v>11</v>
      </c>
      <c r="N154" t="s">
        <v>12</v>
      </c>
      <c r="O154" t="s">
        <v>13</v>
      </c>
      <c r="P154" t="s">
        <v>14</v>
      </c>
      <c r="Q154" t="s">
        <v>15</v>
      </c>
      <c r="R154" t="s">
        <v>16</v>
      </c>
      <c r="S154" t="s">
        <v>17</v>
      </c>
      <c r="T154" t="s">
        <v>18</v>
      </c>
      <c r="U154" t="s">
        <v>19</v>
      </c>
      <c r="V154" t="s">
        <v>20</v>
      </c>
      <c r="W154" t="s">
        <v>21</v>
      </c>
      <c r="X154" t="s">
        <v>22</v>
      </c>
      <c r="Y154" t="s">
        <v>23</v>
      </c>
      <c r="Z154" t="s">
        <v>24</v>
      </c>
      <c r="AA154" t="s">
        <v>25</v>
      </c>
      <c r="AB154" t="s">
        <v>26</v>
      </c>
      <c r="AC154" t="s">
        <v>27</v>
      </c>
      <c r="AD154" t="s">
        <v>28</v>
      </c>
      <c r="AE154" t="s">
        <v>29</v>
      </c>
      <c r="AF154" t="s">
        <v>51</v>
      </c>
      <c r="AG154" t="s">
        <v>52</v>
      </c>
      <c r="AH154" t="s">
        <v>32</v>
      </c>
    </row>
    <row r="155" spans="1:35" x14ac:dyDescent="0.25">
      <c r="A155">
        <v>154</v>
      </c>
      <c r="B155" s="7">
        <f>DATE(2000,6,(MID(I147,9,2)))</f>
        <v>36705</v>
      </c>
      <c r="C155" s="8">
        <f>TIME(MID(I147,17,2),MID(I147,20,2),MID(I147,23,2))</f>
        <v>0.37510416666666663</v>
      </c>
      <c r="D155" t="s">
        <v>329</v>
      </c>
      <c r="E155">
        <f>IF(RIGHT(I153,4)="1200",1200,50)</f>
        <v>1200</v>
      </c>
      <c r="F155" t="s">
        <v>328</v>
      </c>
      <c r="G155">
        <v>32</v>
      </c>
      <c r="H155">
        <f>VALUE(MID(I153,10,1))</f>
        <v>4</v>
      </c>
      <c r="I155">
        <v>1</v>
      </c>
      <c r="J155">
        <v>131.19999999999999</v>
      </c>
      <c r="K155">
        <v>52.8</v>
      </c>
      <c r="L155">
        <v>9.2999999999999999E-2</v>
      </c>
      <c r="M155">
        <v>-576</v>
      </c>
      <c r="N155">
        <v>1.1399999999999999</v>
      </c>
      <c r="O155">
        <v>1.1599999999999999</v>
      </c>
      <c r="P155">
        <v>1</v>
      </c>
      <c r="Q155">
        <v>1</v>
      </c>
      <c r="R155">
        <v>4.8600000000000003</v>
      </c>
      <c r="S155">
        <v>16.72</v>
      </c>
      <c r="T155">
        <v>19.149999999999999</v>
      </c>
      <c r="U155">
        <v>14.98</v>
      </c>
      <c r="V155">
        <v>356.8</v>
      </c>
      <c r="W155">
        <v>346.2</v>
      </c>
      <c r="X155">
        <v>11.169</v>
      </c>
      <c r="Y155">
        <v>11.395</v>
      </c>
      <c r="Z155">
        <v>54.88</v>
      </c>
      <c r="AA155">
        <v>55.99</v>
      </c>
      <c r="AB155">
        <v>499.7</v>
      </c>
      <c r="AC155">
        <v>1200</v>
      </c>
      <c r="AD155">
        <v>0</v>
      </c>
      <c r="AE155">
        <v>93.84</v>
      </c>
      <c r="AF155">
        <v>1.35</v>
      </c>
      <c r="AG155">
        <v>0.10299999999999999</v>
      </c>
      <c r="AI155">
        <v>111105</v>
      </c>
    </row>
    <row r="156" spans="1:35" x14ac:dyDescent="0.25">
      <c r="A156">
        <v>155</v>
      </c>
      <c r="B156" s="7">
        <f t="shared" ref="B156:C156" si="12">B155</f>
        <v>36705</v>
      </c>
      <c r="C156" s="8">
        <f t="shared" si="12"/>
        <v>0.37510416666666663</v>
      </c>
      <c r="D156" t="str">
        <f>D155</f>
        <v>NE</v>
      </c>
      <c r="E156">
        <f>E155</f>
        <v>1200</v>
      </c>
      <c r="F156" t="str">
        <f>F155</f>
        <v>PIGL</v>
      </c>
      <c r="G156">
        <f>G155</f>
        <v>32</v>
      </c>
      <c r="H156">
        <f>H155</f>
        <v>4</v>
      </c>
      <c r="I156">
        <v>2</v>
      </c>
      <c r="J156">
        <v>142.5</v>
      </c>
      <c r="K156">
        <v>51.4</v>
      </c>
      <c r="L156">
        <v>8.8499999999999995E-2</v>
      </c>
      <c r="M156">
        <v>-596</v>
      </c>
      <c r="N156">
        <v>1.1200000000000001</v>
      </c>
      <c r="O156">
        <v>1.18</v>
      </c>
      <c r="P156">
        <v>1</v>
      </c>
      <c r="Q156">
        <v>1</v>
      </c>
      <c r="R156">
        <v>4.8600000000000003</v>
      </c>
      <c r="S156">
        <v>16.72</v>
      </c>
      <c r="T156">
        <v>19.190000000000001</v>
      </c>
      <c r="U156">
        <v>14.97</v>
      </c>
      <c r="V156">
        <v>357</v>
      </c>
      <c r="W156">
        <v>346.7</v>
      </c>
      <c r="X156">
        <v>10.952</v>
      </c>
      <c r="Y156">
        <v>11.173</v>
      </c>
      <c r="Z156">
        <v>53.79</v>
      </c>
      <c r="AA156">
        <v>54.87</v>
      </c>
      <c r="AB156">
        <v>499.5</v>
      </c>
      <c r="AC156">
        <v>1200</v>
      </c>
      <c r="AD156">
        <v>0</v>
      </c>
      <c r="AE156">
        <v>93.84</v>
      </c>
      <c r="AF156">
        <v>1.35</v>
      </c>
      <c r="AG156">
        <v>0.10299999999999999</v>
      </c>
      <c r="AI156">
        <v>111105</v>
      </c>
    </row>
    <row r="157" spans="1:35" x14ac:dyDescent="0.25">
      <c r="A157">
        <v>156</v>
      </c>
      <c r="I157" t="s">
        <v>37</v>
      </c>
    </row>
    <row r="158" spans="1:35" x14ac:dyDescent="0.25">
      <c r="A158">
        <v>157</v>
      </c>
      <c r="I158" t="s">
        <v>80</v>
      </c>
    </row>
    <row r="159" spans="1:35" x14ac:dyDescent="0.25">
      <c r="A159">
        <v>158</v>
      </c>
      <c r="I159" t="s">
        <v>39</v>
      </c>
      <c r="J159" t="s">
        <v>40</v>
      </c>
    </row>
    <row r="160" spans="1:35" x14ac:dyDescent="0.25">
      <c r="A160">
        <v>159</v>
      </c>
      <c r="I160" t="s">
        <v>41</v>
      </c>
      <c r="J160" t="s">
        <v>42</v>
      </c>
    </row>
    <row r="161" spans="1:35" x14ac:dyDescent="0.25">
      <c r="A161">
        <v>160</v>
      </c>
      <c r="I161" t="s">
        <v>43</v>
      </c>
      <c r="J161" t="s">
        <v>44</v>
      </c>
      <c r="K161">
        <v>1</v>
      </c>
      <c r="L161">
        <v>0.16</v>
      </c>
    </row>
    <row r="162" spans="1:35" x14ac:dyDescent="0.25">
      <c r="A162">
        <v>161</v>
      </c>
      <c r="I162" t="s">
        <v>45</v>
      </c>
      <c r="J162" t="s">
        <v>46</v>
      </c>
    </row>
    <row r="163" spans="1:35" x14ac:dyDescent="0.25">
      <c r="A163">
        <v>162</v>
      </c>
      <c r="I163" t="s">
        <v>47</v>
      </c>
      <c r="J163" t="s">
        <v>48</v>
      </c>
    </row>
    <row r="164" spans="1:35" x14ac:dyDescent="0.25">
      <c r="A164">
        <v>163</v>
      </c>
      <c r="I164" t="s">
        <v>81</v>
      </c>
    </row>
    <row r="165" spans="1:35" x14ac:dyDescent="0.25">
      <c r="A165">
        <v>164</v>
      </c>
      <c r="I165" t="s">
        <v>7</v>
      </c>
      <c r="J165" t="s">
        <v>50</v>
      </c>
      <c r="K165" t="s">
        <v>9</v>
      </c>
      <c r="L165" t="s">
        <v>10</v>
      </c>
      <c r="M165" t="s">
        <v>11</v>
      </c>
      <c r="N165" t="s">
        <v>12</v>
      </c>
      <c r="O165" t="s">
        <v>13</v>
      </c>
      <c r="P165" t="s">
        <v>14</v>
      </c>
      <c r="Q165" t="s">
        <v>15</v>
      </c>
      <c r="R165" t="s">
        <v>16</v>
      </c>
      <c r="S165" t="s">
        <v>17</v>
      </c>
      <c r="T165" t="s">
        <v>18</v>
      </c>
      <c r="U165" t="s">
        <v>19</v>
      </c>
      <c r="V165" t="s">
        <v>20</v>
      </c>
      <c r="W165" t="s">
        <v>21</v>
      </c>
      <c r="X165" t="s">
        <v>22</v>
      </c>
      <c r="Y165" t="s">
        <v>23</v>
      </c>
      <c r="Z165" t="s">
        <v>24</v>
      </c>
      <c r="AA165" t="s">
        <v>25</v>
      </c>
      <c r="AB165" t="s">
        <v>26</v>
      </c>
      <c r="AC165" t="s">
        <v>27</v>
      </c>
      <c r="AD165" t="s">
        <v>28</v>
      </c>
      <c r="AE165" t="s">
        <v>29</v>
      </c>
      <c r="AF165" t="s">
        <v>51</v>
      </c>
      <c r="AG165" t="s">
        <v>52</v>
      </c>
      <c r="AH165" t="s">
        <v>32</v>
      </c>
    </row>
    <row r="166" spans="1:35" x14ac:dyDescent="0.25">
      <c r="A166">
        <v>165</v>
      </c>
      <c r="B166" s="7">
        <f>DATE(2000,6,(MID(I158,9,2)))</f>
        <v>36705</v>
      </c>
      <c r="C166" s="8">
        <f>TIME(MID(I158,17,2),MID(I158,20,2),MID(I158,23,2))</f>
        <v>0.37716435185185188</v>
      </c>
      <c r="D166" t="s">
        <v>329</v>
      </c>
      <c r="E166">
        <f>IF(RIGHT(I164,4)="1200",1200,50)</f>
        <v>50</v>
      </c>
      <c r="F166" t="s">
        <v>328</v>
      </c>
      <c r="G166">
        <v>32</v>
      </c>
      <c r="H166">
        <f>VALUE(MID(I164,10,1))</f>
        <v>4</v>
      </c>
      <c r="I166">
        <v>1</v>
      </c>
      <c r="J166">
        <v>98.2</v>
      </c>
      <c r="K166">
        <v>11.5</v>
      </c>
      <c r="L166">
        <v>-0.42699999999999999</v>
      </c>
      <c r="M166">
        <v>384</v>
      </c>
      <c r="N166">
        <v>-5.27</v>
      </c>
      <c r="O166">
        <v>1.04</v>
      </c>
      <c r="P166">
        <v>1</v>
      </c>
      <c r="Q166">
        <v>1</v>
      </c>
      <c r="R166">
        <v>4.8600000000000003</v>
      </c>
      <c r="S166">
        <v>16.7</v>
      </c>
      <c r="T166">
        <v>18.41</v>
      </c>
      <c r="U166">
        <v>14.97</v>
      </c>
      <c r="V166">
        <v>353.1</v>
      </c>
      <c r="W166">
        <v>351.2</v>
      </c>
      <c r="X166">
        <v>12.622</v>
      </c>
      <c r="Y166">
        <v>11.58</v>
      </c>
      <c r="Z166">
        <v>62.09</v>
      </c>
      <c r="AA166">
        <v>56.97</v>
      </c>
      <c r="AB166">
        <v>499.6</v>
      </c>
      <c r="AC166">
        <v>51</v>
      </c>
      <c r="AD166">
        <v>0</v>
      </c>
      <c r="AE166">
        <v>93.84</v>
      </c>
      <c r="AF166">
        <v>1.35</v>
      </c>
      <c r="AG166">
        <v>0.10299999999999999</v>
      </c>
      <c r="AI166">
        <v>111105</v>
      </c>
    </row>
    <row r="167" spans="1:35" x14ac:dyDescent="0.25">
      <c r="A167">
        <v>166</v>
      </c>
      <c r="B167" s="7">
        <f t="shared" ref="B167:C167" si="13">B166</f>
        <v>36705</v>
      </c>
      <c r="C167" s="8">
        <f t="shared" si="13"/>
        <v>0.37716435185185188</v>
      </c>
      <c r="D167" t="str">
        <f>D166</f>
        <v>NE</v>
      </c>
      <c r="E167">
        <f>E166</f>
        <v>50</v>
      </c>
      <c r="F167" t="str">
        <f>F166</f>
        <v>PIGL</v>
      </c>
      <c r="G167">
        <f>G166</f>
        <v>32</v>
      </c>
      <c r="H167">
        <f>H166</f>
        <v>4</v>
      </c>
      <c r="I167">
        <v>2</v>
      </c>
      <c r="J167">
        <v>120</v>
      </c>
      <c r="K167">
        <v>21</v>
      </c>
      <c r="L167">
        <v>-0.33100000000000002</v>
      </c>
      <c r="M167">
        <v>438</v>
      </c>
      <c r="N167">
        <v>-3.73</v>
      </c>
      <c r="O167">
        <v>0.96899999999999997</v>
      </c>
      <c r="P167">
        <v>1</v>
      </c>
      <c r="Q167">
        <v>1</v>
      </c>
      <c r="R167">
        <v>4.8600000000000003</v>
      </c>
      <c r="S167">
        <v>16.690000000000001</v>
      </c>
      <c r="T167">
        <v>18.28</v>
      </c>
      <c r="U167">
        <v>14.95</v>
      </c>
      <c r="V167">
        <v>353.1</v>
      </c>
      <c r="W167">
        <v>349.2</v>
      </c>
      <c r="X167">
        <v>12.869</v>
      </c>
      <c r="Y167">
        <v>12.131</v>
      </c>
      <c r="Z167">
        <v>63.34</v>
      </c>
      <c r="AA167">
        <v>59.71</v>
      </c>
      <c r="AB167">
        <v>499.6</v>
      </c>
      <c r="AC167">
        <v>51</v>
      </c>
      <c r="AD167">
        <v>0</v>
      </c>
      <c r="AE167">
        <v>93.84</v>
      </c>
      <c r="AF167">
        <v>1.35</v>
      </c>
      <c r="AG167">
        <v>0.10299999999999999</v>
      </c>
      <c r="AI167">
        <v>111105</v>
      </c>
    </row>
    <row r="168" spans="1:35" x14ac:dyDescent="0.25">
      <c r="A168">
        <v>167</v>
      </c>
      <c r="I168" t="s">
        <v>37</v>
      </c>
    </row>
    <row r="169" spans="1:35" x14ac:dyDescent="0.25">
      <c r="A169">
        <v>168</v>
      </c>
      <c r="I169" t="s">
        <v>82</v>
      </c>
    </row>
    <row r="170" spans="1:35" x14ac:dyDescent="0.25">
      <c r="A170">
        <v>169</v>
      </c>
      <c r="I170" t="s">
        <v>39</v>
      </c>
      <c r="J170" t="s">
        <v>40</v>
      </c>
    </row>
    <row r="171" spans="1:35" x14ac:dyDescent="0.25">
      <c r="A171">
        <v>170</v>
      </c>
      <c r="I171" t="s">
        <v>41</v>
      </c>
      <c r="J171" t="s">
        <v>42</v>
      </c>
    </row>
    <row r="172" spans="1:35" x14ac:dyDescent="0.25">
      <c r="A172">
        <v>171</v>
      </c>
      <c r="I172" t="s">
        <v>43</v>
      </c>
      <c r="J172" t="s">
        <v>44</v>
      </c>
      <c r="K172">
        <v>1</v>
      </c>
      <c r="L172">
        <v>0.16</v>
      </c>
    </row>
    <row r="173" spans="1:35" x14ac:dyDescent="0.25">
      <c r="A173">
        <v>172</v>
      </c>
      <c r="I173" t="s">
        <v>45</v>
      </c>
      <c r="J173" t="s">
        <v>46</v>
      </c>
    </row>
    <row r="174" spans="1:35" x14ac:dyDescent="0.25">
      <c r="A174">
        <v>173</v>
      </c>
      <c r="I174" t="s">
        <v>47</v>
      </c>
      <c r="J174" t="s">
        <v>48</v>
      </c>
    </row>
    <row r="175" spans="1:35" x14ac:dyDescent="0.25">
      <c r="A175">
        <v>174</v>
      </c>
      <c r="I175" t="s">
        <v>83</v>
      </c>
    </row>
    <row r="176" spans="1:35" x14ac:dyDescent="0.25">
      <c r="A176">
        <v>175</v>
      </c>
      <c r="I176" t="s">
        <v>7</v>
      </c>
      <c r="J176" t="s">
        <v>50</v>
      </c>
      <c r="K176" t="s">
        <v>9</v>
      </c>
      <c r="L176" t="s">
        <v>10</v>
      </c>
      <c r="M176" t="s">
        <v>11</v>
      </c>
      <c r="N176" t="s">
        <v>12</v>
      </c>
      <c r="O176" t="s">
        <v>13</v>
      </c>
      <c r="P176" t="s">
        <v>14</v>
      </c>
      <c r="Q176" t="s">
        <v>15</v>
      </c>
      <c r="R176" t="s">
        <v>16</v>
      </c>
      <c r="S176" t="s">
        <v>17</v>
      </c>
      <c r="T176" t="s">
        <v>18</v>
      </c>
      <c r="U176" t="s">
        <v>19</v>
      </c>
      <c r="V176" t="s">
        <v>20</v>
      </c>
      <c r="W176" t="s">
        <v>21</v>
      </c>
      <c r="X176" t="s">
        <v>22</v>
      </c>
      <c r="Y176" t="s">
        <v>23</v>
      </c>
      <c r="Z176" t="s">
        <v>24</v>
      </c>
      <c r="AA176" t="s">
        <v>25</v>
      </c>
      <c r="AB176" t="s">
        <v>26</v>
      </c>
      <c r="AC176" t="s">
        <v>27</v>
      </c>
      <c r="AD176" t="s">
        <v>28</v>
      </c>
      <c r="AE176" t="s">
        <v>29</v>
      </c>
      <c r="AF176" t="s">
        <v>51</v>
      </c>
      <c r="AG176" t="s">
        <v>52</v>
      </c>
      <c r="AH176" t="s">
        <v>32</v>
      </c>
    </row>
    <row r="177" spans="1:35" x14ac:dyDescent="0.25">
      <c r="A177">
        <v>176</v>
      </c>
      <c r="B177" s="7">
        <f>DATE(2000,6,(MID(I169,9,2)))</f>
        <v>36705</v>
      </c>
      <c r="C177" s="8">
        <f>TIME(MID(I169,17,2),MID(I169,20,2),MID(I169,23,2))</f>
        <v>0.38028935185185181</v>
      </c>
      <c r="D177" t="s">
        <v>329</v>
      </c>
      <c r="E177">
        <f>IF(RIGHT(I175,4)="1200",1200,50)</f>
        <v>50</v>
      </c>
      <c r="F177" t="s">
        <v>328</v>
      </c>
      <c r="G177">
        <v>32</v>
      </c>
      <c r="H177">
        <f>VALUE(MID(I175,10,1))</f>
        <v>5</v>
      </c>
      <c r="I177">
        <v>1</v>
      </c>
      <c r="J177">
        <v>17.7</v>
      </c>
      <c r="K177">
        <v>13.1</v>
      </c>
      <c r="L177">
        <v>9.6000000000000002E-2</v>
      </c>
      <c r="M177">
        <v>129</v>
      </c>
      <c r="N177">
        <v>1.01</v>
      </c>
      <c r="O177">
        <v>0.99399999999999999</v>
      </c>
      <c r="P177">
        <v>1</v>
      </c>
      <c r="Q177">
        <v>1</v>
      </c>
      <c r="R177">
        <v>4.8600000000000003</v>
      </c>
      <c r="S177">
        <v>16.47</v>
      </c>
      <c r="T177">
        <v>17.920000000000002</v>
      </c>
      <c r="U177">
        <v>14.97</v>
      </c>
      <c r="V177">
        <v>356.9</v>
      </c>
      <c r="W177">
        <v>354.2</v>
      </c>
      <c r="X177">
        <v>11.166</v>
      </c>
      <c r="Y177">
        <v>11.366</v>
      </c>
      <c r="Z177">
        <v>55.72</v>
      </c>
      <c r="AA177">
        <v>56.72</v>
      </c>
      <c r="AB177">
        <v>499.5</v>
      </c>
      <c r="AC177">
        <v>50</v>
      </c>
      <c r="AD177">
        <v>0</v>
      </c>
      <c r="AE177">
        <v>93.85</v>
      </c>
      <c r="AF177">
        <v>1.35</v>
      </c>
      <c r="AG177">
        <v>0.10299999999999999</v>
      </c>
      <c r="AI177">
        <v>111105</v>
      </c>
    </row>
    <row r="178" spans="1:35" x14ac:dyDescent="0.25">
      <c r="A178">
        <v>177</v>
      </c>
      <c r="B178" s="7">
        <f t="shared" ref="B178:C178" si="14">B177</f>
        <v>36705</v>
      </c>
      <c r="C178" s="8">
        <f t="shared" si="14"/>
        <v>0.38028935185185181</v>
      </c>
      <c r="D178" t="str">
        <f>D177</f>
        <v>NE</v>
      </c>
      <c r="E178">
        <f>E177</f>
        <v>50</v>
      </c>
      <c r="F178" t="str">
        <f>F177</f>
        <v>PIGL</v>
      </c>
      <c r="G178">
        <f>G177</f>
        <v>32</v>
      </c>
      <c r="H178">
        <f>H177</f>
        <v>5</v>
      </c>
      <c r="I178">
        <v>2</v>
      </c>
      <c r="J178">
        <v>28.2</v>
      </c>
      <c r="K178">
        <v>7.44</v>
      </c>
      <c r="L178">
        <v>4.6699999999999997E-3</v>
      </c>
      <c r="M178" s="1">
        <v>-2180</v>
      </c>
      <c r="N178">
        <v>5.0500000000000003E-2</v>
      </c>
      <c r="O178">
        <v>0.999</v>
      </c>
      <c r="P178">
        <v>1</v>
      </c>
      <c r="Q178">
        <v>1</v>
      </c>
      <c r="R178">
        <v>4.8600000000000003</v>
      </c>
      <c r="S178">
        <v>16.47</v>
      </c>
      <c r="T178">
        <v>17.920000000000002</v>
      </c>
      <c r="U178">
        <v>14.96</v>
      </c>
      <c r="V178">
        <v>355.4</v>
      </c>
      <c r="W178">
        <v>353.9</v>
      </c>
      <c r="X178">
        <v>11.303000000000001</v>
      </c>
      <c r="Y178">
        <v>11.313000000000001</v>
      </c>
      <c r="Z178">
        <v>56.41</v>
      </c>
      <c r="AA178">
        <v>56.46</v>
      </c>
      <c r="AB178">
        <v>499.5</v>
      </c>
      <c r="AC178">
        <v>50</v>
      </c>
      <c r="AD178">
        <v>0</v>
      </c>
      <c r="AE178">
        <v>93.84</v>
      </c>
      <c r="AF178">
        <v>1.35</v>
      </c>
      <c r="AG178">
        <v>0.10299999999999999</v>
      </c>
      <c r="AI178">
        <v>111105</v>
      </c>
    </row>
    <row r="179" spans="1:35" x14ac:dyDescent="0.25">
      <c r="A179">
        <v>178</v>
      </c>
      <c r="I179" t="s">
        <v>37</v>
      </c>
    </row>
    <row r="180" spans="1:35" x14ac:dyDescent="0.25">
      <c r="A180">
        <v>179</v>
      </c>
      <c r="I180" t="s">
        <v>84</v>
      </c>
    </row>
    <row r="181" spans="1:35" x14ac:dyDescent="0.25">
      <c r="A181">
        <v>180</v>
      </c>
      <c r="I181" t="s">
        <v>39</v>
      </c>
      <c r="J181" t="s">
        <v>40</v>
      </c>
    </row>
    <row r="182" spans="1:35" x14ac:dyDescent="0.25">
      <c r="A182">
        <v>181</v>
      </c>
      <c r="I182" t="s">
        <v>41</v>
      </c>
      <c r="J182" t="s">
        <v>42</v>
      </c>
    </row>
    <row r="183" spans="1:35" x14ac:dyDescent="0.25">
      <c r="A183">
        <v>182</v>
      </c>
      <c r="I183" t="s">
        <v>43</v>
      </c>
      <c r="J183" t="s">
        <v>44</v>
      </c>
      <c r="K183">
        <v>1</v>
      </c>
      <c r="L183">
        <v>0.16</v>
      </c>
    </row>
    <row r="184" spans="1:35" x14ac:dyDescent="0.25">
      <c r="A184">
        <v>183</v>
      </c>
      <c r="I184" t="s">
        <v>45</v>
      </c>
      <c r="J184" t="s">
        <v>46</v>
      </c>
    </row>
    <row r="185" spans="1:35" x14ac:dyDescent="0.25">
      <c r="A185">
        <v>184</v>
      </c>
      <c r="I185" t="s">
        <v>47</v>
      </c>
      <c r="J185" t="s">
        <v>48</v>
      </c>
    </row>
    <row r="186" spans="1:35" x14ac:dyDescent="0.25">
      <c r="A186">
        <v>185</v>
      </c>
      <c r="I186" t="s">
        <v>85</v>
      </c>
    </row>
    <row r="187" spans="1:35" x14ac:dyDescent="0.25">
      <c r="A187">
        <v>186</v>
      </c>
      <c r="I187" t="s">
        <v>7</v>
      </c>
      <c r="J187" t="s">
        <v>50</v>
      </c>
      <c r="K187" t="s">
        <v>9</v>
      </c>
      <c r="L187" t="s">
        <v>10</v>
      </c>
      <c r="M187" t="s">
        <v>11</v>
      </c>
      <c r="N187" t="s">
        <v>12</v>
      </c>
      <c r="O187" t="s">
        <v>13</v>
      </c>
      <c r="P187" t="s">
        <v>14</v>
      </c>
      <c r="Q187" t="s">
        <v>15</v>
      </c>
      <c r="R187" t="s">
        <v>16</v>
      </c>
      <c r="S187" t="s">
        <v>17</v>
      </c>
      <c r="T187" t="s">
        <v>18</v>
      </c>
      <c r="U187" t="s">
        <v>19</v>
      </c>
      <c r="V187" t="s">
        <v>20</v>
      </c>
      <c r="W187" t="s">
        <v>21</v>
      </c>
      <c r="X187" t="s">
        <v>22</v>
      </c>
      <c r="Y187" t="s">
        <v>23</v>
      </c>
      <c r="Z187" t="s">
        <v>24</v>
      </c>
      <c r="AA187" t="s">
        <v>25</v>
      </c>
      <c r="AB187" t="s">
        <v>26</v>
      </c>
      <c r="AC187" t="s">
        <v>27</v>
      </c>
      <c r="AD187" t="s">
        <v>28</v>
      </c>
      <c r="AE187" t="s">
        <v>29</v>
      </c>
      <c r="AF187" t="s">
        <v>51</v>
      </c>
      <c r="AG187" t="s">
        <v>52</v>
      </c>
      <c r="AH187" t="s">
        <v>32</v>
      </c>
    </row>
    <row r="188" spans="1:35" x14ac:dyDescent="0.25">
      <c r="A188">
        <v>187</v>
      </c>
      <c r="B188" s="7">
        <f>DATE(2000,6,(MID(I180,9,2)))</f>
        <v>36705</v>
      </c>
      <c r="C188" s="8">
        <f>TIME(MID(I180,17,2),MID(I180,20,2),MID(I180,23,2))</f>
        <v>0.38113425925925926</v>
      </c>
      <c r="D188" t="s">
        <v>329</v>
      </c>
      <c r="E188">
        <f>IF(RIGHT(I186,4)="1200",1200,50)</f>
        <v>1200</v>
      </c>
      <c r="F188" t="s">
        <v>328</v>
      </c>
      <c r="G188">
        <v>32</v>
      </c>
      <c r="H188">
        <f>VALUE(MID(I186,10,1))</f>
        <v>5</v>
      </c>
      <c r="I188">
        <v>1</v>
      </c>
      <c r="J188">
        <v>167</v>
      </c>
      <c r="K188">
        <v>59.2</v>
      </c>
      <c r="L188">
        <v>-7.3400000000000007E-2</v>
      </c>
      <c r="M188" s="1">
        <v>1610</v>
      </c>
      <c r="N188">
        <v>-0.79700000000000004</v>
      </c>
      <c r="O188">
        <v>0.98599999999999999</v>
      </c>
      <c r="P188">
        <v>1</v>
      </c>
      <c r="Q188">
        <v>1</v>
      </c>
      <c r="R188">
        <v>4.8600000000000003</v>
      </c>
      <c r="S188">
        <v>16.5</v>
      </c>
      <c r="T188">
        <v>18.48</v>
      </c>
      <c r="U188">
        <v>14.96</v>
      </c>
      <c r="V188">
        <v>363.3</v>
      </c>
      <c r="W188">
        <v>351.5</v>
      </c>
      <c r="X188">
        <v>12.396000000000001</v>
      </c>
      <c r="Y188">
        <v>12.238</v>
      </c>
      <c r="Z188">
        <v>61.74</v>
      </c>
      <c r="AA188">
        <v>60.96</v>
      </c>
      <c r="AB188">
        <v>499.6</v>
      </c>
      <c r="AC188">
        <v>1198</v>
      </c>
      <c r="AD188">
        <v>1</v>
      </c>
      <c r="AE188">
        <v>93.84</v>
      </c>
      <c r="AF188">
        <v>1.35</v>
      </c>
      <c r="AG188">
        <v>0.10299999999999999</v>
      </c>
      <c r="AI188">
        <v>111105</v>
      </c>
    </row>
    <row r="189" spans="1:35" x14ac:dyDescent="0.25">
      <c r="A189">
        <v>188</v>
      </c>
      <c r="B189" s="7">
        <f t="shared" ref="B189:C189" si="15">B188</f>
        <v>36705</v>
      </c>
      <c r="C189" s="8">
        <f t="shared" si="15"/>
        <v>0.38113425925925926</v>
      </c>
      <c r="D189" t="str">
        <f>D188</f>
        <v>NE</v>
      </c>
      <c r="E189">
        <f>E188</f>
        <v>1200</v>
      </c>
      <c r="F189" t="str">
        <f>F188</f>
        <v>PIGL</v>
      </c>
      <c r="G189">
        <f>G188</f>
        <v>32</v>
      </c>
      <c r="H189">
        <f>H188</f>
        <v>5</v>
      </c>
      <c r="I189">
        <v>2</v>
      </c>
      <c r="J189">
        <v>185.7</v>
      </c>
      <c r="K189">
        <v>56.4</v>
      </c>
      <c r="L189">
        <v>0.12</v>
      </c>
      <c r="M189">
        <v>-421</v>
      </c>
      <c r="N189">
        <v>1.33</v>
      </c>
      <c r="O189">
        <v>1.05</v>
      </c>
      <c r="P189">
        <v>1</v>
      </c>
      <c r="Q189">
        <v>1</v>
      </c>
      <c r="R189">
        <v>4.8600000000000003</v>
      </c>
      <c r="S189">
        <v>16.48</v>
      </c>
      <c r="T189">
        <v>18.5</v>
      </c>
      <c r="U189">
        <v>14.95</v>
      </c>
      <c r="V189">
        <v>359.1</v>
      </c>
      <c r="W189">
        <v>347.7</v>
      </c>
      <c r="X189">
        <v>11.292</v>
      </c>
      <c r="Y189">
        <v>11.557</v>
      </c>
      <c r="Z189">
        <v>56.33</v>
      </c>
      <c r="AA189">
        <v>57.65</v>
      </c>
      <c r="AB189">
        <v>499.1</v>
      </c>
      <c r="AC189">
        <v>1199</v>
      </c>
      <c r="AD189">
        <v>1</v>
      </c>
      <c r="AE189">
        <v>93.84</v>
      </c>
      <c r="AF189">
        <v>1.35</v>
      </c>
      <c r="AG189">
        <v>0.10299999999999999</v>
      </c>
      <c r="AI189">
        <v>111105</v>
      </c>
    </row>
    <row r="190" spans="1:35" x14ac:dyDescent="0.25">
      <c r="A190">
        <v>189</v>
      </c>
      <c r="I190" t="s">
        <v>37</v>
      </c>
    </row>
    <row r="191" spans="1:35" x14ac:dyDescent="0.25">
      <c r="A191">
        <v>190</v>
      </c>
      <c r="I191" t="s">
        <v>86</v>
      </c>
    </row>
    <row r="192" spans="1:35" x14ac:dyDescent="0.25">
      <c r="A192">
        <v>191</v>
      </c>
      <c r="I192" t="s">
        <v>39</v>
      </c>
      <c r="J192" t="s">
        <v>40</v>
      </c>
    </row>
    <row r="193" spans="1:35" x14ac:dyDescent="0.25">
      <c r="A193">
        <v>192</v>
      </c>
      <c r="I193" t="s">
        <v>41</v>
      </c>
      <c r="J193" t="s">
        <v>42</v>
      </c>
    </row>
    <row r="194" spans="1:35" x14ac:dyDescent="0.25">
      <c r="A194">
        <v>193</v>
      </c>
      <c r="I194" t="s">
        <v>43</v>
      </c>
      <c r="J194" t="s">
        <v>44</v>
      </c>
      <c r="K194">
        <v>1</v>
      </c>
      <c r="L194">
        <v>0.16</v>
      </c>
    </row>
    <row r="195" spans="1:35" x14ac:dyDescent="0.25">
      <c r="A195">
        <v>194</v>
      </c>
      <c r="I195" t="s">
        <v>45</v>
      </c>
      <c r="J195" t="s">
        <v>46</v>
      </c>
    </row>
    <row r="196" spans="1:35" x14ac:dyDescent="0.25">
      <c r="A196">
        <v>195</v>
      </c>
      <c r="I196" t="s">
        <v>47</v>
      </c>
      <c r="J196" t="s">
        <v>48</v>
      </c>
    </row>
    <row r="197" spans="1:35" x14ac:dyDescent="0.25">
      <c r="A197">
        <v>196</v>
      </c>
      <c r="I197" t="s">
        <v>87</v>
      </c>
    </row>
    <row r="198" spans="1:35" x14ac:dyDescent="0.25">
      <c r="A198">
        <v>197</v>
      </c>
      <c r="I198" t="s">
        <v>7</v>
      </c>
      <c r="J198" t="s">
        <v>50</v>
      </c>
      <c r="K198" t="s">
        <v>9</v>
      </c>
      <c r="L198" t="s">
        <v>10</v>
      </c>
      <c r="M198" t="s">
        <v>11</v>
      </c>
      <c r="N198" t="s">
        <v>12</v>
      </c>
      <c r="O198" t="s">
        <v>13</v>
      </c>
      <c r="P198" t="s">
        <v>14</v>
      </c>
      <c r="Q198" t="s">
        <v>15</v>
      </c>
      <c r="R198" t="s">
        <v>16</v>
      </c>
      <c r="S198" t="s">
        <v>17</v>
      </c>
      <c r="T198" t="s">
        <v>18</v>
      </c>
      <c r="U198" t="s">
        <v>19</v>
      </c>
      <c r="V198" t="s">
        <v>20</v>
      </c>
      <c r="W198" t="s">
        <v>21</v>
      </c>
      <c r="X198" t="s">
        <v>22</v>
      </c>
      <c r="Y198" t="s">
        <v>23</v>
      </c>
      <c r="Z198" t="s">
        <v>24</v>
      </c>
      <c r="AA198" t="s">
        <v>25</v>
      </c>
      <c r="AB198" t="s">
        <v>26</v>
      </c>
      <c r="AC198" t="s">
        <v>27</v>
      </c>
      <c r="AD198" t="s">
        <v>28</v>
      </c>
      <c r="AE198" t="s">
        <v>29</v>
      </c>
      <c r="AF198" t="s">
        <v>51</v>
      </c>
      <c r="AG198" t="s">
        <v>52</v>
      </c>
      <c r="AH198" t="s">
        <v>32</v>
      </c>
    </row>
    <row r="199" spans="1:35" x14ac:dyDescent="0.25">
      <c r="A199">
        <v>198</v>
      </c>
      <c r="B199" s="7">
        <f>DATE(2000,6,(MID(I191,9,2)))</f>
        <v>36705</v>
      </c>
      <c r="C199" s="8">
        <f>TIME(MID(I191,17,2),MID(I191,20,2),MID(I191,23,2))</f>
        <v>0.38644675925925925</v>
      </c>
      <c r="D199" t="s">
        <v>329</v>
      </c>
      <c r="E199">
        <f>IF(RIGHT(I197,4)="1200",1200,50)</f>
        <v>1200</v>
      </c>
      <c r="F199" t="s">
        <v>328</v>
      </c>
      <c r="G199">
        <v>32</v>
      </c>
      <c r="H199">
        <f>VALUE(MID(I197,10,1))</f>
        <v>6</v>
      </c>
      <c r="I199">
        <v>1</v>
      </c>
      <c r="J199">
        <v>76</v>
      </c>
      <c r="K199">
        <v>45.2</v>
      </c>
      <c r="L199">
        <v>0.20100000000000001</v>
      </c>
      <c r="M199">
        <v>-28</v>
      </c>
      <c r="N199">
        <v>2.4300000000000002</v>
      </c>
      <c r="O199">
        <v>1.1599999999999999</v>
      </c>
      <c r="P199">
        <v>1</v>
      </c>
      <c r="Q199">
        <v>1</v>
      </c>
      <c r="R199">
        <v>4.8600000000000003</v>
      </c>
      <c r="S199">
        <v>16.7</v>
      </c>
      <c r="T199">
        <v>19.329999999999998</v>
      </c>
      <c r="U199">
        <v>14.95</v>
      </c>
      <c r="V199">
        <v>356.7</v>
      </c>
      <c r="W199">
        <v>347.4</v>
      </c>
      <c r="X199">
        <v>11.132</v>
      </c>
      <c r="Y199">
        <v>11.614000000000001</v>
      </c>
      <c r="Z199">
        <v>54.74</v>
      </c>
      <c r="AA199">
        <v>57.1</v>
      </c>
      <c r="AB199">
        <v>499.2</v>
      </c>
      <c r="AC199">
        <v>1201</v>
      </c>
      <c r="AD199">
        <v>2</v>
      </c>
      <c r="AE199">
        <v>93.84</v>
      </c>
      <c r="AF199">
        <v>1.35</v>
      </c>
      <c r="AG199">
        <v>0.10299999999999999</v>
      </c>
      <c r="AI199">
        <v>111105</v>
      </c>
    </row>
    <row r="200" spans="1:35" x14ac:dyDescent="0.25">
      <c r="A200">
        <v>199</v>
      </c>
      <c r="B200" s="7">
        <f t="shared" ref="B200:C201" si="16">B199</f>
        <v>36705</v>
      </c>
      <c r="C200" s="8">
        <f t="shared" si="16"/>
        <v>0.38644675925925925</v>
      </c>
      <c r="D200" t="str">
        <f>D199</f>
        <v>NE</v>
      </c>
      <c r="E200">
        <f>E199</f>
        <v>1200</v>
      </c>
      <c r="F200" t="str">
        <f>F199</f>
        <v>PIGL</v>
      </c>
      <c r="G200">
        <f>G199</f>
        <v>32</v>
      </c>
      <c r="H200">
        <f>H199</f>
        <v>6</v>
      </c>
      <c r="I200">
        <v>2</v>
      </c>
      <c r="J200">
        <v>111.2</v>
      </c>
      <c r="K200">
        <v>58.9</v>
      </c>
      <c r="L200">
        <v>-4.3200000000000002E-2</v>
      </c>
      <c r="M200" s="1">
        <v>2480</v>
      </c>
      <c r="N200">
        <v>-0.50700000000000001</v>
      </c>
      <c r="O200">
        <v>1.07</v>
      </c>
      <c r="P200">
        <v>1</v>
      </c>
      <c r="Q200">
        <v>1</v>
      </c>
      <c r="R200">
        <v>4.8600000000000003</v>
      </c>
      <c r="S200">
        <v>16.72</v>
      </c>
      <c r="T200">
        <v>19.36</v>
      </c>
      <c r="U200">
        <v>14.96</v>
      </c>
      <c r="V200">
        <v>355.7</v>
      </c>
      <c r="W200">
        <v>344</v>
      </c>
      <c r="X200">
        <v>12.71</v>
      </c>
      <c r="Y200">
        <v>12.61</v>
      </c>
      <c r="Z200">
        <v>62.45</v>
      </c>
      <c r="AA200">
        <v>61.95</v>
      </c>
      <c r="AB200">
        <v>499.4</v>
      </c>
      <c r="AC200">
        <v>1200</v>
      </c>
      <c r="AD200">
        <v>1</v>
      </c>
      <c r="AE200">
        <v>93.84</v>
      </c>
      <c r="AF200">
        <v>1.35</v>
      </c>
      <c r="AG200">
        <v>0.10299999999999999</v>
      </c>
      <c r="AI200">
        <v>111105</v>
      </c>
    </row>
    <row r="201" spans="1:35" x14ac:dyDescent="0.25">
      <c r="A201">
        <v>200</v>
      </c>
      <c r="B201" s="7">
        <f t="shared" si="16"/>
        <v>36705</v>
      </c>
      <c r="C201" s="8">
        <f t="shared" si="16"/>
        <v>0.38644675925925925</v>
      </c>
      <c r="D201" t="str">
        <f>D200</f>
        <v>NE</v>
      </c>
      <c r="E201">
        <f>E200</f>
        <v>1200</v>
      </c>
      <c r="F201" t="str">
        <f>F200</f>
        <v>PIGL</v>
      </c>
      <c r="G201">
        <f>G200</f>
        <v>32</v>
      </c>
      <c r="H201">
        <f>H200</f>
        <v>6</v>
      </c>
      <c r="I201">
        <v>3</v>
      </c>
      <c r="J201">
        <v>130.69999999999999</v>
      </c>
      <c r="K201">
        <v>38.6</v>
      </c>
      <c r="L201">
        <v>-3.8800000000000001E-2</v>
      </c>
      <c r="M201" s="1">
        <v>1910</v>
      </c>
      <c r="N201">
        <v>-0.48</v>
      </c>
      <c r="O201">
        <v>1.1299999999999999</v>
      </c>
      <c r="P201">
        <v>1</v>
      </c>
      <c r="Q201">
        <v>1</v>
      </c>
      <c r="R201">
        <v>4.8600000000000003</v>
      </c>
      <c r="S201">
        <v>16.7</v>
      </c>
      <c r="T201">
        <v>19.38</v>
      </c>
      <c r="U201">
        <v>14.94</v>
      </c>
      <c r="V201">
        <v>353.6</v>
      </c>
      <c r="W201">
        <v>345.9</v>
      </c>
      <c r="X201">
        <v>12.12</v>
      </c>
      <c r="Y201">
        <v>12.025</v>
      </c>
      <c r="Z201">
        <v>59.62</v>
      </c>
      <c r="AA201">
        <v>59.15</v>
      </c>
      <c r="AB201">
        <v>499.2</v>
      </c>
      <c r="AC201">
        <v>1200</v>
      </c>
      <c r="AD201">
        <v>2</v>
      </c>
      <c r="AE201">
        <v>93.84</v>
      </c>
      <c r="AF201">
        <v>1.35</v>
      </c>
      <c r="AG201">
        <v>0.10299999999999999</v>
      </c>
      <c r="AI201">
        <v>111105</v>
      </c>
    </row>
    <row r="202" spans="1:35" x14ac:dyDescent="0.25">
      <c r="A202">
        <v>201</v>
      </c>
      <c r="I202" t="s">
        <v>37</v>
      </c>
    </row>
    <row r="203" spans="1:35" x14ac:dyDescent="0.25">
      <c r="A203">
        <v>202</v>
      </c>
      <c r="I203" t="s">
        <v>88</v>
      </c>
    </row>
    <row r="204" spans="1:35" x14ac:dyDescent="0.25">
      <c r="A204">
        <v>203</v>
      </c>
      <c r="I204" t="s">
        <v>39</v>
      </c>
      <c r="J204" t="s">
        <v>40</v>
      </c>
    </row>
    <row r="205" spans="1:35" x14ac:dyDescent="0.25">
      <c r="A205">
        <v>204</v>
      </c>
      <c r="I205" t="s">
        <v>41</v>
      </c>
      <c r="J205" t="s">
        <v>42</v>
      </c>
    </row>
    <row r="206" spans="1:35" x14ac:dyDescent="0.25">
      <c r="A206">
        <v>205</v>
      </c>
      <c r="I206" t="s">
        <v>43</v>
      </c>
      <c r="J206" t="s">
        <v>44</v>
      </c>
      <c r="K206">
        <v>1</v>
      </c>
      <c r="L206">
        <v>0.16</v>
      </c>
    </row>
    <row r="207" spans="1:35" x14ac:dyDescent="0.25">
      <c r="A207">
        <v>206</v>
      </c>
      <c r="I207" t="s">
        <v>45</v>
      </c>
      <c r="J207" t="s">
        <v>46</v>
      </c>
    </row>
    <row r="208" spans="1:35" x14ac:dyDescent="0.25">
      <c r="A208">
        <v>207</v>
      </c>
      <c r="I208" t="s">
        <v>47</v>
      </c>
      <c r="J208" t="s">
        <v>48</v>
      </c>
    </row>
    <row r="209" spans="1:35" x14ac:dyDescent="0.25">
      <c r="A209">
        <v>208</v>
      </c>
      <c r="I209" t="s">
        <v>89</v>
      </c>
    </row>
    <row r="210" spans="1:35" x14ac:dyDescent="0.25">
      <c r="A210">
        <v>209</v>
      </c>
      <c r="I210" t="s">
        <v>7</v>
      </c>
      <c r="J210" t="s">
        <v>50</v>
      </c>
      <c r="K210" t="s">
        <v>9</v>
      </c>
      <c r="L210" t="s">
        <v>10</v>
      </c>
      <c r="M210" t="s">
        <v>11</v>
      </c>
      <c r="N210" t="s">
        <v>12</v>
      </c>
      <c r="O210" t="s">
        <v>13</v>
      </c>
      <c r="P210" t="s">
        <v>14</v>
      </c>
      <c r="Q210" t="s">
        <v>15</v>
      </c>
      <c r="R210" t="s">
        <v>16</v>
      </c>
      <c r="S210" t="s">
        <v>17</v>
      </c>
      <c r="T210" t="s">
        <v>18</v>
      </c>
      <c r="U210" t="s">
        <v>19</v>
      </c>
      <c r="V210" t="s">
        <v>20</v>
      </c>
      <c r="W210" t="s">
        <v>21</v>
      </c>
      <c r="X210" t="s">
        <v>22</v>
      </c>
      <c r="Y210" t="s">
        <v>23</v>
      </c>
      <c r="Z210" t="s">
        <v>24</v>
      </c>
      <c r="AA210" t="s">
        <v>25</v>
      </c>
      <c r="AB210" t="s">
        <v>26</v>
      </c>
      <c r="AC210" t="s">
        <v>27</v>
      </c>
      <c r="AD210" t="s">
        <v>28</v>
      </c>
      <c r="AE210" t="s">
        <v>29</v>
      </c>
      <c r="AF210" t="s">
        <v>51</v>
      </c>
      <c r="AG210" t="s">
        <v>52</v>
      </c>
      <c r="AH210" t="s">
        <v>32</v>
      </c>
    </row>
    <row r="211" spans="1:35" x14ac:dyDescent="0.25">
      <c r="A211">
        <v>210</v>
      </c>
      <c r="B211" s="7">
        <f>DATE(2000,6,(MID(I203,9,2)))</f>
        <v>36705</v>
      </c>
      <c r="C211" s="8">
        <f>TIME(MID(I203,17,2),MID(I203,20,2),MID(I203,23,2))</f>
        <v>0.38833333333333336</v>
      </c>
      <c r="D211" t="s">
        <v>329</v>
      </c>
      <c r="E211">
        <f>IF(RIGHT(I209,4)="1200",1200,50)</f>
        <v>50</v>
      </c>
      <c r="F211" t="s">
        <v>328</v>
      </c>
      <c r="G211">
        <v>32</v>
      </c>
      <c r="H211">
        <f>VALUE(MID(I209,10,1))</f>
        <v>6</v>
      </c>
      <c r="I211">
        <v>1</v>
      </c>
      <c r="J211">
        <v>82.5</v>
      </c>
      <c r="K211">
        <v>2.8</v>
      </c>
      <c r="L211">
        <v>5.2600000000000001E-2</v>
      </c>
      <c r="M211">
        <v>262</v>
      </c>
      <c r="N211">
        <v>0.54600000000000004</v>
      </c>
      <c r="O211">
        <v>0.96699999999999997</v>
      </c>
      <c r="P211">
        <v>1</v>
      </c>
      <c r="Q211">
        <v>1</v>
      </c>
      <c r="R211">
        <v>4.8600000000000003</v>
      </c>
      <c r="S211">
        <v>16.68</v>
      </c>
      <c r="T211">
        <v>18.54</v>
      </c>
      <c r="U211">
        <v>14.97</v>
      </c>
      <c r="V211">
        <v>353.5</v>
      </c>
      <c r="W211">
        <v>352.9</v>
      </c>
      <c r="X211">
        <v>12.423999999999999</v>
      </c>
      <c r="Y211">
        <v>12.532</v>
      </c>
      <c r="Z211">
        <v>61.17</v>
      </c>
      <c r="AA211">
        <v>61.7</v>
      </c>
      <c r="AB211">
        <v>499.5</v>
      </c>
      <c r="AC211">
        <v>49</v>
      </c>
      <c r="AD211">
        <v>1</v>
      </c>
      <c r="AE211">
        <v>93.84</v>
      </c>
      <c r="AF211">
        <v>1.35</v>
      </c>
      <c r="AG211">
        <v>0.10299999999999999</v>
      </c>
      <c r="AI211">
        <v>111105</v>
      </c>
    </row>
    <row r="212" spans="1:35" x14ac:dyDescent="0.25">
      <c r="A212">
        <v>211</v>
      </c>
      <c r="B212" s="7">
        <f t="shared" ref="B212:C212" si="17">B211</f>
        <v>36705</v>
      </c>
      <c r="C212" s="8">
        <f t="shared" si="17"/>
        <v>0.38833333333333336</v>
      </c>
      <c r="D212" t="str">
        <f>D211</f>
        <v>NE</v>
      </c>
      <c r="E212">
        <f>E211</f>
        <v>50</v>
      </c>
      <c r="F212" t="str">
        <f>F211</f>
        <v>PIGL</v>
      </c>
      <c r="G212">
        <f>G211</f>
        <v>32</v>
      </c>
      <c r="H212">
        <f>H211</f>
        <v>6</v>
      </c>
      <c r="I212">
        <v>2</v>
      </c>
      <c r="J212">
        <v>116.2</v>
      </c>
      <c r="K212">
        <v>23.3</v>
      </c>
      <c r="L212">
        <v>-0.27300000000000002</v>
      </c>
      <c r="M212">
        <v>475</v>
      </c>
      <c r="N212">
        <v>-2.63</v>
      </c>
      <c r="O212">
        <v>0.83799999999999997</v>
      </c>
      <c r="P212">
        <v>1</v>
      </c>
      <c r="Q212">
        <v>1</v>
      </c>
      <c r="R212">
        <v>4.8600000000000003</v>
      </c>
      <c r="S212">
        <v>16.64</v>
      </c>
      <c r="T212">
        <v>18.48</v>
      </c>
      <c r="U212">
        <v>14.96</v>
      </c>
      <c r="V212">
        <v>355.9</v>
      </c>
      <c r="W212">
        <v>351.5</v>
      </c>
      <c r="X212">
        <v>14.336</v>
      </c>
      <c r="Y212">
        <v>13.818</v>
      </c>
      <c r="Z212">
        <v>70.77</v>
      </c>
      <c r="AA212">
        <v>68.209999999999994</v>
      </c>
      <c r="AB212">
        <v>499.8</v>
      </c>
      <c r="AC212">
        <v>50</v>
      </c>
      <c r="AD212">
        <v>3</v>
      </c>
      <c r="AE212">
        <v>93.83</v>
      </c>
      <c r="AF212">
        <v>1.35</v>
      </c>
      <c r="AG212">
        <v>0.10299999999999999</v>
      </c>
      <c r="AI212">
        <v>111105</v>
      </c>
    </row>
    <row r="213" spans="1:35" x14ac:dyDescent="0.25">
      <c r="A213">
        <v>212</v>
      </c>
      <c r="I213" t="s">
        <v>37</v>
      </c>
    </row>
    <row r="214" spans="1:35" x14ac:dyDescent="0.25">
      <c r="A214">
        <v>213</v>
      </c>
      <c r="I214" t="s">
        <v>90</v>
      </c>
    </row>
    <row r="215" spans="1:35" x14ac:dyDescent="0.25">
      <c r="A215">
        <v>214</v>
      </c>
      <c r="I215" t="s">
        <v>39</v>
      </c>
      <c r="J215" t="s">
        <v>40</v>
      </c>
    </row>
    <row r="216" spans="1:35" x14ac:dyDescent="0.25">
      <c r="A216">
        <v>215</v>
      </c>
      <c r="I216" t="s">
        <v>41</v>
      </c>
      <c r="J216" t="s">
        <v>42</v>
      </c>
    </row>
    <row r="217" spans="1:35" x14ac:dyDescent="0.25">
      <c r="A217">
        <v>216</v>
      </c>
      <c r="I217" t="s">
        <v>43</v>
      </c>
      <c r="J217" t="s">
        <v>44</v>
      </c>
      <c r="K217">
        <v>1</v>
      </c>
      <c r="L217">
        <v>0.16</v>
      </c>
    </row>
    <row r="218" spans="1:35" x14ac:dyDescent="0.25">
      <c r="A218">
        <v>217</v>
      </c>
      <c r="I218" t="s">
        <v>45</v>
      </c>
      <c r="J218" t="s">
        <v>46</v>
      </c>
    </row>
    <row r="219" spans="1:35" x14ac:dyDescent="0.25">
      <c r="A219">
        <v>218</v>
      </c>
      <c r="I219" t="s">
        <v>47</v>
      </c>
      <c r="J219" t="s">
        <v>48</v>
      </c>
    </row>
    <row r="220" spans="1:35" x14ac:dyDescent="0.25">
      <c r="A220">
        <v>219</v>
      </c>
      <c r="I220" t="s">
        <v>91</v>
      </c>
    </row>
    <row r="221" spans="1:35" x14ac:dyDescent="0.25">
      <c r="A221">
        <v>220</v>
      </c>
      <c r="I221" t="s">
        <v>7</v>
      </c>
      <c r="J221" t="s">
        <v>50</v>
      </c>
      <c r="K221" t="s">
        <v>9</v>
      </c>
      <c r="L221" t="s">
        <v>10</v>
      </c>
      <c r="M221" t="s">
        <v>11</v>
      </c>
      <c r="N221" t="s">
        <v>12</v>
      </c>
      <c r="O221" t="s">
        <v>13</v>
      </c>
      <c r="P221" t="s">
        <v>14</v>
      </c>
      <c r="Q221" t="s">
        <v>15</v>
      </c>
      <c r="R221" t="s">
        <v>16</v>
      </c>
      <c r="S221" t="s">
        <v>17</v>
      </c>
      <c r="T221" t="s">
        <v>18</v>
      </c>
      <c r="U221" t="s">
        <v>19</v>
      </c>
      <c r="V221" t="s">
        <v>20</v>
      </c>
      <c r="W221" t="s">
        <v>21</v>
      </c>
      <c r="X221" t="s">
        <v>22</v>
      </c>
      <c r="Y221" t="s">
        <v>23</v>
      </c>
      <c r="Z221" t="s">
        <v>24</v>
      </c>
      <c r="AA221" t="s">
        <v>25</v>
      </c>
      <c r="AB221" t="s">
        <v>26</v>
      </c>
      <c r="AC221" t="s">
        <v>27</v>
      </c>
      <c r="AD221" t="s">
        <v>28</v>
      </c>
      <c r="AE221" t="s">
        <v>29</v>
      </c>
      <c r="AF221" t="s">
        <v>51</v>
      </c>
      <c r="AG221" t="s">
        <v>52</v>
      </c>
      <c r="AH221" t="s">
        <v>32</v>
      </c>
    </row>
    <row r="222" spans="1:35" x14ac:dyDescent="0.25">
      <c r="A222">
        <v>221</v>
      </c>
      <c r="B222" s="7">
        <f>DATE(2000,6,(MID(I214,9,2)))</f>
        <v>36705</v>
      </c>
      <c r="C222" s="8">
        <f>TIME(MID(I214,17,2),MID(I214,20,2),MID(I214,23,2))</f>
        <v>0.39206018518518521</v>
      </c>
      <c r="D222" t="s">
        <v>329</v>
      </c>
      <c r="E222">
        <f>IF(RIGHT(I220,4)="1200",1200,50)</f>
        <v>50</v>
      </c>
      <c r="F222" t="s">
        <v>328</v>
      </c>
      <c r="G222">
        <v>32</v>
      </c>
      <c r="H222">
        <f>VALUE(MID(I220,10,1))</f>
        <v>2</v>
      </c>
      <c r="I222">
        <v>1</v>
      </c>
      <c r="J222">
        <v>30</v>
      </c>
      <c r="K222">
        <v>3.02</v>
      </c>
      <c r="L222">
        <v>0.26100000000000001</v>
      </c>
      <c r="M222">
        <v>331</v>
      </c>
      <c r="N222">
        <v>2.78</v>
      </c>
      <c r="O222">
        <v>1.03</v>
      </c>
      <c r="P222">
        <v>1</v>
      </c>
      <c r="Q222">
        <v>1</v>
      </c>
      <c r="R222">
        <v>4.8600000000000003</v>
      </c>
      <c r="S222">
        <v>16.649999999999999</v>
      </c>
      <c r="T222">
        <v>18.52</v>
      </c>
      <c r="U222">
        <v>14.96</v>
      </c>
      <c r="V222">
        <v>357.6</v>
      </c>
      <c r="W222">
        <v>356.8</v>
      </c>
      <c r="X222">
        <v>11.259</v>
      </c>
      <c r="Y222">
        <v>11.808</v>
      </c>
      <c r="Z222">
        <v>55.55</v>
      </c>
      <c r="AA222">
        <v>58.26</v>
      </c>
      <c r="AB222">
        <v>499.6</v>
      </c>
      <c r="AC222">
        <v>0</v>
      </c>
      <c r="AD222">
        <v>1</v>
      </c>
      <c r="AE222">
        <v>93.83</v>
      </c>
      <c r="AF222">
        <v>1.35</v>
      </c>
      <c r="AG222">
        <v>0.10299999999999999</v>
      </c>
      <c r="AI222">
        <v>111105</v>
      </c>
    </row>
    <row r="223" spans="1:35" x14ac:dyDescent="0.25">
      <c r="A223">
        <v>222</v>
      </c>
      <c r="B223" s="7">
        <f t="shared" ref="B223:C223" si="18">B222</f>
        <v>36705</v>
      </c>
      <c r="C223" s="8">
        <f t="shared" si="18"/>
        <v>0.39206018518518521</v>
      </c>
      <c r="D223" t="str">
        <f>D222</f>
        <v>NE</v>
      </c>
      <c r="E223">
        <f>E222</f>
        <v>50</v>
      </c>
      <c r="F223" t="str">
        <f>F222</f>
        <v>PIGL</v>
      </c>
      <c r="G223">
        <f>G222</f>
        <v>32</v>
      </c>
      <c r="H223">
        <f>H222</f>
        <v>2</v>
      </c>
      <c r="I223">
        <v>2</v>
      </c>
      <c r="J223">
        <v>75</v>
      </c>
      <c r="K223">
        <v>6.05</v>
      </c>
      <c r="L223">
        <v>-0.76200000000000001</v>
      </c>
      <c r="M223">
        <v>362</v>
      </c>
      <c r="N223">
        <v>-8.81</v>
      </c>
      <c r="O223">
        <v>0.89900000000000002</v>
      </c>
      <c r="P223">
        <v>1</v>
      </c>
      <c r="Q223">
        <v>1</v>
      </c>
      <c r="R223">
        <v>4.8600000000000003</v>
      </c>
      <c r="S223">
        <v>16.649999999999999</v>
      </c>
      <c r="T223">
        <v>18.329999999999998</v>
      </c>
      <c r="U223">
        <v>14.94</v>
      </c>
      <c r="V223">
        <v>357.3</v>
      </c>
      <c r="W223">
        <v>356.7</v>
      </c>
      <c r="X223">
        <v>14.699</v>
      </c>
      <c r="Y223">
        <v>12.957000000000001</v>
      </c>
      <c r="Z223">
        <v>72.53</v>
      </c>
      <c r="AA223">
        <v>63.93</v>
      </c>
      <c r="AB223">
        <v>499.6</v>
      </c>
      <c r="AC223">
        <v>0</v>
      </c>
      <c r="AD223">
        <v>2</v>
      </c>
      <c r="AE223">
        <v>93.84</v>
      </c>
      <c r="AF223">
        <v>1.35</v>
      </c>
      <c r="AG223">
        <v>0.10299999999999999</v>
      </c>
      <c r="AI223">
        <v>111105</v>
      </c>
    </row>
    <row r="224" spans="1:35" x14ac:dyDescent="0.25">
      <c r="A224">
        <v>223</v>
      </c>
      <c r="I224" t="s">
        <v>37</v>
      </c>
    </row>
    <row r="225" spans="1:35" x14ac:dyDescent="0.25">
      <c r="A225">
        <v>224</v>
      </c>
      <c r="I225" t="s">
        <v>92</v>
      </c>
    </row>
    <row r="226" spans="1:35" x14ac:dyDescent="0.25">
      <c r="A226">
        <v>225</v>
      </c>
      <c r="I226" t="s">
        <v>39</v>
      </c>
      <c r="J226" t="s">
        <v>40</v>
      </c>
    </row>
    <row r="227" spans="1:35" x14ac:dyDescent="0.25">
      <c r="A227">
        <v>226</v>
      </c>
      <c r="I227" t="s">
        <v>41</v>
      </c>
      <c r="J227" t="s">
        <v>42</v>
      </c>
    </row>
    <row r="228" spans="1:35" x14ac:dyDescent="0.25">
      <c r="A228">
        <v>227</v>
      </c>
      <c r="I228" t="s">
        <v>43</v>
      </c>
      <c r="J228" t="s">
        <v>44</v>
      </c>
      <c r="K228">
        <v>1</v>
      </c>
      <c r="L228">
        <v>0.16</v>
      </c>
    </row>
    <row r="229" spans="1:35" x14ac:dyDescent="0.25">
      <c r="A229">
        <v>228</v>
      </c>
      <c r="I229" t="s">
        <v>45</v>
      </c>
      <c r="J229" t="s">
        <v>46</v>
      </c>
    </row>
    <row r="230" spans="1:35" x14ac:dyDescent="0.25">
      <c r="A230">
        <v>229</v>
      </c>
      <c r="I230" t="s">
        <v>47</v>
      </c>
      <c r="J230" t="s">
        <v>48</v>
      </c>
    </row>
    <row r="231" spans="1:35" x14ac:dyDescent="0.25">
      <c r="A231">
        <v>230</v>
      </c>
      <c r="I231" t="s">
        <v>93</v>
      </c>
    </row>
    <row r="232" spans="1:35" x14ac:dyDescent="0.25">
      <c r="A232">
        <v>231</v>
      </c>
      <c r="I232" t="s">
        <v>7</v>
      </c>
      <c r="J232" t="s">
        <v>50</v>
      </c>
      <c r="K232" t="s">
        <v>9</v>
      </c>
      <c r="L232" t="s">
        <v>10</v>
      </c>
      <c r="M232" t="s">
        <v>11</v>
      </c>
      <c r="N232" t="s">
        <v>12</v>
      </c>
      <c r="O232" t="s">
        <v>13</v>
      </c>
      <c r="P232" t="s">
        <v>14</v>
      </c>
      <c r="Q232" t="s">
        <v>15</v>
      </c>
      <c r="R232" t="s">
        <v>16</v>
      </c>
      <c r="S232" t="s">
        <v>17</v>
      </c>
      <c r="T232" t="s">
        <v>18</v>
      </c>
      <c r="U232" t="s">
        <v>19</v>
      </c>
      <c r="V232" t="s">
        <v>20</v>
      </c>
      <c r="W232" t="s">
        <v>21</v>
      </c>
      <c r="X232" t="s">
        <v>22</v>
      </c>
      <c r="Y232" t="s">
        <v>23</v>
      </c>
      <c r="Z232" t="s">
        <v>24</v>
      </c>
      <c r="AA232" t="s">
        <v>25</v>
      </c>
      <c r="AB232" t="s">
        <v>26</v>
      </c>
      <c r="AC232" t="s">
        <v>27</v>
      </c>
      <c r="AD232" t="s">
        <v>28</v>
      </c>
      <c r="AE232" t="s">
        <v>29</v>
      </c>
      <c r="AF232" t="s">
        <v>51</v>
      </c>
      <c r="AG232" t="s">
        <v>52</v>
      </c>
      <c r="AH232" t="s">
        <v>32</v>
      </c>
    </row>
    <row r="233" spans="1:35" x14ac:dyDescent="0.25">
      <c r="A233">
        <v>232</v>
      </c>
      <c r="B233" s="7">
        <f>DATE(2000,6,(MID(I225,9,2)))</f>
        <v>36705</v>
      </c>
      <c r="C233" s="8">
        <f>TIME(MID(I225,17,2),MID(I225,20,2),MID(I225,23,2))</f>
        <v>0.39363425925925927</v>
      </c>
      <c r="D233" t="s">
        <v>329</v>
      </c>
      <c r="E233">
        <f>IF(RIGHT(I231,4)="1200",1200,50)</f>
        <v>1200</v>
      </c>
      <c r="F233" t="s">
        <v>328</v>
      </c>
      <c r="G233">
        <v>32</v>
      </c>
      <c r="H233">
        <f>VALUE(MID(I231,10,1))</f>
        <v>2</v>
      </c>
      <c r="I233">
        <v>1</v>
      </c>
      <c r="J233">
        <v>124.2</v>
      </c>
      <c r="K233">
        <v>35</v>
      </c>
      <c r="L233">
        <v>0.249</v>
      </c>
      <c r="M233">
        <v>112</v>
      </c>
      <c r="N233">
        <v>2.85</v>
      </c>
      <c r="O233">
        <v>1.1100000000000001</v>
      </c>
      <c r="P233">
        <v>1</v>
      </c>
      <c r="Q233">
        <v>1</v>
      </c>
      <c r="R233">
        <v>4.8600000000000003</v>
      </c>
      <c r="S233">
        <v>16.63</v>
      </c>
      <c r="T233">
        <v>19.66</v>
      </c>
      <c r="U233">
        <v>14.93</v>
      </c>
      <c r="V233">
        <v>358.2</v>
      </c>
      <c r="W233">
        <v>351</v>
      </c>
      <c r="X233">
        <v>12.119</v>
      </c>
      <c r="Y233">
        <v>12.682</v>
      </c>
      <c r="Z233">
        <v>59.85</v>
      </c>
      <c r="AA233">
        <v>62.63</v>
      </c>
      <c r="AB233">
        <v>499.7</v>
      </c>
      <c r="AC233">
        <v>1201</v>
      </c>
      <c r="AD233">
        <v>3</v>
      </c>
      <c r="AE233">
        <v>93.83</v>
      </c>
      <c r="AF233">
        <v>1.35</v>
      </c>
      <c r="AG233">
        <v>0.10299999999999999</v>
      </c>
      <c r="AI233">
        <v>111105</v>
      </c>
    </row>
    <row r="234" spans="1:35" x14ac:dyDescent="0.25">
      <c r="A234">
        <v>233</v>
      </c>
      <c r="B234" s="7">
        <f t="shared" ref="B234:C234" si="19">B233</f>
        <v>36705</v>
      </c>
      <c r="C234" s="8">
        <f t="shared" si="19"/>
        <v>0.39363425925925927</v>
      </c>
      <c r="D234" t="str">
        <f>D233</f>
        <v>NE</v>
      </c>
      <c r="E234">
        <f>E233</f>
        <v>1200</v>
      </c>
      <c r="F234" t="str">
        <f>F233</f>
        <v>PIGL</v>
      </c>
      <c r="G234">
        <f>G233</f>
        <v>32</v>
      </c>
      <c r="H234">
        <f>H233</f>
        <v>2</v>
      </c>
      <c r="I234">
        <v>2</v>
      </c>
      <c r="J234">
        <v>149.69999999999999</v>
      </c>
      <c r="K234">
        <v>39.299999999999997</v>
      </c>
      <c r="L234">
        <v>9.7800000000000005E-3</v>
      </c>
      <c r="M234" s="1">
        <v>-6040</v>
      </c>
      <c r="N234">
        <v>0.114</v>
      </c>
      <c r="O234">
        <v>1.07</v>
      </c>
      <c r="P234">
        <v>1</v>
      </c>
      <c r="Q234">
        <v>1</v>
      </c>
      <c r="R234">
        <v>4.8600000000000003</v>
      </c>
      <c r="S234">
        <v>16.64</v>
      </c>
      <c r="T234">
        <v>19.71</v>
      </c>
      <c r="U234">
        <v>14.94</v>
      </c>
      <c r="V234">
        <v>356.1</v>
      </c>
      <c r="W234">
        <v>348.3</v>
      </c>
      <c r="X234">
        <v>13.082000000000001</v>
      </c>
      <c r="Y234">
        <v>13.105</v>
      </c>
      <c r="Z234">
        <v>64.59</v>
      </c>
      <c r="AA234">
        <v>64.7</v>
      </c>
      <c r="AB234">
        <v>499.7</v>
      </c>
      <c r="AC234">
        <v>1199</v>
      </c>
      <c r="AD234">
        <v>2</v>
      </c>
      <c r="AE234">
        <v>93.83</v>
      </c>
      <c r="AF234">
        <v>1.35</v>
      </c>
      <c r="AG234">
        <v>0.10299999999999999</v>
      </c>
      <c r="AI234">
        <v>111105</v>
      </c>
    </row>
    <row r="235" spans="1:35" x14ac:dyDescent="0.25">
      <c r="A235">
        <v>234</v>
      </c>
      <c r="I235" t="s">
        <v>37</v>
      </c>
    </row>
    <row r="236" spans="1:35" x14ac:dyDescent="0.25">
      <c r="A236">
        <v>235</v>
      </c>
      <c r="I236" t="s">
        <v>94</v>
      </c>
    </row>
    <row r="237" spans="1:35" x14ac:dyDescent="0.25">
      <c r="A237">
        <v>236</v>
      </c>
      <c r="I237" t="s">
        <v>39</v>
      </c>
      <c r="J237" t="s">
        <v>40</v>
      </c>
    </row>
    <row r="238" spans="1:35" x14ac:dyDescent="0.25">
      <c r="A238">
        <v>237</v>
      </c>
      <c r="I238" t="s">
        <v>41</v>
      </c>
      <c r="J238" t="s">
        <v>42</v>
      </c>
    </row>
    <row r="239" spans="1:35" x14ac:dyDescent="0.25">
      <c r="A239">
        <v>238</v>
      </c>
      <c r="I239" t="s">
        <v>43</v>
      </c>
      <c r="J239" t="s">
        <v>44</v>
      </c>
      <c r="K239">
        <v>1</v>
      </c>
      <c r="L239">
        <v>0.16</v>
      </c>
    </row>
    <row r="240" spans="1:35" x14ac:dyDescent="0.25">
      <c r="A240">
        <v>239</v>
      </c>
      <c r="I240" t="s">
        <v>45</v>
      </c>
      <c r="J240" t="s">
        <v>46</v>
      </c>
    </row>
    <row r="241" spans="1:35" x14ac:dyDescent="0.25">
      <c r="A241">
        <v>240</v>
      </c>
      <c r="I241" t="s">
        <v>47</v>
      </c>
      <c r="J241" t="s">
        <v>48</v>
      </c>
    </row>
    <row r="242" spans="1:35" x14ac:dyDescent="0.25">
      <c r="A242">
        <v>241</v>
      </c>
      <c r="I242" t="s">
        <v>95</v>
      </c>
    </row>
    <row r="243" spans="1:35" x14ac:dyDescent="0.25">
      <c r="A243">
        <v>242</v>
      </c>
      <c r="I243" t="s">
        <v>7</v>
      </c>
      <c r="J243" t="s">
        <v>50</v>
      </c>
      <c r="K243" t="s">
        <v>9</v>
      </c>
      <c r="L243" t="s">
        <v>10</v>
      </c>
      <c r="M243" t="s">
        <v>11</v>
      </c>
      <c r="N243" t="s">
        <v>12</v>
      </c>
      <c r="O243" t="s">
        <v>13</v>
      </c>
      <c r="P243" t="s">
        <v>14</v>
      </c>
      <c r="Q243" t="s">
        <v>15</v>
      </c>
      <c r="R243" t="s">
        <v>16</v>
      </c>
      <c r="S243" t="s">
        <v>17</v>
      </c>
      <c r="T243" t="s">
        <v>18</v>
      </c>
      <c r="U243" t="s">
        <v>19</v>
      </c>
      <c r="V243" t="s">
        <v>20</v>
      </c>
      <c r="W243" t="s">
        <v>21</v>
      </c>
      <c r="X243" t="s">
        <v>22</v>
      </c>
      <c r="Y243" t="s">
        <v>23</v>
      </c>
      <c r="Z243" t="s">
        <v>24</v>
      </c>
      <c r="AA243" t="s">
        <v>25</v>
      </c>
      <c r="AB243" t="s">
        <v>26</v>
      </c>
      <c r="AC243" t="s">
        <v>27</v>
      </c>
      <c r="AD243" t="s">
        <v>28</v>
      </c>
      <c r="AE243" t="s">
        <v>29</v>
      </c>
      <c r="AF243" t="s">
        <v>51</v>
      </c>
      <c r="AG243" t="s">
        <v>52</v>
      </c>
      <c r="AH243" t="s">
        <v>32</v>
      </c>
    </row>
    <row r="244" spans="1:35" x14ac:dyDescent="0.25">
      <c r="A244">
        <v>243</v>
      </c>
      <c r="B244" s="7">
        <f>DATE(2000,6,(MID(I236,9,2)))</f>
        <v>36705</v>
      </c>
      <c r="C244" s="8">
        <f>TIME(MID(I236,17,2),MID(I236,20,2),MID(I236,23,2))</f>
        <v>0.39736111111111111</v>
      </c>
      <c r="D244" t="s">
        <v>329</v>
      </c>
      <c r="E244">
        <f>IF(RIGHT(I242,4)="1200",1200,50)</f>
        <v>1200</v>
      </c>
      <c r="F244" t="s">
        <v>328</v>
      </c>
      <c r="G244">
        <v>32</v>
      </c>
      <c r="H244">
        <f>VALUE(MID(I242,10,1))</f>
        <v>1</v>
      </c>
      <c r="I244">
        <v>1</v>
      </c>
      <c r="J244">
        <v>103.7</v>
      </c>
      <c r="K244">
        <v>32.700000000000003</v>
      </c>
      <c r="L244">
        <v>0.50600000000000001</v>
      </c>
      <c r="M244">
        <v>233</v>
      </c>
      <c r="N244">
        <v>4.29</v>
      </c>
      <c r="O244">
        <v>0.86299999999999999</v>
      </c>
      <c r="P244">
        <v>1</v>
      </c>
      <c r="Q244">
        <v>1</v>
      </c>
      <c r="R244">
        <v>4.8600000000000003</v>
      </c>
      <c r="S244">
        <v>16.670000000000002</v>
      </c>
      <c r="T244">
        <v>18.96</v>
      </c>
      <c r="U244">
        <v>14.95</v>
      </c>
      <c r="V244">
        <v>356.8</v>
      </c>
      <c r="W244">
        <v>349.9</v>
      </c>
      <c r="X244">
        <v>13.397</v>
      </c>
      <c r="Y244">
        <v>14.244</v>
      </c>
      <c r="Z244">
        <v>66.010000000000005</v>
      </c>
      <c r="AA244">
        <v>70.19</v>
      </c>
      <c r="AB244">
        <v>499.8</v>
      </c>
      <c r="AC244">
        <v>1201</v>
      </c>
      <c r="AD244">
        <v>2</v>
      </c>
      <c r="AE244">
        <v>93.83</v>
      </c>
      <c r="AF244">
        <v>1.35</v>
      </c>
      <c r="AG244">
        <v>0.10299999999999999</v>
      </c>
      <c r="AI244">
        <v>111105</v>
      </c>
    </row>
    <row r="245" spans="1:35" x14ac:dyDescent="0.25">
      <c r="A245">
        <v>244</v>
      </c>
      <c r="B245" s="7">
        <f t="shared" ref="B245:C245" si="20">B244</f>
        <v>36705</v>
      </c>
      <c r="C245" s="8">
        <f t="shared" si="20"/>
        <v>0.39736111111111111</v>
      </c>
      <c r="D245" t="str">
        <f>D244</f>
        <v>NE</v>
      </c>
      <c r="E245">
        <f>E244</f>
        <v>1200</v>
      </c>
      <c r="F245" t="str">
        <f>F244</f>
        <v>PIGL</v>
      </c>
      <c r="G245">
        <f>G244</f>
        <v>32</v>
      </c>
      <c r="H245">
        <f>H244</f>
        <v>1</v>
      </c>
      <c r="I245">
        <v>2</v>
      </c>
      <c r="J245">
        <v>156.19999999999999</v>
      </c>
      <c r="K245">
        <v>39.1</v>
      </c>
      <c r="L245">
        <v>-6.2399999999999997E-2</v>
      </c>
      <c r="M245" s="1">
        <v>1330</v>
      </c>
      <c r="N245">
        <v>-0.622</v>
      </c>
      <c r="O245">
        <v>0.90700000000000003</v>
      </c>
      <c r="P245">
        <v>1</v>
      </c>
      <c r="Q245">
        <v>1</v>
      </c>
      <c r="R245">
        <v>4.8600000000000003</v>
      </c>
      <c r="S245">
        <v>16.63</v>
      </c>
      <c r="T245">
        <v>18.79</v>
      </c>
      <c r="U245">
        <v>14.92</v>
      </c>
      <c r="V245">
        <v>356.1</v>
      </c>
      <c r="W245">
        <v>348.3</v>
      </c>
      <c r="X245">
        <v>13.662000000000001</v>
      </c>
      <c r="Y245">
        <v>13.539</v>
      </c>
      <c r="Z245">
        <v>67.48</v>
      </c>
      <c r="AA245">
        <v>66.88</v>
      </c>
      <c r="AB245">
        <v>499.9</v>
      </c>
      <c r="AC245">
        <v>1201</v>
      </c>
      <c r="AD245">
        <v>1</v>
      </c>
      <c r="AE245">
        <v>93.83</v>
      </c>
      <c r="AF245">
        <v>1.35</v>
      </c>
      <c r="AG245">
        <v>0.10299999999999999</v>
      </c>
      <c r="AI245">
        <v>111105</v>
      </c>
    </row>
    <row r="246" spans="1:35" x14ac:dyDescent="0.25">
      <c r="A246">
        <v>245</v>
      </c>
      <c r="I246" t="s">
        <v>37</v>
      </c>
    </row>
    <row r="247" spans="1:35" x14ac:dyDescent="0.25">
      <c r="A247">
        <v>246</v>
      </c>
      <c r="I247" t="s">
        <v>96</v>
      </c>
    </row>
    <row r="248" spans="1:35" x14ac:dyDescent="0.25">
      <c r="A248">
        <v>247</v>
      </c>
      <c r="I248" t="s">
        <v>39</v>
      </c>
      <c r="J248" t="s">
        <v>40</v>
      </c>
    </row>
    <row r="249" spans="1:35" x14ac:dyDescent="0.25">
      <c r="A249">
        <v>248</v>
      </c>
      <c r="I249" t="s">
        <v>41</v>
      </c>
      <c r="J249" t="s">
        <v>42</v>
      </c>
    </row>
    <row r="250" spans="1:35" x14ac:dyDescent="0.25">
      <c r="A250">
        <v>249</v>
      </c>
      <c r="I250" t="s">
        <v>43</v>
      </c>
      <c r="J250" t="s">
        <v>44</v>
      </c>
      <c r="K250">
        <v>1</v>
      </c>
      <c r="L250">
        <v>0.16</v>
      </c>
    </row>
    <row r="251" spans="1:35" x14ac:dyDescent="0.25">
      <c r="A251">
        <v>250</v>
      </c>
      <c r="I251" t="s">
        <v>45</v>
      </c>
      <c r="J251" t="s">
        <v>46</v>
      </c>
    </row>
    <row r="252" spans="1:35" x14ac:dyDescent="0.25">
      <c r="A252">
        <v>251</v>
      </c>
      <c r="I252" t="s">
        <v>47</v>
      </c>
      <c r="J252" t="s">
        <v>48</v>
      </c>
    </row>
    <row r="253" spans="1:35" x14ac:dyDescent="0.25">
      <c r="A253">
        <v>252</v>
      </c>
      <c r="I253" t="s">
        <v>97</v>
      </c>
    </row>
    <row r="254" spans="1:35" x14ac:dyDescent="0.25">
      <c r="A254">
        <v>253</v>
      </c>
      <c r="I254" t="s">
        <v>7</v>
      </c>
      <c r="J254" t="s">
        <v>50</v>
      </c>
      <c r="K254" t="s">
        <v>9</v>
      </c>
      <c r="L254" t="s">
        <v>10</v>
      </c>
      <c r="M254" t="s">
        <v>11</v>
      </c>
      <c r="N254" t="s">
        <v>12</v>
      </c>
      <c r="O254" t="s">
        <v>13</v>
      </c>
      <c r="P254" t="s">
        <v>14</v>
      </c>
      <c r="Q254" t="s">
        <v>15</v>
      </c>
      <c r="R254" t="s">
        <v>16</v>
      </c>
      <c r="S254" t="s">
        <v>17</v>
      </c>
      <c r="T254" t="s">
        <v>18</v>
      </c>
      <c r="U254" t="s">
        <v>19</v>
      </c>
      <c r="V254" t="s">
        <v>20</v>
      </c>
      <c r="W254" t="s">
        <v>21</v>
      </c>
      <c r="X254" t="s">
        <v>22</v>
      </c>
      <c r="Y254" t="s">
        <v>23</v>
      </c>
      <c r="Z254" t="s">
        <v>24</v>
      </c>
      <c r="AA254" t="s">
        <v>25</v>
      </c>
      <c r="AB254" t="s">
        <v>26</v>
      </c>
      <c r="AC254" t="s">
        <v>27</v>
      </c>
      <c r="AD254" t="s">
        <v>28</v>
      </c>
      <c r="AE254" t="s">
        <v>29</v>
      </c>
      <c r="AF254" t="s">
        <v>51</v>
      </c>
      <c r="AG254" t="s">
        <v>52</v>
      </c>
      <c r="AH254" t="s">
        <v>32</v>
      </c>
    </row>
    <row r="255" spans="1:35" x14ac:dyDescent="0.25">
      <c r="A255">
        <v>254</v>
      </c>
      <c r="B255" s="7">
        <f>DATE(2000,6,(MID(I247,9,2)))</f>
        <v>36705</v>
      </c>
      <c r="C255" s="8">
        <f>TIME(MID(I247,17,2),MID(I247,20,2),MID(I247,23,2))</f>
        <v>0.39953703703703702</v>
      </c>
      <c r="D255" t="s">
        <v>329</v>
      </c>
      <c r="E255">
        <f>IF(RIGHT(I253,4)="1200",1200,50)</f>
        <v>50</v>
      </c>
      <c r="F255" t="s">
        <v>328</v>
      </c>
      <c r="G255">
        <v>32</v>
      </c>
      <c r="H255">
        <f>VALUE(MID(I253,10,1))</f>
        <v>1</v>
      </c>
      <c r="I255">
        <v>1</v>
      </c>
      <c r="J255">
        <v>188.7</v>
      </c>
      <c r="K255">
        <v>8.1300000000000008</v>
      </c>
      <c r="L255">
        <v>-0.23200000000000001</v>
      </c>
      <c r="M255">
        <v>402</v>
      </c>
      <c r="N255">
        <v>-2.19</v>
      </c>
      <c r="O255">
        <v>0.82799999999999996</v>
      </c>
      <c r="P255">
        <v>1</v>
      </c>
      <c r="Q255">
        <v>1</v>
      </c>
      <c r="R255">
        <v>4.8600000000000003</v>
      </c>
      <c r="S255">
        <v>16.39</v>
      </c>
      <c r="T255">
        <v>17.28</v>
      </c>
      <c r="U255">
        <v>14.93</v>
      </c>
      <c r="V255">
        <v>355.4</v>
      </c>
      <c r="W255">
        <v>354</v>
      </c>
      <c r="X255">
        <v>12.704000000000001</v>
      </c>
      <c r="Y255">
        <v>12.272</v>
      </c>
      <c r="Z255">
        <v>63.73</v>
      </c>
      <c r="AA255">
        <v>61.57</v>
      </c>
      <c r="AB255">
        <v>500.1</v>
      </c>
      <c r="AC255">
        <v>49</v>
      </c>
      <c r="AD255">
        <v>4</v>
      </c>
      <c r="AE255">
        <v>93.82</v>
      </c>
      <c r="AF255">
        <v>1.35</v>
      </c>
      <c r="AG255">
        <v>0.10299999999999999</v>
      </c>
      <c r="AI255">
        <v>111105</v>
      </c>
    </row>
    <row r="256" spans="1:35" x14ac:dyDescent="0.25">
      <c r="A256">
        <v>255</v>
      </c>
      <c r="B256" s="7">
        <f t="shared" ref="B256:C256" si="21">B255</f>
        <v>36705</v>
      </c>
      <c r="C256" s="8">
        <f t="shared" si="21"/>
        <v>0.39953703703703702</v>
      </c>
      <c r="D256" t="str">
        <f>D255</f>
        <v>NE</v>
      </c>
      <c r="E256">
        <f>E255</f>
        <v>50</v>
      </c>
      <c r="F256" t="str">
        <f>F255</f>
        <v>PIGL</v>
      </c>
      <c r="G256">
        <f>G255</f>
        <v>32</v>
      </c>
      <c r="H256">
        <f>H255</f>
        <v>1</v>
      </c>
      <c r="I256">
        <v>2</v>
      </c>
      <c r="J256">
        <v>196.9</v>
      </c>
      <c r="K256">
        <v>3.77</v>
      </c>
      <c r="L256">
        <v>-0.19600000000000001</v>
      </c>
      <c r="M256">
        <v>379</v>
      </c>
      <c r="N256">
        <v>-1.88</v>
      </c>
      <c r="O256">
        <v>0.85</v>
      </c>
      <c r="P256">
        <v>1</v>
      </c>
      <c r="Q256">
        <v>1</v>
      </c>
      <c r="R256">
        <v>4.8600000000000003</v>
      </c>
      <c r="S256">
        <v>16.32</v>
      </c>
      <c r="T256">
        <v>17.190000000000001</v>
      </c>
      <c r="U256">
        <v>14.95</v>
      </c>
      <c r="V256">
        <v>355.5</v>
      </c>
      <c r="W256">
        <v>354.8</v>
      </c>
      <c r="X256">
        <v>12.295999999999999</v>
      </c>
      <c r="Y256">
        <v>11.926</v>
      </c>
      <c r="Z256">
        <v>61.94</v>
      </c>
      <c r="AA256">
        <v>60.07</v>
      </c>
      <c r="AB256">
        <v>500.5</v>
      </c>
      <c r="AC256">
        <v>49</v>
      </c>
      <c r="AD256">
        <v>2</v>
      </c>
      <c r="AE256">
        <v>93.83</v>
      </c>
      <c r="AF256">
        <v>1.35</v>
      </c>
      <c r="AG256">
        <v>0.10299999999999999</v>
      </c>
      <c r="AI256">
        <v>111105</v>
      </c>
    </row>
    <row r="257" spans="1:35" x14ac:dyDescent="0.25">
      <c r="A257">
        <v>256</v>
      </c>
      <c r="I257" t="s">
        <v>37</v>
      </c>
    </row>
    <row r="258" spans="1:35" x14ac:dyDescent="0.25">
      <c r="A258">
        <v>257</v>
      </c>
      <c r="I258" t="s">
        <v>98</v>
      </c>
    </row>
    <row r="259" spans="1:35" x14ac:dyDescent="0.25">
      <c r="A259">
        <v>258</v>
      </c>
      <c r="I259" t="s">
        <v>39</v>
      </c>
      <c r="J259" t="s">
        <v>40</v>
      </c>
    </row>
    <row r="260" spans="1:35" x14ac:dyDescent="0.25">
      <c r="A260">
        <v>259</v>
      </c>
      <c r="I260" t="s">
        <v>41</v>
      </c>
      <c r="J260" t="s">
        <v>42</v>
      </c>
    </row>
    <row r="261" spans="1:35" x14ac:dyDescent="0.25">
      <c r="A261">
        <v>260</v>
      </c>
      <c r="I261" t="s">
        <v>43</v>
      </c>
      <c r="J261" t="s">
        <v>44</v>
      </c>
      <c r="K261">
        <v>1</v>
      </c>
      <c r="L261">
        <v>0.16</v>
      </c>
    </row>
    <row r="262" spans="1:35" x14ac:dyDescent="0.25">
      <c r="A262">
        <v>261</v>
      </c>
      <c r="I262" t="s">
        <v>45</v>
      </c>
      <c r="J262" t="s">
        <v>46</v>
      </c>
    </row>
    <row r="263" spans="1:35" x14ac:dyDescent="0.25">
      <c r="A263">
        <v>262</v>
      </c>
      <c r="I263" t="s">
        <v>47</v>
      </c>
      <c r="J263" t="s">
        <v>48</v>
      </c>
    </row>
    <row r="264" spans="1:35" x14ac:dyDescent="0.25">
      <c r="A264">
        <v>263</v>
      </c>
      <c r="I264" t="s">
        <v>99</v>
      </c>
    </row>
    <row r="265" spans="1:35" x14ac:dyDescent="0.25">
      <c r="A265">
        <v>264</v>
      </c>
      <c r="I265" t="s">
        <v>7</v>
      </c>
      <c r="J265" t="s">
        <v>50</v>
      </c>
      <c r="K265" t="s">
        <v>9</v>
      </c>
      <c r="L265" t="s">
        <v>10</v>
      </c>
      <c r="M265" t="s">
        <v>11</v>
      </c>
      <c r="N265" t="s">
        <v>12</v>
      </c>
      <c r="O265" t="s">
        <v>13</v>
      </c>
      <c r="P265" t="s">
        <v>14</v>
      </c>
      <c r="Q265" t="s">
        <v>15</v>
      </c>
      <c r="R265" t="s">
        <v>16</v>
      </c>
      <c r="S265" t="s">
        <v>17</v>
      </c>
      <c r="T265" t="s">
        <v>18</v>
      </c>
      <c r="U265" t="s">
        <v>19</v>
      </c>
      <c r="V265" t="s">
        <v>20</v>
      </c>
      <c r="W265" t="s">
        <v>21</v>
      </c>
      <c r="X265" t="s">
        <v>22</v>
      </c>
      <c r="Y265" t="s">
        <v>23</v>
      </c>
      <c r="Z265" t="s">
        <v>24</v>
      </c>
      <c r="AA265" t="s">
        <v>25</v>
      </c>
      <c r="AB265" t="s">
        <v>26</v>
      </c>
      <c r="AC265" t="s">
        <v>27</v>
      </c>
      <c r="AD265" t="s">
        <v>28</v>
      </c>
      <c r="AE265" t="s">
        <v>29</v>
      </c>
      <c r="AF265" t="s">
        <v>51</v>
      </c>
      <c r="AG265" t="s">
        <v>52</v>
      </c>
      <c r="AH265" t="s">
        <v>32</v>
      </c>
    </row>
    <row r="266" spans="1:35" x14ac:dyDescent="0.25">
      <c r="A266">
        <v>265</v>
      </c>
      <c r="B266" s="7">
        <f>DATE(2000,6,(MID(I258,9,2)))</f>
        <v>36705</v>
      </c>
      <c r="C266" s="8">
        <f>TIME(MID(I258,17,2),MID(I258,20,2),MID(I258,23,2))</f>
        <v>0.40407407407407409</v>
      </c>
      <c r="D266" t="s">
        <v>329</v>
      </c>
      <c r="E266">
        <f>IF(RIGHT(I264,4)="1200",1200,50)</f>
        <v>50</v>
      </c>
      <c r="F266" t="s">
        <v>328</v>
      </c>
      <c r="G266">
        <v>32</v>
      </c>
      <c r="H266">
        <f>VALUE(MID(I264,10,1))</f>
        <v>3</v>
      </c>
      <c r="I266">
        <v>1</v>
      </c>
      <c r="J266">
        <v>67.400000000000006</v>
      </c>
      <c r="K266">
        <v>4.67</v>
      </c>
      <c r="L266">
        <v>-0.56200000000000006</v>
      </c>
      <c r="M266">
        <v>357</v>
      </c>
      <c r="N266">
        <v>-4.99</v>
      </c>
      <c r="O266">
        <v>0.72399999999999998</v>
      </c>
      <c r="P266">
        <v>1</v>
      </c>
      <c r="Q266">
        <v>1</v>
      </c>
      <c r="R266">
        <v>4.8600000000000003</v>
      </c>
      <c r="S266">
        <v>16.39</v>
      </c>
      <c r="T266">
        <v>17.260000000000002</v>
      </c>
      <c r="U266">
        <v>14.93</v>
      </c>
      <c r="V266">
        <v>350.5</v>
      </c>
      <c r="W266">
        <v>349.9</v>
      </c>
      <c r="X266">
        <v>14.343</v>
      </c>
      <c r="Y266">
        <v>13.358000000000001</v>
      </c>
      <c r="Z266">
        <v>71.94</v>
      </c>
      <c r="AA266">
        <v>67</v>
      </c>
      <c r="AB266">
        <v>500.2</v>
      </c>
      <c r="AC266">
        <v>49</v>
      </c>
      <c r="AD266">
        <v>2</v>
      </c>
      <c r="AE266">
        <v>93.82</v>
      </c>
      <c r="AF266">
        <v>1.35</v>
      </c>
      <c r="AG266">
        <v>0.10299999999999999</v>
      </c>
      <c r="AI266">
        <v>111105</v>
      </c>
    </row>
    <row r="267" spans="1:35" x14ac:dyDescent="0.25">
      <c r="A267">
        <v>266</v>
      </c>
      <c r="B267" s="7">
        <f t="shared" ref="B267:C267" si="22">B266</f>
        <v>36705</v>
      </c>
      <c r="C267" s="8">
        <f t="shared" si="22"/>
        <v>0.40407407407407409</v>
      </c>
      <c r="D267" t="str">
        <f>D266</f>
        <v>NE</v>
      </c>
      <c r="E267">
        <f>E266</f>
        <v>50</v>
      </c>
      <c r="F267" t="str">
        <f>F266</f>
        <v>PIGL</v>
      </c>
      <c r="G267">
        <f>G266</f>
        <v>32</v>
      </c>
      <c r="H267">
        <f>H266</f>
        <v>3</v>
      </c>
      <c r="I267">
        <v>2</v>
      </c>
      <c r="J267">
        <v>89.9</v>
      </c>
      <c r="K267">
        <v>-9.16</v>
      </c>
      <c r="L267">
        <v>-0.55300000000000005</v>
      </c>
      <c r="M267">
        <v>322</v>
      </c>
      <c r="N267">
        <v>-4.5999999999999996</v>
      </c>
      <c r="O267">
        <v>0.68</v>
      </c>
      <c r="P267">
        <v>1</v>
      </c>
      <c r="Q267">
        <v>1</v>
      </c>
      <c r="R267">
        <v>4.8600000000000003</v>
      </c>
      <c r="S267">
        <v>16.38</v>
      </c>
      <c r="T267">
        <v>17.239999999999998</v>
      </c>
      <c r="U267">
        <v>14.94</v>
      </c>
      <c r="V267">
        <v>347.3</v>
      </c>
      <c r="W267">
        <v>349.5</v>
      </c>
      <c r="X267">
        <v>14.705</v>
      </c>
      <c r="Y267">
        <v>13.798</v>
      </c>
      <c r="Z267">
        <v>73.8</v>
      </c>
      <c r="AA267">
        <v>69.25</v>
      </c>
      <c r="AB267">
        <v>500.5</v>
      </c>
      <c r="AC267">
        <v>50</v>
      </c>
      <c r="AD267">
        <v>1</v>
      </c>
      <c r="AE267">
        <v>93.83</v>
      </c>
      <c r="AF267">
        <v>1.35</v>
      </c>
      <c r="AG267">
        <v>0.10299999999999999</v>
      </c>
      <c r="AI267">
        <v>111105</v>
      </c>
    </row>
    <row r="268" spans="1:35" x14ac:dyDescent="0.25">
      <c r="A268">
        <v>267</v>
      </c>
      <c r="I268" t="s">
        <v>37</v>
      </c>
    </row>
    <row r="269" spans="1:35" x14ac:dyDescent="0.25">
      <c r="A269">
        <v>268</v>
      </c>
      <c r="I269" t="s">
        <v>100</v>
      </c>
    </row>
    <row r="270" spans="1:35" x14ac:dyDescent="0.25">
      <c r="A270">
        <v>269</v>
      </c>
      <c r="I270" t="s">
        <v>39</v>
      </c>
      <c r="J270" t="s">
        <v>40</v>
      </c>
    </row>
    <row r="271" spans="1:35" x14ac:dyDescent="0.25">
      <c r="A271">
        <v>270</v>
      </c>
      <c r="I271" t="s">
        <v>41</v>
      </c>
      <c r="J271" t="s">
        <v>42</v>
      </c>
    </row>
    <row r="272" spans="1:35" x14ac:dyDescent="0.25">
      <c r="A272">
        <v>271</v>
      </c>
      <c r="I272" t="s">
        <v>43</v>
      </c>
      <c r="J272" t="s">
        <v>44</v>
      </c>
      <c r="K272">
        <v>1</v>
      </c>
      <c r="L272">
        <v>0.16</v>
      </c>
    </row>
    <row r="273" spans="1:35" x14ac:dyDescent="0.25">
      <c r="A273">
        <v>272</v>
      </c>
      <c r="I273" t="s">
        <v>45</v>
      </c>
      <c r="J273" t="s">
        <v>46</v>
      </c>
    </row>
    <row r="274" spans="1:35" x14ac:dyDescent="0.25">
      <c r="A274">
        <v>273</v>
      </c>
      <c r="I274" t="s">
        <v>47</v>
      </c>
      <c r="J274" t="s">
        <v>48</v>
      </c>
    </row>
    <row r="275" spans="1:35" x14ac:dyDescent="0.25">
      <c r="A275">
        <v>274</v>
      </c>
      <c r="I275" t="s">
        <v>101</v>
      </c>
    </row>
    <row r="276" spans="1:35" x14ac:dyDescent="0.25">
      <c r="A276">
        <v>275</v>
      </c>
      <c r="I276" t="s">
        <v>7</v>
      </c>
      <c r="J276" t="s">
        <v>50</v>
      </c>
      <c r="K276" t="s">
        <v>9</v>
      </c>
      <c r="L276" t="s">
        <v>10</v>
      </c>
      <c r="M276" t="s">
        <v>11</v>
      </c>
      <c r="N276" t="s">
        <v>12</v>
      </c>
      <c r="O276" t="s">
        <v>13</v>
      </c>
      <c r="P276" t="s">
        <v>14</v>
      </c>
      <c r="Q276" t="s">
        <v>15</v>
      </c>
      <c r="R276" t="s">
        <v>16</v>
      </c>
      <c r="S276" t="s">
        <v>17</v>
      </c>
      <c r="T276" t="s">
        <v>18</v>
      </c>
      <c r="U276" t="s">
        <v>19</v>
      </c>
      <c r="V276" t="s">
        <v>20</v>
      </c>
      <c r="W276" t="s">
        <v>21</v>
      </c>
      <c r="X276" t="s">
        <v>22</v>
      </c>
      <c r="Y276" t="s">
        <v>23</v>
      </c>
      <c r="Z276" t="s">
        <v>24</v>
      </c>
      <c r="AA276" t="s">
        <v>25</v>
      </c>
      <c r="AB276" t="s">
        <v>26</v>
      </c>
      <c r="AC276" t="s">
        <v>27</v>
      </c>
      <c r="AD276" t="s">
        <v>28</v>
      </c>
      <c r="AE276" t="s">
        <v>29</v>
      </c>
      <c r="AF276" t="s">
        <v>51</v>
      </c>
      <c r="AG276" t="s">
        <v>52</v>
      </c>
      <c r="AH276" t="s">
        <v>32</v>
      </c>
    </row>
    <row r="277" spans="1:35" x14ac:dyDescent="0.25">
      <c r="A277">
        <v>276</v>
      </c>
      <c r="B277" s="7">
        <f>DATE(2000,6,(MID(I269,9,2)))</f>
        <v>36705</v>
      </c>
      <c r="C277" s="8">
        <f>TIME(MID(I269,17,2),MID(I269,20,2),MID(I269,23,2))</f>
        <v>0.40561342592592592</v>
      </c>
      <c r="D277" t="s">
        <v>329</v>
      </c>
      <c r="E277">
        <f>IF(RIGHT(I275,4)="1200",1200,50)</f>
        <v>1200</v>
      </c>
      <c r="F277" t="s">
        <v>328</v>
      </c>
      <c r="G277">
        <v>32</v>
      </c>
      <c r="H277">
        <f>VALUE(MID(I275,10,1))</f>
        <v>3</v>
      </c>
      <c r="I277">
        <v>1</v>
      </c>
      <c r="J277">
        <v>118.9</v>
      </c>
      <c r="K277">
        <v>24</v>
      </c>
      <c r="L277">
        <v>0.245</v>
      </c>
      <c r="M277">
        <v>182</v>
      </c>
      <c r="N277">
        <v>1.63</v>
      </c>
      <c r="O277">
        <v>0.64400000000000002</v>
      </c>
      <c r="P277">
        <v>1</v>
      </c>
      <c r="Q277">
        <v>1</v>
      </c>
      <c r="R277">
        <v>4.8600000000000003</v>
      </c>
      <c r="S277">
        <v>16.510000000000002</v>
      </c>
      <c r="T277">
        <v>18.059999999999999</v>
      </c>
      <c r="U277">
        <v>14.96</v>
      </c>
      <c r="V277">
        <v>352.8</v>
      </c>
      <c r="W277">
        <v>347.9</v>
      </c>
      <c r="X277">
        <v>14.965</v>
      </c>
      <c r="Y277">
        <v>15.287000000000001</v>
      </c>
      <c r="Z277">
        <v>74.5</v>
      </c>
      <c r="AA277">
        <v>76.099999999999994</v>
      </c>
      <c r="AB277">
        <v>500.1</v>
      </c>
      <c r="AC277">
        <v>1199</v>
      </c>
      <c r="AD277">
        <v>1</v>
      </c>
      <c r="AE277">
        <v>93.82</v>
      </c>
      <c r="AF277">
        <v>1.35</v>
      </c>
      <c r="AG277">
        <v>0.10299999999999999</v>
      </c>
      <c r="AI277">
        <v>111105</v>
      </c>
    </row>
    <row r="278" spans="1:35" x14ac:dyDescent="0.25">
      <c r="A278">
        <v>277</v>
      </c>
      <c r="B278" s="7">
        <f t="shared" ref="B278:C278" si="23">B277</f>
        <v>36705</v>
      </c>
      <c r="C278" s="8">
        <f t="shared" si="23"/>
        <v>0.40561342592592592</v>
      </c>
      <c r="D278" t="str">
        <f>D277</f>
        <v>NE</v>
      </c>
      <c r="E278">
        <f>E277</f>
        <v>1200</v>
      </c>
      <c r="F278" t="str">
        <f>F277</f>
        <v>PIGL</v>
      </c>
      <c r="G278">
        <f>G277</f>
        <v>32</v>
      </c>
      <c r="H278">
        <f>H277</f>
        <v>3</v>
      </c>
      <c r="I278">
        <v>2</v>
      </c>
      <c r="J278">
        <v>172.2</v>
      </c>
      <c r="K278">
        <v>17.399999999999999</v>
      </c>
      <c r="L278">
        <v>-0.89100000000000001</v>
      </c>
      <c r="M278">
        <v>374</v>
      </c>
      <c r="N278">
        <v>-7.26</v>
      </c>
      <c r="O278">
        <v>0.61299999999999999</v>
      </c>
      <c r="P278">
        <v>1</v>
      </c>
      <c r="Q278">
        <v>1</v>
      </c>
      <c r="R278">
        <v>4.8600000000000003</v>
      </c>
      <c r="S278">
        <v>16.600000000000001</v>
      </c>
      <c r="T278">
        <v>18.32</v>
      </c>
      <c r="U278">
        <v>14.94</v>
      </c>
      <c r="V278">
        <v>354.3</v>
      </c>
      <c r="W278">
        <v>351.3</v>
      </c>
      <c r="X278">
        <v>17.425999999999998</v>
      </c>
      <c r="Y278">
        <v>15.999000000000001</v>
      </c>
      <c r="Z278">
        <v>86.23</v>
      </c>
      <c r="AA278">
        <v>79.17</v>
      </c>
      <c r="AB278">
        <v>500.6</v>
      </c>
      <c r="AC278">
        <v>1201</v>
      </c>
      <c r="AD278">
        <v>3</v>
      </c>
      <c r="AE278">
        <v>93.82</v>
      </c>
      <c r="AF278">
        <v>1.35</v>
      </c>
      <c r="AG278">
        <v>0.10299999999999999</v>
      </c>
      <c r="AI278">
        <v>111105</v>
      </c>
    </row>
    <row r="279" spans="1:35" x14ac:dyDescent="0.25">
      <c r="A279">
        <v>278</v>
      </c>
    </row>
    <row r="280" spans="1:35" x14ac:dyDescent="0.25">
      <c r="A280">
        <v>279</v>
      </c>
      <c r="I280" t="s">
        <v>102</v>
      </c>
    </row>
    <row r="281" spans="1:35" x14ac:dyDescent="0.25">
      <c r="A281">
        <v>280</v>
      </c>
      <c r="I281" t="s">
        <v>103</v>
      </c>
    </row>
    <row r="282" spans="1:35" x14ac:dyDescent="0.25">
      <c r="A282">
        <v>281</v>
      </c>
      <c r="I282" t="s">
        <v>104</v>
      </c>
    </row>
    <row r="283" spans="1:35" x14ac:dyDescent="0.25">
      <c r="A283">
        <v>282</v>
      </c>
      <c r="I283" t="s">
        <v>36</v>
      </c>
    </row>
    <row r="284" spans="1:35" x14ac:dyDescent="0.25">
      <c r="A284">
        <v>283</v>
      </c>
    </row>
    <row r="285" spans="1:35" x14ac:dyDescent="0.25">
      <c r="A285">
        <v>284</v>
      </c>
      <c r="I285" t="s">
        <v>37</v>
      </c>
    </row>
    <row r="286" spans="1:35" x14ac:dyDescent="0.25">
      <c r="A286">
        <v>285</v>
      </c>
      <c r="I286" t="s">
        <v>105</v>
      </c>
    </row>
    <row r="287" spans="1:35" x14ac:dyDescent="0.25">
      <c r="A287">
        <v>286</v>
      </c>
      <c r="I287" t="s">
        <v>39</v>
      </c>
      <c r="J287" t="s">
        <v>40</v>
      </c>
    </row>
    <row r="288" spans="1:35" x14ac:dyDescent="0.25">
      <c r="A288">
        <v>287</v>
      </c>
      <c r="I288" t="s">
        <v>41</v>
      </c>
      <c r="J288" t="s">
        <v>42</v>
      </c>
    </row>
    <row r="289" spans="1:35" x14ac:dyDescent="0.25">
      <c r="A289">
        <v>288</v>
      </c>
      <c r="I289" t="s">
        <v>43</v>
      </c>
      <c r="J289" t="s">
        <v>44</v>
      </c>
      <c r="K289">
        <v>1</v>
      </c>
      <c r="L289">
        <v>0.16</v>
      </c>
    </row>
    <row r="290" spans="1:35" x14ac:dyDescent="0.25">
      <c r="A290">
        <v>289</v>
      </c>
      <c r="I290" t="s">
        <v>45</v>
      </c>
      <c r="J290" t="s">
        <v>46</v>
      </c>
    </row>
    <row r="291" spans="1:35" x14ac:dyDescent="0.25">
      <c r="A291">
        <v>290</v>
      </c>
      <c r="I291" t="s">
        <v>47</v>
      </c>
      <c r="J291" t="s">
        <v>48</v>
      </c>
    </row>
    <row r="292" spans="1:35" x14ac:dyDescent="0.25">
      <c r="A292">
        <v>291</v>
      </c>
      <c r="I292" t="s">
        <v>106</v>
      </c>
    </row>
    <row r="293" spans="1:35" x14ac:dyDescent="0.25">
      <c r="A293">
        <v>292</v>
      </c>
      <c r="I293" t="s">
        <v>7</v>
      </c>
      <c r="J293" t="s">
        <v>50</v>
      </c>
      <c r="K293" t="s">
        <v>9</v>
      </c>
      <c r="L293" t="s">
        <v>10</v>
      </c>
      <c r="M293" t="s">
        <v>11</v>
      </c>
      <c r="N293" t="s">
        <v>12</v>
      </c>
      <c r="O293" t="s">
        <v>13</v>
      </c>
      <c r="P293" t="s">
        <v>14</v>
      </c>
      <c r="Q293" t="s">
        <v>15</v>
      </c>
      <c r="R293" t="s">
        <v>16</v>
      </c>
      <c r="S293" t="s">
        <v>17</v>
      </c>
      <c r="T293" t="s">
        <v>18</v>
      </c>
      <c r="U293" t="s">
        <v>19</v>
      </c>
      <c r="V293" t="s">
        <v>20</v>
      </c>
      <c r="W293" t="s">
        <v>21</v>
      </c>
      <c r="X293" t="s">
        <v>22</v>
      </c>
      <c r="Y293" t="s">
        <v>23</v>
      </c>
      <c r="Z293" t="s">
        <v>24</v>
      </c>
      <c r="AA293" t="s">
        <v>25</v>
      </c>
      <c r="AB293" t="s">
        <v>26</v>
      </c>
      <c r="AC293" t="s">
        <v>27</v>
      </c>
      <c r="AD293" t="s">
        <v>28</v>
      </c>
      <c r="AE293" t="s">
        <v>29</v>
      </c>
      <c r="AF293" t="s">
        <v>51</v>
      </c>
      <c r="AG293" t="s">
        <v>52</v>
      </c>
      <c r="AH293" t="s">
        <v>32</v>
      </c>
    </row>
    <row r="294" spans="1:35" x14ac:dyDescent="0.25">
      <c r="A294">
        <v>293</v>
      </c>
      <c r="B294" s="7">
        <f>DATE(2000,6,(MID(I286,9,2)))</f>
        <v>36705</v>
      </c>
      <c r="C294" s="8">
        <f>TIME(MID(I286,17,2),MID(I286,20,2),MID(I286,23,2))</f>
        <v>0.33863425925925927</v>
      </c>
      <c r="D294" t="s">
        <v>330</v>
      </c>
      <c r="E294">
        <f>IF(RIGHT(I292,4)="1200",1200,50)</f>
        <v>1200</v>
      </c>
      <c r="F294" t="s">
        <v>328</v>
      </c>
      <c r="G294">
        <v>32</v>
      </c>
      <c r="H294">
        <f>VALUE(MID(I292,10,1))</f>
        <v>1</v>
      </c>
      <c r="I294">
        <v>1</v>
      </c>
      <c r="J294">
        <v>132.30000000000001</v>
      </c>
      <c r="K294">
        <v>38.200000000000003</v>
      </c>
      <c r="L294">
        <v>-0.126</v>
      </c>
      <c r="M294">
        <v>816</v>
      </c>
      <c r="N294">
        <v>-1.1100000000000001</v>
      </c>
      <c r="O294">
        <v>0.79600000000000004</v>
      </c>
      <c r="P294">
        <v>1</v>
      </c>
      <c r="Q294">
        <v>1</v>
      </c>
      <c r="R294">
        <v>4.8600000000000003</v>
      </c>
      <c r="S294">
        <v>16.16</v>
      </c>
      <c r="T294">
        <v>17.010000000000002</v>
      </c>
      <c r="U294">
        <v>14.95</v>
      </c>
      <c r="V294">
        <v>356.3</v>
      </c>
      <c r="W294">
        <v>348.7</v>
      </c>
      <c r="X294">
        <v>12.467000000000001</v>
      </c>
      <c r="Y294">
        <v>12.247</v>
      </c>
      <c r="Z294">
        <v>63.46</v>
      </c>
      <c r="AA294">
        <v>62.34</v>
      </c>
      <c r="AB294">
        <v>499.5</v>
      </c>
      <c r="AC294">
        <v>1199</v>
      </c>
      <c r="AD294">
        <v>0</v>
      </c>
      <c r="AE294">
        <v>93.84</v>
      </c>
      <c r="AF294">
        <v>1.35</v>
      </c>
      <c r="AG294">
        <v>0.10299999999999999</v>
      </c>
      <c r="AI294">
        <v>111105</v>
      </c>
    </row>
    <row r="295" spans="1:35" x14ac:dyDescent="0.25">
      <c r="A295">
        <v>294</v>
      </c>
      <c r="B295" s="7">
        <f t="shared" ref="B295:C295" si="24">B294</f>
        <v>36705</v>
      </c>
      <c r="C295" s="8">
        <f t="shared" si="24"/>
        <v>0.33863425925925927</v>
      </c>
      <c r="D295" t="str">
        <f>D294</f>
        <v>NU</v>
      </c>
      <c r="E295">
        <f>E294</f>
        <v>1200</v>
      </c>
      <c r="F295" t="str">
        <f>F294</f>
        <v>PIGL</v>
      </c>
      <c r="G295">
        <f>G294</f>
        <v>32</v>
      </c>
      <c r="H295">
        <f>H294</f>
        <v>1</v>
      </c>
      <c r="I295">
        <v>2</v>
      </c>
      <c r="J295">
        <v>170.5</v>
      </c>
      <c r="K295">
        <v>42.6</v>
      </c>
      <c r="L295">
        <v>0.12</v>
      </c>
      <c r="M295">
        <v>-232</v>
      </c>
      <c r="N295">
        <v>1.06</v>
      </c>
      <c r="O295">
        <v>0.83299999999999996</v>
      </c>
      <c r="P295">
        <v>1</v>
      </c>
      <c r="Q295">
        <v>1</v>
      </c>
      <c r="R295">
        <v>4.8600000000000003</v>
      </c>
      <c r="S295">
        <v>16.04</v>
      </c>
      <c r="T295">
        <v>16.88</v>
      </c>
      <c r="U295">
        <v>14.96</v>
      </c>
      <c r="V295">
        <v>357.2</v>
      </c>
      <c r="W295">
        <v>348.6</v>
      </c>
      <c r="X295">
        <v>11.486000000000001</v>
      </c>
      <c r="Y295">
        <v>11.695</v>
      </c>
      <c r="Z295">
        <v>58.92</v>
      </c>
      <c r="AA295">
        <v>59.99</v>
      </c>
      <c r="AB295">
        <v>499.6</v>
      </c>
      <c r="AC295">
        <v>1199</v>
      </c>
      <c r="AD295">
        <v>1</v>
      </c>
      <c r="AE295">
        <v>93.84</v>
      </c>
      <c r="AF295">
        <v>1.35</v>
      </c>
      <c r="AG295">
        <v>0.10299999999999999</v>
      </c>
      <c r="AI295">
        <v>111105</v>
      </c>
    </row>
    <row r="296" spans="1:35" x14ac:dyDescent="0.25">
      <c r="A296">
        <v>295</v>
      </c>
      <c r="I296" t="s">
        <v>37</v>
      </c>
    </row>
    <row r="297" spans="1:35" x14ac:dyDescent="0.25">
      <c r="A297">
        <v>296</v>
      </c>
      <c r="I297" t="s">
        <v>107</v>
      </c>
    </row>
    <row r="298" spans="1:35" x14ac:dyDescent="0.25">
      <c r="A298">
        <v>297</v>
      </c>
      <c r="I298" t="s">
        <v>39</v>
      </c>
      <c r="J298" t="s">
        <v>40</v>
      </c>
    </row>
    <row r="299" spans="1:35" x14ac:dyDescent="0.25">
      <c r="A299">
        <v>298</v>
      </c>
      <c r="I299" t="s">
        <v>41</v>
      </c>
      <c r="J299" t="s">
        <v>42</v>
      </c>
    </row>
    <row r="300" spans="1:35" x14ac:dyDescent="0.25">
      <c r="A300">
        <v>299</v>
      </c>
      <c r="I300" t="s">
        <v>43</v>
      </c>
      <c r="J300" t="s">
        <v>44</v>
      </c>
      <c r="K300">
        <v>1</v>
      </c>
      <c r="L300">
        <v>0.16</v>
      </c>
    </row>
    <row r="301" spans="1:35" x14ac:dyDescent="0.25">
      <c r="A301">
        <v>300</v>
      </c>
      <c r="I301" t="s">
        <v>45</v>
      </c>
      <c r="J301" t="s">
        <v>46</v>
      </c>
    </row>
    <row r="302" spans="1:35" x14ac:dyDescent="0.25">
      <c r="A302">
        <v>301</v>
      </c>
      <c r="I302" t="s">
        <v>47</v>
      </c>
      <c r="J302" t="s">
        <v>48</v>
      </c>
    </row>
    <row r="303" spans="1:35" x14ac:dyDescent="0.25">
      <c r="A303">
        <v>302</v>
      </c>
      <c r="I303" t="s">
        <v>108</v>
      </c>
    </row>
    <row r="304" spans="1:35" x14ac:dyDescent="0.25">
      <c r="A304">
        <v>303</v>
      </c>
      <c r="I304" t="s">
        <v>7</v>
      </c>
      <c r="J304" t="s">
        <v>50</v>
      </c>
      <c r="K304" t="s">
        <v>9</v>
      </c>
      <c r="L304" t="s">
        <v>10</v>
      </c>
      <c r="M304" t="s">
        <v>11</v>
      </c>
      <c r="N304" t="s">
        <v>12</v>
      </c>
      <c r="O304" t="s">
        <v>13</v>
      </c>
      <c r="P304" t="s">
        <v>14</v>
      </c>
      <c r="Q304" t="s">
        <v>15</v>
      </c>
      <c r="R304" t="s">
        <v>16</v>
      </c>
      <c r="S304" t="s">
        <v>17</v>
      </c>
      <c r="T304" t="s">
        <v>18</v>
      </c>
      <c r="U304" t="s">
        <v>19</v>
      </c>
      <c r="V304" t="s">
        <v>20</v>
      </c>
      <c r="W304" t="s">
        <v>21</v>
      </c>
      <c r="X304" t="s">
        <v>22</v>
      </c>
      <c r="Y304" t="s">
        <v>23</v>
      </c>
      <c r="Z304" t="s">
        <v>24</v>
      </c>
      <c r="AA304" t="s">
        <v>25</v>
      </c>
      <c r="AB304" t="s">
        <v>26</v>
      </c>
      <c r="AC304" t="s">
        <v>27</v>
      </c>
      <c r="AD304" t="s">
        <v>28</v>
      </c>
      <c r="AE304" t="s">
        <v>29</v>
      </c>
      <c r="AF304" t="s">
        <v>51</v>
      </c>
      <c r="AG304" t="s">
        <v>52</v>
      </c>
      <c r="AH304" t="s">
        <v>32</v>
      </c>
    </row>
    <row r="305" spans="1:35" x14ac:dyDescent="0.25">
      <c r="A305">
        <v>304</v>
      </c>
      <c r="B305" s="7">
        <f>DATE(2000,6,(MID(I297,9,2)))</f>
        <v>36705</v>
      </c>
      <c r="C305" s="8">
        <f>TIME(MID(I297,17,2),MID(I297,20,2),MID(I297,23,2))</f>
        <v>0.34093749999999995</v>
      </c>
      <c r="D305" t="s">
        <v>330</v>
      </c>
      <c r="E305">
        <f>IF(RIGHT(I303,4)="1200",1200,50)</f>
        <v>50</v>
      </c>
      <c r="F305" t="s">
        <v>328</v>
      </c>
      <c r="G305">
        <v>32</v>
      </c>
      <c r="H305">
        <f>VALUE(MID(I303,10,1))</f>
        <v>1</v>
      </c>
      <c r="I305">
        <v>1</v>
      </c>
      <c r="J305">
        <v>138.30000000000001</v>
      </c>
      <c r="K305">
        <v>9.57</v>
      </c>
      <c r="L305">
        <v>-0.438</v>
      </c>
      <c r="M305">
        <v>381</v>
      </c>
      <c r="N305">
        <v>-3.5</v>
      </c>
      <c r="O305">
        <v>0.67200000000000004</v>
      </c>
      <c r="P305">
        <v>1</v>
      </c>
      <c r="Q305">
        <v>1</v>
      </c>
      <c r="R305">
        <v>4.8600000000000003</v>
      </c>
      <c r="S305">
        <v>15.7</v>
      </c>
      <c r="T305">
        <v>15.58</v>
      </c>
      <c r="U305">
        <v>14.97</v>
      </c>
      <c r="V305">
        <v>354.8</v>
      </c>
      <c r="W305">
        <v>353.1</v>
      </c>
      <c r="X305">
        <v>12.459</v>
      </c>
      <c r="Y305">
        <v>11.766</v>
      </c>
      <c r="Z305">
        <v>65.3</v>
      </c>
      <c r="AA305">
        <v>61.67</v>
      </c>
      <c r="AB305">
        <v>500</v>
      </c>
      <c r="AC305">
        <v>50</v>
      </c>
      <c r="AD305">
        <v>1</v>
      </c>
      <c r="AE305">
        <v>93.84</v>
      </c>
      <c r="AF305">
        <v>1.35</v>
      </c>
      <c r="AG305">
        <v>0.10299999999999999</v>
      </c>
      <c r="AI305">
        <v>111105</v>
      </c>
    </row>
    <row r="306" spans="1:35" x14ac:dyDescent="0.25">
      <c r="A306">
        <v>305</v>
      </c>
      <c r="B306" s="7">
        <f t="shared" ref="B306:C306" si="25">B305</f>
        <v>36705</v>
      </c>
      <c r="C306" s="8">
        <f t="shared" si="25"/>
        <v>0.34093749999999995</v>
      </c>
      <c r="D306" t="str">
        <f>D305</f>
        <v>NU</v>
      </c>
      <c r="E306">
        <f>E305</f>
        <v>50</v>
      </c>
      <c r="F306" t="str">
        <f>F305</f>
        <v>PIGL</v>
      </c>
      <c r="G306">
        <f>G305</f>
        <v>32</v>
      </c>
      <c r="H306">
        <f>H305</f>
        <v>1</v>
      </c>
      <c r="I306">
        <v>2</v>
      </c>
      <c r="J306">
        <v>164.5</v>
      </c>
      <c r="K306">
        <v>16.100000000000001</v>
      </c>
      <c r="L306">
        <v>-0.12</v>
      </c>
      <c r="M306">
        <v>558</v>
      </c>
      <c r="N306">
        <v>-0.93100000000000005</v>
      </c>
      <c r="O306">
        <v>0.70199999999999996</v>
      </c>
      <c r="P306">
        <v>1</v>
      </c>
      <c r="Q306">
        <v>1</v>
      </c>
      <c r="R306">
        <v>4.8600000000000003</v>
      </c>
      <c r="S306">
        <v>15.67</v>
      </c>
      <c r="T306">
        <v>15.5</v>
      </c>
      <c r="U306">
        <v>14.97</v>
      </c>
      <c r="V306">
        <v>356.2</v>
      </c>
      <c r="W306">
        <v>353.1</v>
      </c>
      <c r="X306">
        <v>11.539</v>
      </c>
      <c r="Y306">
        <v>11.355</v>
      </c>
      <c r="Z306">
        <v>60.59</v>
      </c>
      <c r="AA306">
        <v>59.63</v>
      </c>
      <c r="AB306">
        <v>499.7</v>
      </c>
      <c r="AC306">
        <v>49</v>
      </c>
      <c r="AD306">
        <v>1</v>
      </c>
      <c r="AE306">
        <v>93.84</v>
      </c>
      <c r="AF306">
        <v>1.35</v>
      </c>
      <c r="AG306">
        <v>0.10299999999999999</v>
      </c>
      <c r="AI306">
        <v>111105</v>
      </c>
    </row>
    <row r="307" spans="1:35" x14ac:dyDescent="0.25">
      <c r="A307">
        <v>306</v>
      </c>
      <c r="I307" t="s">
        <v>37</v>
      </c>
    </row>
    <row r="308" spans="1:35" x14ac:dyDescent="0.25">
      <c r="A308">
        <v>307</v>
      </c>
      <c r="I308" t="s">
        <v>109</v>
      </c>
    </row>
    <row r="309" spans="1:35" x14ac:dyDescent="0.25">
      <c r="A309">
        <v>308</v>
      </c>
      <c r="I309" t="s">
        <v>39</v>
      </c>
      <c r="J309" t="s">
        <v>40</v>
      </c>
    </row>
    <row r="310" spans="1:35" x14ac:dyDescent="0.25">
      <c r="A310">
        <v>309</v>
      </c>
      <c r="I310" t="s">
        <v>41</v>
      </c>
      <c r="J310" t="s">
        <v>42</v>
      </c>
    </row>
    <row r="311" spans="1:35" x14ac:dyDescent="0.25">
      <c r="A311">
        <v>310</v>
      </c>
      <c r="I311" t="s">
        <v>43</v>
      </c>
      <c r="J311" t="s">
        <v>44</v>
      </c>
      <c r="K311">
        <v>1</v>
      </c>
      <c r="L311">
        <v>0.16</v>
      </c>
    </row>
    <row r="312" spans="1:35" x14ac:dyDescent="0.25">
      <c r="A312">
        <v>311</v>
      </c>
      <c r="I312" t="s">
        <v>45</v>
      </c>
      <c r="J312" t="s">
        <v>46</v>
      </c>
    </row>
    <row r="313" spans="1:35" x14ac:dyDescent="0.25">
      <c r="A313">
        <v>312</v>
      </c>
      <c r="I313" t="s">
        <v>47</v>
      </c>
      <c r="J313" t="s">
        <v>48</v>
      </c>
    </row>
    <row r="314" spans="1:35" x14ac:dyDescent="0.25">
      <c r="A314">
        <v>313</v>
      </c>
      <c r="I314" t="s">
        <v>110</v>
      </c>
    </row>
    <row r="315" spans="1:35" x14ac:dyDescent="0.25">
      <c r="A315">
        <v>314</v>
      </c>
      <c r="I315" t="s">
        <v>7</v>
      </c>
      <c r="J315" t="s">
        <v>50</v>
      </c>
      <c r="K315" t="s">
        <v>9</v>
      </c>
      <c r="L315" t="s">
        <v>10</v>
      </c>
      <c r="M315" t="s">
        <v>11</v>
      </c>
      <c r="N315" t="s">
        <v>12</v>
      </c>
      <c r="O315" t="s">
        <v>13</v>
      </c>
      <c r="P315" t="s">
        <v>14</v>
      </c>
      <c r="Q315" t="s">
        <v>15</v>
      </c>
      <c r="R315" t="s">
        <v>16</v>
      </c>
      <c r="S315" t="s">
        <v>17</v>
      </c>
      <c r="T315" t="s">
        <v>18</v>
      </c>
      <c r="U315" t="s">
        <v>19</v>
      </c>
      <c r="V315" t="s">
        <v>20</v>
      </c>
      <c r="W315" t="s">
        <v>21</v>
      </c>
      <c r="X315" t="s">
        <v>22</v>
      </c>
      <c r="Y315" t="s">
        <v>23</v>
      </c>
      <c r="Z315" t="s">
        <v>24</v>
      </c>
      <c r="AA315" t="s">
        <v>25</v>
      </c>
      <c r="AB315" t="s">
        <v>26</v>
      </c>
      <c r="AC315" t="s">
        <v>27</v>
      </c>
      <c r="AD315" t="s">
        <v>28</v>
      </c>
      <c r="AE315" t="s">
        <v>29</v>
      </c>
      <c r="AF315" t="s">
        <v>51</v>
      </c>
      <c r="AG315" t="s">
        <v>52</v>
      </c>
      <c r="AH315" t="s">
        <v>32</v>
      </c>
    </row>
    <row r="316" spans="1:35" x14ac:dyDescent="0.25">
      <c r="A316">
        <v>315</v>
      </c>
      <c r="B316" s="7">
        <f>DATE(2000,6,(MID(I308,9,2)))</f>
        <v>36705</v>
      </c>
      <c r="C316" s="8">
        <f>TIME(MID(I308,17,2),MID(I308,20,2),MID(I308,23,2))</f>
        <v>0.3445023148148148</v>
      </c>
      <c r="D316" t="s">
        <v>330</v>
      </c>
      <c r="E316">
        <f>IF(RIGHT(I314,4)="1200",1200,50)</f>
        <v>50</v>
      </c>
      <c r="F316" t="s">
        <v>328</v>
      </c>
      <c r="G316">
        <v>32</v>
      </c>
      <c r="H316">
        <f>VALUE(MID(I314,10,1))</f>
        <v>2</v>
      </c>
      <c r="I316">
        <v>1</v>
      </c>
      <c r="J316">
        <v>21.5</v>
      </c>
      <c r="K316">
        <v>19.399999999999999</v>
      </c>
      <c r="L316">
        <v>4.82E-2</v>
      </c>
      <c r="M316">
        <v>-297</v>
      </c>
      <c r="N316">
        <v>0.36399999999999999</v>
      </c>
      <c r="O316">
        <v>0.70399999999999996</v>
      </c>
      <c r="P316">
        <v>1</v>
      </c>
      <c r="Q316">
        <v>1</v>
      </c>
      <c r="R316">
        <v>4.8600000000000003</v>
      </c>
      <c r="S316">
        <v>15.54</v>
      </c>
      <c r="T316">
        <v>15.36</v>
      </c>
      <c r="U316">
        <v>14.97</v>
      </c>
      <c r="V316">
        <v>356.5</v>
      </c>
      <c r="W316">
        <v>352.5</v>
      </c>
      <c r="X316">
        <v>11.084</v>
      </c>
      <c r="Y316">
        <v>11.156000000000001</v>
      </c>
      <c r="Z316">
        <v>58.7</v>
      </c>
      <c r="AA316">
        <v>59.08</v>
      </c>
      <c r="AB316">
        <v>500.7</v>
      </c>
      <c r="AC316">
        <v>50</v>
      </c>
      <c r="AD316">
        <v>2</v>
      </c>
      <c r="AE316">
        <v>93.84</v>
      </c>
      <c r="AF316">
        <v>1.35</v>
      </c>
      <c r="AG316">
        <v>0.10299999999999999</v>
      </c>
      <c r="AI316">
        <v>111105</v>
      </c>
    </row>
    <row r="317" spans="1:35" x14ac:dyDescent="0.25">
      <c r="A317">
        <v>316</v>
      </c>
      <c r="B317" s="7">
        <f t="shared" ref="B317:C317" si="26">B316</f>
        <v>36705</v>
      </c>
      <c r="C317" s="8">
        <f t="shared" si="26"/>
        <v>0.3445023148148148</v>
      </c>
      <c r="D317" t="str">
        <f>D316</f>
        <v>NU</v>
      </c>
      <c r="E317">
        <f>E316</f>
        <v>50</v>
      </c>
      <c r="F317" t="str">
        <f>F316</f>
        <v>PIGL</v>
      </c>
      <c r="G317">
        <f>G316</f>
        <v>32</v>
      </c>
      <c r="H317">
        <f>H316</f>
        <v>2</v>
      </c>
      <c r="I317">
        <v>2</v>
      </c>
      <c r="J317">
        <v>31.3</v>
      </c>
      <c r="K317">
        <v>22.9</v>
      </c>
      <c r="L317">
        <v>0.161</v>
      </c>
      <c r="M317">
        <v>117</v>
      </c>
      <c r="N317">
        <v>1.19</v>
      </c>
      <c r="O317">
        <v>0.70599999999999996</v>
      </c>
      <c r="P317">
        <v>1</v>
      </c>
      <c r="Q317">
        <v>1</v>
      </c>
      <c r="R317">
        <v>4.8600000000000003</v>
      </c>
      <c r="S317">
        <v>15.55</v>
      </c>
      <c r="T317">
        <v>15.35</v>
      </c>
      <c r="U317">
        <v>14.99</v>
      </c>
      <c r="V317">
        <v>357.4</v>
      </c>
      <c r="W317">
        <v>352.8</v>
      </c>
      <c r="X317">
        <v>10.893000000000001</v>
      </c>
      <c r="Y317">
        <v>11.128</v>
      </c>
      <c r="Z317">
        <v>57.68</v>
      </c>
      <c r="AA317">
        <v>58.92</v>
      </c>
      <c r="AB317">
        <v>500.8</v>
      </c>
      <c r="AC317">
        <v>50</v>
      </c>
      <c r="AD317">
        <v>1</v>
      </c>
      <c r="AE317">
        <v>93.84</v>
      </c>
      <c r="AF317">
        <v>1.35</v>
      </c>
      <c r="AG317">
        <v>0.10299999999999999</v>
      </c>
      <c r="AI317">
        <v>111105</v>
      </c>
    </row>
    <row r="318" spans="1:35" x14ac:dyDescent="0.25">
      <c r="A318">
        <v>317</v>
      </c>
      <c r="I318" t="s">
        <v>37</v>
      </c>
    </row>
    <row r="319" spans="1:35" x14ac:dyDescent="0.25">
      <c r="A319">
        <v>318</v>
      </c>
      <c r="I319" t="s">
        <v>111</v>
      </c>
    </row>
    <row r="320" spans="1:35" x14ac:dyDescent="0.25">
      <c r="A320">
        <v>319</v>
      </c>
      <c r="I320" t="s">
        <v>39</v>
      </c>
      <c r="J320" t="s">
        <v>40</v>
      </c>
    </row>
    <row r="321" spans="1:35" x14ac:dyDescent="0.25">
      <c r="A321">
        <v>320</v>
      </c>
      <c r="I321" t="s">
        <v>41</v>
      </c>
      <c r="J321" t="s">
        <v>42</v>
      </c>
    </row>
    <row r="322" spans="1:35" x14ac:dyDescent="0.25">
      <c r="A322">
        <v>321</v>
      </c>
      <c r="I322" t="s">
        <v>43</v>
      </c>
      <c r="J322" t="s">
        <v>44</v>
      </c>
      <c r="K322">
        <v>1</v>
      </c>
      <c r="L322">
        <v>0.16</v>
      </c>
    </row>
    <row r="323" spans="1:35" x14ac:dyDescent="0.25">
      <c r="A323">
        <v>322</v>
      </c>
      <c r="I323" t="s">
        <v>45</v>
      </c>
      <c r="J323" t="s">
        <v>46</v>
      </c>
    </row>
    <row r="324" spans="1:35" x14ac:dyDescent="0.25">
      <c r="A324">
        <v>323</v>
      </c>
      <c r="I324" t="s">
        <v>47</v>
      </c>
      <c r="J324" t="s">
        <v>48</v>
      </c>
    </row>
    <row r="325" spans="1:35" x14ac:dyDescent="0.25">
      <c r="A325">
        <v>324</v>
      </c>
      <c r="I325" t="s">
        <v>112</v>
      </c>
    </row>
    <row r="326" spans="1:35" x14ac:dyDescent="0.25">
      <c r="A326">
        <v>325</v>
      </c>
      <c r="I326" t="s">
        <v>7</v>
      </c>
      <c r="J326" t="s">
        <v>50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51</v>
      </c>
      <c r="AG326" t="s">
        <v>52</v>
      </c>
      <c r="AH326" t="s">
        <v>32</v>
      </c>
    </row>
    <row r="327" spans="1:35" x14ac:dyDescent="0.25">
      <c r="A327">
        <v>326</v>
      </c>
      <c r="B327" s="7">
        <f>DATE(2000,6,(MID(I319,9,2)))</f>
        <v>36705</v>
      </c>
      <c r="C327" s="8">
        <f>TIME(MID(I319,17,2),MID(I319,20,2),MID(I319,23,2))</f>
        <v>0.34584490740740742</v>
      </c>
      <c r="D327" t="s">
        <v>330</v>
      </c>
      <c r="E327">
        <f>IF(RIGHT(I325,4)="1200",1200,50)</f>
        <v>1200</v>
      </c>
      <c r="F327" t="s">
        <v>328</v>
      </c>
      <c r="G327">
        <v>32</v>
      </c>
      <c r="H327">
        <f>VALUE(MID(I325,10,1))</f>
        <v>2</v>
      </c>
      <c r="I327">
        <v>1</v>
      </c>
      <c r="J327">
        <v>171</v>
      </c>
      <c r="K327">
        <v>48.4</v>
      </c>
      <c r="L327">
        <v>0.183</v>
      </c>
      <c r="M327">
        <v>-90.7</v>
      </c>
      <c r="N327">
        <v>1.39</v>
      </c>
      <c r="O327">
        <v>0.72699999999999998</v>
      </c>
      <c r="P327">
        <v>1</v>
      </c>
      <c r="Q327">
        <v>1</v>
      </c>
      <c r="R327">
        <v>4.8600000000000003</v>
      </c>
      <c r="S327">
        <v>15.56</v>
      </c>
      <c r="T327">
        <v>16.23</v>
      </c>
      <c r="U327">
        <v>14.97</v>
      </c>
      <c r="V327">
        <v>356.8</v>
      </c>
      <c r="W327">
        <v>347</v>
      </c>
      <c r="X327">
        <v>11.706</v>
      </c>
      <c r="Y327">
        <v>11.981</v>
      </c>
      <c r="Z327">
        <v>61.93</v>
      </c>
      <c r="AA327">
        <v>63.39</v>
      </c>
      <c r="AB327">
        <v>500.8</v>
      </c>
      <c r="AC327">
        <v>1200</v>
      </c>
      <c r="AD327">
        <v>1</v>
      </c>
      <c r="AE327">
        <v>93.85</v>
      </c>
      <c r="AF327">
        <v>1.35</v>
      </c>
      <c r="AG327">
        <v>0.10299999999999999</v>
      </c>
      <c r="AI327">
        <v>111105</v>
      </c>
    </row>
    <row r="328" spans="1:35" x14ac:dyDescent="0.25">
      <c r="A328">
        <v>327</v>
      </c>
      <c r="B328" s="7">
        <f t="shared" ref="B328:C329" si="27">B327</f>
        <v>36705</v>
      </c>
      <c r="C328" s="8">
        <f t="shared" si="27"/>
        <v>0.34584490740740742</v>
      </c>
      <c r="D328" t="str">
        <f>D327</f>
        <v>NU</v>
      </c>
      <c r="E328">
        <f>E327</f>
        <v>1200</v>
      </c>
      <c r="F328" t="str">
        <f>F327</f>
        <v>PIGL</v>
      </c>
      <c r="G328">
        <f>G327</f>
        <v>32</v>
      </c>
      <c r="H328">
        <f>H327</f>
        <v>2</v>
      </c>
      <c r="I328">
        <v>2</v>
      </c>
      <c r="J328">
        <v>186.8</v>
      </c>
      <c r="K328">
        <v>46</v>
      </c>
      <c r="L328">
        <v>0.153</v>
      </c>
      <c r="M328">
        <v>-151</v>
      </c>
      <c r="N328">
        <v>1.17</v>
      </c>
      <c r="O328">
        <v>0.73099999999999998</v>
      </c>
      <c r="P328">
        <v>1</v>
      </c>
      <c r="Q328">
        <v>1</v>
      </c>
      <c r="R328">
        <v>4.8600000000000003</v>
      </c>
      <c r="S328">
        <v>15.57</v>
      </c>
      <c r="T328">
        <v>16.239999999999998</v>
      </c>
      <c r="U328">
        <v>14.96</v>
      </c>
      <c r="V328">
        <v>355.5</v>
      </c>
      <c r="W328">
        <v>346.2</v>
      </c>
      <c r="X328">
        <v>11.724</v>
      </c>
      <c r="Y328">
        <v>11.955</v>
      </c>
      <c r="Z328">
        <v>61.99</v>
      </c>
      <c r="AA328">
        <v>63.21</v>
      </c>
      <c r="AB328">
        <v>500.7</v>
      </c>
      <c r="AC328">
        <v>1200</v>
      </c>
      <c r="AD328">
        <v>1</v>
      </c>
      <c r="AE328">
        <v>93.84</v>
      </c>
      <c r="AF328">
        <v>1.35</v>
      </c>
      <c r="AG328">
        <v>0.10299999999999999</v>
      </c>
      <c r="AI328">
        <v>111105</v>
      </c>
    </row>
    <row r="329" spans="1:35" x14ac:dyDescent="0.25">
      <c r="A329">
        <v>328</v>
      </c>
      <c r="B329" s="7">
        <f t="shared" si="27"/>
        <v>36705</v>
      </c>
      <c r="C329" s="8">
        <f t="shared" si="27"/>
        <v>0.34584490740740742</v>
      </c>
      <c r="D329" t="str">
        <f>D328</f>
        <v>NU</v>
      </c>
      <c r="E329">
        <f>E328</f>
        <v>1200</v>
      </c>
      <c r="F329" t="str">
        <f>F328</f>
        <v>PIGL</v>
      </c>
      <c r="G329">
        <f>G328</f>
        <v>32</v>
      </c>
      <c r="H329">
        <f>H328</f>
        <v>2</v>
      </c>
      <c r="I329">
        <v>3</v>
      </c>
      <c r="J329">
        <v>198.8</v>
      </c>
      <c r="K329">
        <v>56</v>
      </c>
      <c r="L329">
        <v>0.18</v>
      </c>
      <c r="M329">
        <v>-168</v>
      </c>
      <c r="N329">
        <v>1.41</v>
      </c>
      <c r="O329">
        <v>0.751</v>
      </c>
      <c r="P329">
        <v>1</v>
      </c>
      <c r="Q329">
        <v>1</v>
      </c>
      <c r="R329">
        <v>4.8600000000000003</v>
      </c>
      <c r="S329">
        <v>15.57</v>
      </c>
      <c r="T329">
        <v>16.29</v>
      </c>
      <c r="U329">
        <v>14.97</v>
      </c>
      <c r="V329">
        <v>357.3</v>
      </c>
      <c r="W329">
        <v>346</v>
      </c>
      <c r="X329">
        <v>11.523999999999999</v>
      </c>
      <c r="Y329">
        <v>11.803000000000001</v>
      </c>
      <c r="Z329">
        <v>60.9</v>
      </c>
      <c r="AA329">
        <v>62.38</v>
      </c>
      <c r="AB329">
        <v>500.6</v>
      </c>
      <c r="AC329">
        <v>1200</v>
      </c>
      <c r="AD329">
        <v>2</v>
      </c>
      <c r="AE329">
        <v>93.84</v>
      </c>
      <c r="AF329">
        <v>1.35</v>
      </c>
      <c r="AG329">
        <v>0.10299999999999999</v>
      </c>
      <c r="AI329">
        <v>111105</v>
      </c>
    </row>
    <row r="330" spans="1:35" x14ac:dyDescent="0.25">
      <c r="A330">
        <v>329</v>
      </c>
      <c r="I330" t="s">
        <v>37</v>
      </c>
    </row>
    <row r="331" spans="1:35" x14ac:dyDescent="0.25">
      <c r="A331">
        <v>330</v>
      </c>
      <c r="I331" t="s">
        <v>113</v>
      </c>
    </row>
    <row r="332" spans="1:35" x14ac:dyDescent="0.25">
      <c r="A332">
        <v>331</v>
      </c>
      <c r="I332" t="s">
        <v>39</v>
      </c>
      <c r="J332" t="s">
        <v>40</v>
      </c>
    </row>
    <row r="333" spans="1:35" x14ac:dyDescent="0.25">
      <c r="A333">
        <v>332</v>
      </c>
      <c r="I333" t="s">
        <v>41</v>
      </c>
      <c r="J333" t="s">
        <v>42</v>
      </c>
    </row>
    <row r="334" spans="1:35" x14ac:dyDescent="0.25">
      <c r="A334">
        <v>333</v>
      </c>
      <c r="I334" t="s">
        <v>43</v>
      </c>
      <c r="J334" t="s">
        <v>44</v>
      </c>
      <c r="K334">
        <v>1</v>
      </c>
      <c r="L334">
        <v>0.16</v>
      </c>
    </row>
    <row r="335" spans="1:35" x14ac:dyDescent="0.25">
      <c r="A335">
        <v>334</v>
      </c>
      <c r="I335" t="s">
        <v>45</v>
      </c>
      <c r="J335" t="s">
        <v>46</v>
      </c>
    </row>
    <row r="336" spans="1:35" x14ac:dyDescent="0.25">
      <c r="A336">
        <v>335</v>
      </c>
      <c r="I336" t="s">
        <v>47</v>
      </c>
      <c r="J336" t="s">
        <v>48</v>
      </c>
    </row>
    <row r="337" spans="1:35" x14ac:dyDescent="0.25">
      <c r="A337">
        <v>336</v>
      </c>
      <c r="I337" t="s">
        <v>114</v>
      </c>
    </row>
    <row r="338" spans="1:35" x14ac:dyDescent="0.25">
      <c r="A338">
        <v>337</v>
      </c>
      <c r="I338" t="s">
        <v>7</v>
      </c>
      <c r="J338" t="s">
        <v>50</v>
      </c>
      <c r="K338" t="s">
        <v>9</v>
      </c>
      <c r="L338" t="s">
        <v>10</v>
      </c>
      <c r="M338" t="s">
        <v>11</v>
      </c>
      <c r="N338" t="s">
        <v>12</v>
      </c>
      <c r="O338" t="s">
        <v>13</v>
      </c>
      <c r="P338" t="s">
        <v>14</v>
      </c>
      <c r="Q338" t="s">
        <v>15</v>
      </c>
      <c r="R338" t="s">
        <v>16</v>
      </c>
      <c r="S338" t="s">
        <v>17</v>
      </c>
      <c r="T338" t="s">
        <v>18</v>
      </c>
      <c r="U338" t="s">
        <v>19</v>
      </c>
      <c r="V338" t="s">
        <v>20</v>
      </c>
      <c r="W338" t="s">
        <v>21</v>
      </c>
      <c r="X338" t="s">
        <v>22</v>
      </c>
      <c r="Y338" t="s">
        <v>23</v>
      </c>
      <c r="Z338" t="s">
        <v>24</v>
      </c>
      <c r="AA338" t="s">
        <v>25</v>
      </c>
      <c r="AB338" t="s">
        <v>26</v>
      </c>
      <c r="AC338" t="s">
        <v>27</v>
      </c>
      <c r="AD338" t="s">
        <v>28</v>
      </c>
      <c r="AE338" t="s">
        <v>29</v>
      </c>
      <c r="AF338" t="s">
        <v>51</v>
      </c>
      <c r="AG338" t="s">
        <v>52</v>
      </c>
      <c r="AH338" t="s">
        <v>32</v>
      </c>
    </row>
    <row r="339" spans="1:35" x14ac:dyDescent="0.25">
      <c r="A339">
        <v>338</v>
      </c>
      <c r="B339" s="7">
        <f>DATE(2000,6,(MID(I331,9,2)))</f>
        <v>36705</v>
      </c>
      <c r="C339" s="8">
        <f>TIME(MID(I331,17,2),MID(I331,20,2),MID(I331,23,2))</f>
        <v>0.34925925925925921</v>
      </c>
      <c r="D339" t="s">
        <v>330</v>
      </c>
      <c r="E339">
        <f>IF(RIGHT(I337,4)="1200",1200,50)</f>
        <v>1200</v>
      </c>
      <c r="F339" t="s">
        <v>328</v>
      </c>
      <c r="G339">
        <v>32</v>
      </c>
      <c r="H339">
        <f>VALUE(MID(I337,10,1))</f>
        <v>3</v>
      </c>
      <c r="I339">
        <v>1</v>
      </c>
      <c r="J339">
        <v>281.8</v>
      </c>
      <c r="K339">
        <v>18.399999999999999</v>
      </c>
      <c r="L339">
        <v>-0.56699999999999995</v>
      </c>
      <c r="M339">
        <v>389</v>
      </c>
      <c r="N339">
        <v>-5.49</v>
      </c>
      <c r="O339">
        <v>0.79100000000000004</v>
      </c>
      <c r="P339">
        <v>1</v>
      </c>
      <c r="Q339">
        <v>1</v>
      </c>
      <c r="R339">
        <v>4.8600000000000003</v>
      </c>
      <c r="S339">
        <v>15.76</v>
      </c>
      <c r="T339">
        <v>16.59</v>
      </c>
      <c r="U339">
        <v>14.97</v>
      </c>
      <c r="V339">
        <v>351.1</v>
      </c>
      <c r="W339">
        <v>347.8</v>
      </c>
      <c r="X339">
        <v>12.853</v>
      </c>
      <c r="Y339">
        <v>11.768000000000001</v>
      </c>
      <c r="Z339">
        <v>67.12</v>
      </c>
      <c r="AA339">
        <v>61.45</v>
      </c>
      <c r="AB339">
        <v>500.8</v>
      </c>
      <c r="AC339">
        <v>1199</v>
      </c>
      <c r="AD339">
        <v>1</v>
      </c>
      <c r="AE339">
        <v>93.84</v>
      </c>
      <c r="AF339">
        <v>1.35</v>
      </c>
      <c r="AG339">
        <v>0.10299999999999999</v>
      </c>
      <c r="AI339">
        <v>111105</v>
      </c>
    </row>
    <row r="340" spans="1:35" x14ac:dyDescent="0.25">
      <c r="A340">
        <v>339</v>
      </c>
      <c r="B340" s="7">
        <f t="shared" ref="B340:C340" si="28">B339</f>
        <v>36705</v>
      </c>
      <c r="C340" s="8">
        <f t="shared" si="28"/>
        <v>0.34925925925925921</v>
      </c>
      <c r="D340" t="str">
        <f>D339</f>
        <v>NU</v>
      </c>
      <c r="E340">
        <f>E339</f>
        <v>1200</v>
      </c>
      <c r="F340" t="str">
        <f>F339</f>
        <v>PIGL</v>
      </c>
      <c r="G340">
        <f>G339</f>
        <v>32</v>
      </c>
      <c r="H340">
        <f>H339</f>
        <v>3</v>
      </c>
      <c r="I340">
        <v>2</v>
      </c>
      <c r="J340">
        <v>292.3</v>
      </c>
      <c r="K340">
        <v>23.1</v>
      </c>
      <c r="L340">
        <v>-0.60399999999999998</v>
      </c>
      <c r="M340">
        <v>396</v>
      </c>
      <c r="N340">
        <v>-5.78</v>
      </c>
      <c r="O340">
        <v>0.77300000000000002</v>
      </c>
      <c r="P340">
        <v>1</v>
      </c>
      <c r="Q340">
        <v>1</v>
      </c>
      <c r="R340">
        <v>4.8600000000000003</v>
      </c>
      <c r="S340">
        <v>15.79</v>
      </c>
      <c r="T340">
        <v>16.62</v>
      </c>
      <c r="U340">
        <v>15.03</v>
      </c>
      <c r="V340">
        <v>350.5</v>
      </c>
      <c r="W340">
        <v>346.3</v>
      </c>
      <c r="X340">
        <v>13.132</v>
      </c>
      <c r="Y340">
        <v>11.991</v>
      </c>
      <c r="Z340">
        <v>68.47</v>
      </c>
      <c r="AA340">
        <v>62.52</v>
      </c>
      <c r="AB340">
        <v>500.2</v>
      </c>
      <c r="AC340">
        <v>1199</v>
      </c>
      <c r="AD340">
        <v>0</v>
      </c>
      <c r="AE340">
        <v>93.84</v>
      </c>
      <c r="AF340">
        <v>1.35</v>
      </c>
      <c r="AG340">
        <v>0.10299999999999999</v>
      </c>
      <c r="AI340">
        <v>111105</v>
      </c>
    </row>
    <row r="341" spans="1:35" x14ac:dyDescent="0.25">
      <c r="A341">
        <v>340</v>
      </c>
      <c r="I341" t="s">
        <v>37</v>
      </c>
    </row>
    <row r="342" spans="1:35" x14ac:dyDescent="0.25">
      <c r="A342">
        <v>341</v>
      </c>
      <c r="I342" t="s">
        <v>115</v>
      </c>
    </row>
    <row r="343" spans="1:35" x14ac:dyDescent="0.25">
      <c r="A343">
        <v>342</v>
      </c>
      <c r="I343" t="s">
        <v>39</v>
      </c>
      <c r="J343" t="s">
        <v>40</v>
      </c>
    </row>
    <row r="344" spans="1:35" x14ac:dyDescent="0.25">
      <c r="A344">
        <v>343</v>
      </c>
      <c r="I344" t="s">
        <v>41</v>
      </c>
      <c r="J344" t="s">
        <v>42</v>
      </c>
    </row>
    <row r="345" spans="1:35" x14ac:dyDescent="0.25">
      <c r="A345">
        <v>344</v>
      </c>
      <c r="I345" t="s">
        <v>43</v>
      </c>
      <c r="J345" t="s">
        <v>44</v>
      </c>
      <c r="K345">
        <v>1</v>
      </c>
      <c r="L345">
        <v>0.16</v>
      </c>
    </row>
    <row r="346" spans="1:35" x14ac:dyDescent="0.25">
      <c r="A346">
        <v>345</v>
      </c>
      <c r="I346" t="s">
        <v>45</v>
      </c>
      <c r="J346" t="s">
        <v>46</v>
      </c>
    </row>
    <row r="347" spans="1:35" x14ac:dyDescent="0.25">
      <c r="A347">
        <v>346</v>
      </c>
      <c r="I347" t="s">
        <v>47</v>
      </c>
      <c r="J347" t="s">
        <v>48</v>
      </c>
    </row>
    <row r="348" spans="1:35" x14ac:dyDescent="0.25">
      <c r="A348">
        <v>347</v>
      </c>
      <c r="I348" t="s">
        <v>116</v>
      </c>
    </row>
    <row r="349" spans="1:35" x14ac:dyDescent="0.25">
      <c r="A349">
        <v>348</v>
      </c>
      <c r="I349" t="s">
        <v>7</v>
      </c>
      <c r="J349" t="s">
        <v>50</v>
      </c>
      <c r="K349" t="s">
        <v>9</v>
      </c>
      <c r="L349" t="s">
        <v>10</v>
      </c>
      <c r="M349" t="s">
        <v>11</v>
      </c>
      <c r="N349" t="s">
        <v>12</v>
      </c>
      <c r="O349" t="s">
        <v>13</v>
      </c>
      <c r="P349" t="s">
        <v>14</v>
      </c>
      <c r="Q349" t="s">
        <v>15</v>
      </c>
      <c r="R349" t="s">
        <v>16</v>
      </c>
      <c r="S349" t="s">
        <v>17</v>
      </c>
      <c r="T349" t="s">
        <v>18</v>
      </c>
      <c r="U349" t="s">
        <v>19</v>
      </c>
      <c r="V349" t="s">
        <v>20</v>
      </c>
      <c r="W349" t="s">
        <v>21</v>
      </c>
      <c r="X349" t="s">
        <v>22</v>
      </c>
      <c r="Y349" t="s">
        <v>23</v>
      </c>
      <c r="Z349" t="s">
        <v>24</v>
      </c>
      <c r="AA349" t="s">
        <v>25</v>
      </c>
      <c r="AB349" t="s">
        <v>26</v>
      </c>
      <c r="AC349" t="s">
        <v>27</v>
      </c>
      <c r="AD349" t="s">
        <v>28</v>
      </c>
      <c r="AE349" t="s">
        <v>29</v>
      </c>
      <c r="AF349" t="s">
        <v>51</v>
      </c>
      <c r="AG349" t="s">
        <v>52</v>
      </c>
      <c r="AH349" t="s">
        <v>32</v>
      </c>
    </row>
    <row r="350" spans="1:35" x14ac:dyDescent="0.25">
      <c r="A350">
        <v>349</v>
      </c>
      <c r="B350" s="7">
        <f>DATE(2000,6,(MID(I342,9,2)))</f>
        <v>36705</v>
      </c>
      <c r="C350" s="8">
        <f>TIME(MID(I342,17,2),MID(I342,20,2),MID(I342,23,2))</f>
        <v>0.35292824074074075</v>
      </c>
      <c r="D350" t="s">
        <v>330</v>
      </c>
      <c r="E350">
        <f>IF(RIGHT(I348,4)="1200",1200,50)</f>
        <v>50</v>
      </c>
      <c r="F350" t="s">
        <v>328</v>
      </c>
      <c r="G350">
        <v>32</v>
      </c>
      <c r="H350">
        <f>VALUE(MID(I348,10,1))</f>
        <v>3</v>
      </c>
      <c r="I350">
        <v>1</v>
      </c>
      <c r="J350">
        <v>147</v>
      </c>
      <c r="K350">
        <v>10.3</v>
      </c>
      <c r="L350">
        <v>-0.498</v>
      </c>
      <c r="M350">
        <v>378</v>
      </c>
      <c r="N350">
        <v>-4.5999999999999996</v>
      </c>
      <c r="O350">
        <v>0.76600000000000001</v>
      </c>
      <c r="P350">
        <v>1</v>
      </c>
      <c r="Q350">
        <v>1</v>
      </c>
      <c r="R350">
        <v>4.8600000000000003</v>
      </c>
      <c r="S350">
        <v>15.69</v>
      </c>
      <c r="T350">
        <v>15.85</v>
      </c>
      <c r="U350">
        <v>14.95</v>
      </c>
      <c r="V350">
        <v>354.5</v>
      </c>
      <c r="W350">
        <v>352.7</v>
      </c>
      <c r="X350">
        <v>12.007999999999999</v>
      </c>
      <c r="Y350">
        <v>11.099</v>
      </c>
      <c r="Z350">
        <v>62.99</v>
      </c>
      <c r="AA350">
        <v>58.23</v>
      </c>
      <c r="AB350">
        <v>500.9</v>
      </c>
      <c r="AC350">
        <v>50</v>
      </c>
      <c r="AD350">
        <v>1</v>
      </c>
      <c r="AE350">
        <v>93.85</v>
      </c>
      <c r="AF350">
        <v>1.35</v>
      </c>
      <c r="AG350">
        <v>0.10299999999999999</v>
      </c>
      <c r="AI350">
        <v>111105</v>
      </c>
    </row>
    <row r="351" spans="1:35" x14ac:dyDescent="0.25">
      <c r="A351">
        <v>350</v>
      </c>
      <c r="B351" s="7">
        <f t="shared" ref="B351:C351" si="29">B350</f>
        <v>36705</v>
      </c>
      <c r="C351" s="8">
        <f t="shared" si="29"/>
        <v>0.35292824074074075</v>
      </c>
      <c r="D351" t="str">
        <f>D350</f>
        <v>NU</v>
      </c>
      <c r="E351">
        <f>E350</f>
        <v>50</v>
      </c>
      <c r="F351" t="str">
        <f>F350</f>
        <v>PIGL</v>
      </c>
      <c r="G351">
        <f>G350</f>
        <v>32</v>
      </c>
      <c r="H351">
        <f>H350</f>
        <v>3</v>
      </c>
      <c r="I351">
        <v>2</v>
      </c>
      <c r="J351">
        <v>157.5</v>
      </c>
      <c r="K351">
        <v>15.1</v>
      </c>
      <c r="L351">
        <v>-0.67300000000000004</v>
      </c>
      <c r="M351">
        <v>378</v>
      </c>
      <c r="N351">
        <v>-6.37</v>
      </c>
      <c r="O351">
        <v>0.753</v>
      </c>
      <c r="P351">
        <v>1</v>
      </c>
      <c r="Q351">
        <v>1</v>
      </c>
      <c r="R351">
        <v>4.8600000000000003</v>
      </c>
      <c r="S351">
        <v>15.69</v>
      </c>
      <c r="T351">
        <v>15.89</v>
      </c>
      <c r="U351">
        <v>14.98</v>
      </c>
      <c r="V351">
        <v>354.1</v>
      </c>
      <c r="W351">
        <v>351.5</v>
      </c>
      <c r="X351">
        <v>12.541</v>
      </c>
      <c r="Y351">
        <v>11.284000000000001</v>
      </c>
      <c r="Z351">
        <v>65.77</v>
      </c>
      <c r="AA351">
        <v>59.18</v>
      </c>
      <c r="AB351">
        <v>500.9</v>
      </c>
      <c r="AC351">
        <v>50</v>
      </c>
      <c r="AD351">
        <v>0</v>
      </c>
      <c r="AE351">
        <v>93.84</v>
      </c>
      <c r="AF351">
        <v>1.35</v>
      </c>
      <c r="AG351">
        <v>0.10299999999999999</v>
      </c>
      <c r="AI351">
        <v>111105</v>
      </c>
    </row>
    <row r="352" spans="1:35" x14ac:dyDescent="0.25">
      <c r="A352">
        <v>351</v>
      </c>
      <c r="I352" t="s">
        <v>37</v>
      </c>
    </row>
    <row r="353" spans="1:35" x14ac:dyDescent="0.25">
      <c r="A353">
        <v>352</v>
      </c>
      <c r="I353" t="s">
        <v>117</v>
      </c>
    </row>
    <row r="354" spans="1:35" x14ac:dyDescent="0.25">
      <c r="A354">
        <v>353</v>
      </c>
      <c r="I354" t="s">
        <v>39</v>
      </c>
      <c r="J354" t="s">
        <v>40</v>
      </c>
    </row>
    <row r="355" spans="1:35" x14ac:dyDescent="0.25">
      <c r="A355">
        <v>354</v>
      </c>
      <c r="I355" t="s">
        <v>41</v>
      </c>
      <c r="J355" t="s">
        <v>42</v>
      </c>
    </row>
    <row r="356" spans="1:35" x14ac:dyDescent="0.25">
      <c r="A356">
        <v>355</v>
      </c>
      <c r="I356" t="s">
        <v>43</v>
      </c>
      <c r="J356" t="s">
        <v>44</v>
      </c>
      <c r="K356">
        <v>1</v>
      </c>
      <c r="L356">
        <v>0.16</v>
      </c>
    </row>
    <row r="357" spans="1:35" x14ac:dyDescent="0.25">
      <c r="A357">
        <v>356</v>
      </c>
      <c r="I357" t="s">
        <v>45</v>
      </c>
      <c r="J357" t="s">
        <v>46</v>
      </c>
    </row>
    <row r="358" spans="1:35" x14ac:dyDescent="0.25">
      <c r="A358">
        <v>357</v>
      </c>
      <c r="I358" t="s">
        <v>47</v>
      </c>
      <c r="J358" t="s">
        <v>48</v>
      </c>
    </row>
    <row r="359" spans="1:35" x14ac:dyDescent="0.25">
      <c r="A359">
        <v>358</v>
      </c>
      <c r="I359" t="s">
        <v>118</v>
      </c>
    </row>
    <row r="360" spans="1:35" x14ac:dyDescent="0.25">
      <c r="A360">
        <v>359</v>
      </c>
      <c r="I360" t="s">
        <v>7</v>
      </c>
      <c r="J360" t="s">
        <v>50</v>
      </c>
      <c r="K360" t="s">
        <v>9</v>
      </c>
      <c r="L360" t="s">
        <v>10</v>
      </c>
      <c r="M360" t="s">
        <v>11</v>
      </c>
      <c r="N360" t="s">
        <v>12</v>
      </c>
      <c r="O360" t="s">
        <v>13</v>
      </c>
      <c r="P360" t="s">
        <v>14</v>
      </c>
      <c r="Q360" t="s">
        <v>15</v>
      </c>
      <c r="R360" t="s">
        <v>16</v>
      </c>
      <c r="S360" t="s">
        <v>17</v>
      </c>
      <c r="T360" t="s">
        <v>18</v>
      </c>
      <c r="U360" t="s">
        <v>19</v>
      </c>
      <c r="V360" t="s">
        <v>20</v>
      </c>
      <c r="W360" t="s">
        <v>21</v>
      </c>
      <c r="X360" t="s">
        <v>22</v>
      </c>
      <c r="Y360" t="s">
        <v>23</v>
      </c>
      <c r="Z360" t="s">
        <v>24</v>
      </c>
      <c r="AA360" t="s">
        <v>25</v>
      </c>
      <c r="AB360" t="s">
        <v>26</v>
      </c>
      <c r="AC360" t="s">
        <v>27</v>
      </c>
      <c r="AD360" t="s">
        <v>28</v>
      </c>
      <c r="AE360" t="s">
        <v>29</v>
      </c>
      <c r="AF360" t="s">
        <v>51</v>
      </c>
      <c r="AG360" t="s">
        <v>52</v>
      </c>
      <c r="AH360" t="s">
        <v>32</v>
      </c>
    </row>
    <row r="361" spans="1:35" x14ac:dyDescent="0.25">
      <c r="A361">
        <v>360</v>
      </c>
      <c r="B361" s="7">
        <f>DATE(2000,6,(MID(I353,9,2)))</f>
        <v>36705</v>
      </c>
      <c r="C361" s="8">
        <f>TIME(MID(I353,17,2),MID(I353,20,2),MID(I353,23,2))</f>
        <v>0.35643518518518519</v>
      </c>
      <c r="D361" t="s">
        <v>330</v>
      </c>
      <c r="E361">
        <f>IF(RIGHT(I359,4)="1200",1200,50)</f>
        <v>50</v>
      </c>
      <c r="F361" t="s">
        <v>328</v>
      </c>
      <c r="G361">
        <v>32</v>
      </c>
      <c r="H361">
        <f>VALUE(MID(I359,10,1))</f>
        <v>4</v>
      </c>
      <c r="I361">
        <v>1</v>
      </c>
      <c r="J361">
        <v>125.3</v>
      </c>
      <c r="K361">
        <v>20.3</v>
      </c>
      <c r="L361">
        <v>0.24199999999999999</v>
      </c>
      <c r="M361">
        <v>212</v>
      </c>
      <c r="N361">
        <v>1.6</v>
      </c>
      <c r="O361">
        <v>0.64</v>
      </c>
      <c r="P361">
        <v>1</v>
      </c>
      <c r="Q361">
        <v>1</v>
      </c>
      <c r="R361">
        <v>4.8600000000000003</v>
      </c>
      <c r="S361">
        <v>15.65</v>
      </c>
      <c r="T361">
        <v>15.48</v>
      </c>
      <c r="U361">
        <v>14.95</v>
      </c>
      <c r="V361">
        <v>359</v>
      </c>
      <c r="W361">
        <v>354.8</v>
      </c>
      <c r="X361">
        <v>11.673999999999999</v>
      </c>
      <c r="Y361">
        <v>11.989000000000001</v>
      </c>
      <c r="Z361">
        <v>61.41</v>
      </c>
      <c r="AA361">
        <v>63.07</v>
      </c>
      <c r="AB361">
        <v>500.8</v>
      </c>
      <c r="AC361">
        <v>50</v>
      </c>
      <c r="AD361">
        <v>1</v>
      </c>
      <c r="AE361">
        <v>93.85</v>
      </c>
      <c r="AF361">
        <v>1.35</v>
      </c>
      <c r="AG361">
        <v>0.10299999999999999</v>
      </c>
      <c r="AI361">
        <v>111105</v>
      </c>
    </row>
    <row r="362" spans="1:35" x14ac:dyDescent="0.25">
      <c r="A362">
        <v>361</v>
      </c>
      <c r="B362" s="7">
        <f t="shared" ref="B362:C362" si="30">B361</f>
        <v>36705</v>
      </c>
      <c r="C362" s="8">
        <f t="shared" si="30"/>
        <v>0.35643518518518519</v>
      </c>
      <c r="D362" t="str">
        <f>D361</f>
        <v>NU</v>
      </c>
      <c r="E362">
        <f>E361</f>
        <v>50</v>
      </c>
      <c r="F362" t="str">
        <f>F361</f>
        <v>PIGL</v>
      </c>
      <c r="G362">
        <f>G361</f>
        <v>32</v>
      </c>
      <c r="H362">
        <f>H361</f>
        <v>4</v>
      </c>
      <c r="I362">
        <v>2</v>
      </c>
      <c r="J362">
        <v>130.5</v>
      </c>
      <c r="K362">
        <v>14</v>
      </c>
      <c r="L362">
        <v>-5.3199999999999997E-2</v>
      </c>
      <c r="M362">
        <v>765</v>
      </c>
      <c r="N362">
        <v>-0.377</v>
      </c>
      <c r="O362">
        <v>0.64800000000000002</v>
      </c>
      <c r="P362">
        <v>1</v>
      </c>
      <c r="Q362">
        <v>1</v>
      </c>
      <c r="R362">
        <v>4.8600000000000003</v>
      </c>
      <c r="S362">
        <v>15.65</v>
      </c>
      <c r="T362">
        <v>15.54</v>
      </c>
      <c r="U362">
        <v>14.98</v>
      </c>
      <c r="V362">
        <v>357.1</v>
      </c>
      <c r="W362">
        <v>354.4</v>
      </c>
      <c r="X362">
        <v>12.052</v>
      </c>
      <c r="Y362">
        <v>11.978</v>
      </c>
      <c r="Z362">
        <v>63.4</v>
      </c>
      <c r="AA362">
        <v>63</v>
      </c>
      <c r="AB362">
        <v>500.4</v>
      </c>
      <c r="AC362">
        <v>50</v>
      </c>
      <c r="AD362">
        <v>1</v>
      </c>
      <c r="AE362">
        <v>93.84</v>
      </c>
      <c r="AF362">
        <v>1.35</v>
      </c>
      <c r="AG362">
        <v>0.10299999999999999</v>
      </c>
      <c r="AI362">
        <v>111105</v>
      </c>
    </row>
    <row r="363" spans="1:35" x14ac:dyDescent="0.25">
      <c r="A363">
        <v>362</v>
      </c>
      <c r="I363" t="s">
        <v>37</v>
      </c>
    </row>
    <row r="364" spans="1:35" x14ac:dyDescent="0.25">
      <c r="A364">
        <v>363</v>
      </c>
      <c r="I364" t="s">
        <v>119</v>
      </c>
    </row>
    <row r="365" spans="1:35" x14ac:dyDescent="0.25">
      <c r="A365">
        <v>364</v>
      </c>
      <c r="I365" t="s">
        <v>39</v>
      </c>
      <c r="J365" t="s">
        <v>40</v>
      </c>
    </row>
    <row r="366" spans="1:35" x14ac:dyDescent="0.25">
      <c r="A366">
        <v>365</v>
      </c>
      <c r="I366" t="s">
        <v>41</v>
      </c>
      <c r="J366" t="s">
        <v>42</v>
      </c>
    </row>
    <row r="367" spans="1:35" x14ac:dyDescent="0.25">
      <c r="A367">
        <v>366</v>
      </c>
      <c r="I367" t="s">
        <v>43</v>
      </c>
      <c r="J367" t="s">
        <v>44</v>
      </c>
      <c r="K367">
        <v>1</v>
      </c>
      <c r="L367">
        <v>0.16</v>
      </c>
    </row>
    <row r="368" spans="1:35" x14ac:dyDescent="0.25">
      <c r="A368">
        <v>367</v>
      </c>
      <c r="I368" t="s">
        <v>45</v>
      </c>
      <c r="J368" t="s">
        <v>46</v>
      </c>
    </row>
    <row r="369" spans="1:35" x14ac:dyDescent="0.25">
      <c r="A369">
        <v>368</v>
      </c>
      <c r="I369" t="s">
        <v>47</v>
      </c>
      <c r="J369" t="s">
        <v>48</v>
      </c>
    </row>
    <row r="370" spans="1:35" x14ac:dyDescent="0.25">
      <c r="A370">
        <v>369</v>
      </c>
      <c r="I370" t="s">
        <v>120</v>
      </c>
    </row>
    <row r="371" spans="1:35" x14ac:dyDescent="0.25">
      <c r="A371">
        <v>370</v>
      </c>
      <c r="I371" t="s">
        <v>7</v>
      </c>
      <c r="J371" t="s">
        <v>50</v>
      </c>
      <c r="K371" t="s">
        <v>9</v>
      </c>
      <c r="L371" t="s">
        <v>10</v>
      </c>
      <c r="M371" t="s">
        <v>11</v>
      </c>
      <c r="N371" t="s">
        <v>12</v>
      </c>
      <c r="O371" t="s">
        <v>13</v>
      </c>
      <c r="P371" t="s">
        <v>14</v>
      </c>
      <c r="Q371" t="s">
        <v>15</v>
      </c>
      <c r="R371" t="s">
        <v>16</v>
      </c>
      <c r="S371" t="s">
        <v>17</v>
      </c>
      <c r="T371" t="s">
        <v>18</v>
      </c>
      <c r="U371" t="s">
        <v>19</v>
      </c>
      <c r="V371" t="s">
        <v>20</v>
      </c>
      <c r="W371" t="s">
        <v>21</v>
      </c>
      <c r="X371" t="s">
        <v>22</v>
      </c>
      <c r="Y371" t="s">
        <v>23</v>
      </c>
      <c r="Z371" t="s">
        <v>24</v>
      </c>
      <c r="AA371" t="s">
        <v>25</v>
      </c>
      <c r="AB371" t="s">
        <v>26</v>
      </c>
      <c r="AC371" t="s">
        <v>27</v>
      </c>
      <c r="AD371" t="s">
        <v>28</v>
      </c>
      <c r="AE371" t="s">
        <v>29</v>
      </c>
      <c r="AF371" t="s">
        <v>51</v>
      </c>
      <c r="AG371" t="s">
        <v>52</v>
      </c>
      <c r="AH371" t="s">
        <v>32</v>
      </c>
    </row>
    <row r="372" spans="1:35" x14ac:dyDescent="0.25">
      <c r="A372">
        <v>371</v>
      </c>
      <c r="B372" s="7">
        <f>DATE(2000,6,(MID(I364,9,2)))</f>
        <v>36705</v>
      </c>
      <c r="C372" s="8">
        <f>TIME(MID(I364,17,2),MID(I364,20,2),MID(I364,23,2))</f>
        <v>0.35829861111111111</v>
      </c>
      <c r="D372" t="s">
        <v>330</v>
      </c>
      <c r="E372">
        <f>IF(RIGHT(I370,4)="1200",1200,50)</f>
        <v>1200</v>
      </c>
      <c r="F372" t="s">
        <v>328</v>
      </c>
      <c r="G372">
        <v>32</v>
      </c>
      <c r="H372">
        <f>VALUE(MID(I370,10,1))</f>
        <v>4</v>
      </c>
      <c r="I372">
        <v>1</v>
      </c>
      <c r="J372">
        <v>178</v>
      </c>
      <c r="K372">
        <v>53.3</v>
      </c>
      <c r="L372">
        <v>0.26900000000000002</v>
      </c>
      <c r="M372">
        <v>10.4</v>
      </c>
      <c r="N372">
        <v>2.25</v>
      </c>
      <c r="O372">
        <v>0.81499999999999995</v>
      </c>
      <c r="P372">
        <v>1</v>
      </c>
      <c r="Q372">
        <v>1</v>
      </c>
      <c r="R372">
        <v>4.8600000000000003</v>
      </c>
      <c r="S372">
        <v>15.75</v>
      </c>
      <c r="T372">
        <v>16.78</v>
      </c>
      <c r="U372">
        <v>14.98</v>
      </c>
      <c r="V372">
        <v>355.7</v>
      </c>
      <c r="W372">
        <v>344.9</v>
      </c>
      <c r="X372">
        <v>11.313000000000001</v>
      </c>
      <c r="Y372">
        <v>11.757</v>
      </c>
      <c r="Z372">
        <v>59.12</v>
      </c>
      <c r="AA372">
        <v>61.43</v>
      </c>
      <c r="AB372">
        <v>500.4</v>
      </c>
      <c r="AC372">
        <v>1199</v>
      </c>
      <c r="AD372">
        <v>0</v>
      </c>
      <c r="AE372">
        <v>93.85</v>
      </c>
      <c r="AF372">
        <v>1.35</v>
      </c>
      <c r="AG372">
        <v>0.10299999999999999</v>
      </c>
      <c r="AI372">
        <v>111105</v>
      </c>
    </row>
    <row r="373" spans="1:35" x14ac:dyDescent="0.25">
      <c r="A373">
        <v>372</v>
      </c>
      <c r="B373" s="7">
        <f t="shared" ref="B373:C373" si="31">B372</f>
        <v>36705</v>
      </c>
      <c r="C373" s="8">
        <f t="shared" si="31"/>
        <v>0.35829861111111111</v>
      </c>
      <c r="D373" t="str">
        <f>D372</f>
        <v>NU</v>
      </c>
      <c r="E373">
        <f>E372</f>
        <v>1200</v>
      </c>
      <c r="F373" t="str">
        <f>F372</f>
        <v>PIGL</v>
      </c>
      <c r="G373">
        <f>G372</f>
        <v>32</v>
      </c>
      <c r="H373">
        <f>H372</f>
        <v>4</v>
      </c>
      <c r="I373">
        <v>2</v>
      </c>
      <c r="J373">
        <v>187.8</v>
      </c>
      <c r="K373">
        <v>57.5</v>
      </c>
      <c r="L373">
        <v>0.23</v>
      </c>
      <c r="M373">
        <v>-72.599999999999994</v>
      </c>
      <c r="N373">
        <v>1.95</v>
      </c>
      <c r="O373">
        <v>0.81799999999999995</v>
      </c>
      <c r="P373">
        <v>1</v>
      </c>
      <c r="Q373">
        <v>1</v>
      </c>
      <c r="R373">
        <v>4.8600000000000003</v>
      </c>
      <c r="S373">
        <v>15.76</v>
      </c>
      <c r="T373">
        <v>16.84</v>
      </c>
      <c r="U373">
        <v>14.97</v>
      </c>
      <c r="V373">
        <v>356.3</v>
      </c>
      <c r="W373">
        <v>344.7</v>
      </c>
      <c r="X373">
        <v>11.406000000000001</v>
      </c>
      <c r="Y373">
        <v>11.791</v>
      </c>
      <c r="Z373">
        <v>59.57</v>
      </c>
      <c r="AA373">
        <v>61.58</v>
      </c>
      <c r="AB373">
        <v>500</v>
      </c>
      <c r="AC373">
        <v>1200</v>
      </c>
      <c r="AD373">
        <v>0</v>
      </c>
      <c r="AE373">
        <v>93.85</v>
      </c>
      <c r="AF373">
        <v>1.35</v>
      </c>
      <c r="AG373">
        <v>0.10299999999999999</v>
      </c>
      <c r="AI373">
        <v>111105</v>
      </c>
    </row>
    <row r="374" spans="1:35" x14ac:dyDescent="0.25">
      <c r="A374">
        <v>373</v>
      </c>
      <c r="I374" t="s">
        <v>37</v>
      </c>
    </row>
    <row r="375" spans="1:35" x14ac:dyDescent="0.25">
      <c r="A375">
        <v>374</v>
      </c>
      <c r="I375" t="s">
        <v>121</v>
      </c>
    </row>
    <row r="376" spans="1:35" x14ac:dyDescent="0.25">
      <c r="A376">
        <v>375</v>
      </c>
      <c r="I376" t="s">
        <v>39</v>
      </c>
      <c r="J376" t="s">
        <v>40</v>
      </c>
    </row>
    <row r="377" spans="1:35" x14ac:dyDescent="0.25">
      <c r="A377">
        <v>376</v>
      </c>
      <c r="I377" t="s">
        <v>41</v>
      </c>
      <c r="J377" t="s">
        <v>42</v>
      </c>
    </row>
    <row r="378" spans="1:35" x14ac:dyDescent="0.25">
      <c r="A378">
        <v>377</v>
      </c>
      <c r="I378" t="s">
        <v>43</v>
      </c>
      <c r="J378" t="s">
        <v>44</v>
      </c>
      <c r="K378">
        <v>1</v>
      </c>
      <c r="L378">
        <v>0.16</v>
      </c>
    </row>
    <row r="379" spans="1:35" x14ac:dyDescent="0.25">
      <c r="A379">
        <v>378</v>
      </c>
      <c r="I379" t="s">
        <v>45</v>
      </c>
      <c r="J379" t="s">
        <v>46</v>
      </c>
    </row>
    <row r="380" spans="1:35" x14ac:dyDescent="0.25">
      <c r="A380">
        <v>379</v>
      </c>
      <c r="I380" t="s">
        <v>47</v>
      </c>
      <c r="J380" t="s">
        <v>48</v>
      </c>
    </row>
    <row r="381" spans="1:35" x14ac:dyDescent="0.25">
      <c r="A381">
        <v>380</v>
      </c>
      <c r="I381" t="s">
        <v>122</v>
      </c>
    </row>
    <row r="382" spans="1:35" x14ac:dyDescent="0.25">
      <c r="A382">
        <v>381</v>
      </c>
      <c r="I382" t="s">
        <v>7</v>
      </c>
      <c r="J382" t="s">
        <v>50</v>
      </c>
      <c r="K382" t="s">
        <v>9</v>
      </c>
      <c r="L382" t="s">
        <v>10</v>
      </c>
      <c r="M382" t="s">
        <v>11</v>
      </c>
      <c r="N382" t="s">
        <v>12</v>
      </c>
      <c r="O382" t="s">
        <v>13</v>
      </c>
      <c r="P382" t="s">
        <v>14</v>
      </c>
      <c r="Q382" t="s">
        <v>15</v>
      </c>
      <c r="R382" t="s">
        <v>16</v>
      </c>
      <c r="S382" t="s">
        <v>17</v>
      </c>
      <c r="T382" t="s">
        <v>18</v>
      </c>
      <c r="U382" t="s">
        <v>19</v>
      </c>
      <c r="V382" t="s">
        <v>20</v>
      </c>
      <c r="W382" t="s">
        <v>21</v>
      </c>
      <c r="X382" t="s">
        <v>22</v>
      </c>
      <c r="Y382" t="s">
        <v>23</v>
      </c>
      <c r="Z382" t="s">
        <v>24</v>
      </c>
      <c r="AA382" t="s">
        <v>25</v>
      </c>
      <c r="AB382" t="s">
        <v>26</v>
      </c>
      <c r="AC382" t="s">
        <v>27</v>
      </c>
      <c r="AD382" t="s">
        <v>28</v>
      </c>
      <c r="AE382" t="s">
        <v>29</v>
      </c>
      <c r="AF382" t="s">
        <v>51</v>
      </c>
      <c r="AG382" t="s">
        <v>52</v>
      </c>
      <c r="AH382" t="s">
        <v>32</v>
      </c>
    </row>
    <row r="383" spans="1:35" x14ac:dyDescent="0.25">
      <c r="A383">
        <v>382</v>
      </c>
      <c r="B383" s="7">
        <f>DATE(2000,6,(MID(I375,9,2)))</f>
        <v>36705</v>
      </c>
      <c r="C383" s="8">
        <f>TIME(MID(I375,17,2),MID(I375,20,2),MID(I375,23,2))</f>
        <v>0.36326388888888889</v>
      </c>
      <c r="D383" t="s">
        <v>330</v>
      </c>
      <c r="E383">
        <f>IF(RIGHT(I381,4)="1200",1200,50)</f>
        <v>1200</v>
      </c>
      <c r="F383" t="s">
        <v>328</v>
      </c>
      <c r="G383">
        <v>32</v>
      </c>
      <c r="H383">
        <f>VALUE(MID(I381,10,1))</f>
        <v>5</v>
      </c>
      <c r="I383">
        <v>1</v>
      </c>
      <c r="J383">
        <v>223</v>
      </c>
      <c r="K383">
        <v>35.9</v>
      </c>
      <c r="L383">
        <v>-0.17199999999999999</v>
      </c>
      <c r="M383">
        <v>664</v>
      </c>
      <c r="N383">
        <v>-1.82</v>
      </c>
      <c r="O383">
        <v>0.94199999999999995</v>
      </c>
      <c r="P383">
        <v>1</v>
      </c>
      <c r="Q383">
        <v>1</v>
      </c>
      <c r="R383">
        <v>4.8600000000000003</v>
      </c>
      <c r="S383">
        <v>16.14</v>
      </c>
      <c r="T383">
        <v>17.54</v>
      </c>
      <c r="U383">
        <v>14.98</v>
      </c>
      <c r="V383">
        <v>356.8</v>
      </c>
      <c r="W383">
        <v>349.7</v>
      </c>
      <c r="X383">
        <v>11.760999999999999</v>
      </c>
      <c r="Y383">
        <v>11.4</v>
      </c>
      <c r="Z383">
        <v>59.95</v>
      </c>
      <c r="AA383">
        <v>58.11</v>
      </c>
      <c r="AB383">
        <v>500</v>
      </c>
      <c r="AC383">
        <v>1199</v>
      </c>
      <c r="AD383">
        <v>1</v>
      </c>
      <c r="AE383">
        <v>93.85</v>
      </c>
      <c r="AF383">
        <v>1.35</v>
      </c>
      <c r="AG383">
        <v>0.10299999999999999</v>
      </c>
      <c r="AI383">
        <v>111105</v>
      </c>
    </row>
    <row r="384" spans="1:35" x14ac:dyDescent="0.25">
      <c r="A384">
        <v>383</v>
      </c>
      <c r="B384" s="7">
        <f t="shared" ref="B384:C384" si="32">B383</f>
        <v>36705</v>
      </c>
      <c r="C384" s="8">
        <f t="shared" si="32"/>
        <v>0.36326388888888889</v>
      </c>
      <c r="D384" t="str">
        <f>D383</f>
        <v>NU</v>
      </c>
      <c r="E384">
        <f>E383</f>
        <v>1200</v>
      </c>
      <c r="F384" t="str">
        <f>F383</f>
        <v>PIGL</v>
      </c>
      <c r="G384">
        <f>G383</f>
        <v>32</v>
      </c>
      <c r="H384">
        <f>H383</f>
        <v>5</v>
      </c>
      <c r="I384">
        <v>2</v>
      </c>
      <c r="J384">
        <v>236.5</v>
      </c>
      <c r="K384">
        <v>35.700000000000003</v>
      </c>
      <c r="L384">
        <v>-0.152</v>
      </c>
      <c r="M384">
        <v>705</v>
      </c>
      <c r="N384">
        <v>-1.6</v>
      </c>
      <c r="O384">
        <v>0.93700000000000006</v>
      </c>
      <c r="P384">
        <v>1</v>
      </c>
      <c r="Q384">
        <v>1</v>
      </c>
      <c r="R384">
        <v>4.8600000000000003</v>
      </c>
      <c r="S384">
        <v>16.14</v>
      </c>
      <c r="T384">
        <v>17.559999999999999</v>
      </c>
      <c r="U384">
        <v>14.97</v>
      </c>
      <c r="V384">
        <v>355.9</v>
      </c>
      <c r="W384">
        <v>348.9</v>
      </c>
      <c r="X384">
        <v>11.804</v>
      </c>
      <c r="Y384">
        <v>11.488</v>
      </c>
      <c r="Z384">
        <v>60.16</v>
      </c>
      <c r="AA384">
        <v>58.55</v>
      </c>
      <c r="AB384">
        <v>499.9</v>
      </c>
      <c r="AC384">
        <v>1198</v>
      </c>
      <c r="AD384">
        <v>0</v>
      </c>
      <c r="AE384">
        <v>93.85</v>
      </c>
      <c r="AF384">
        <v>1.35</v>
      </c>
      <c r="AG384">
        <v>0.10299999999999999</v>
      </c>
      <c r="AI384">
        <v>111105</v>
      </c>
    </row>
    <row r="385" spans="1:35" x14ac:dyDescent="0.25">
      <c r="A385">
        <v>384</v>
      </c>
      <c r="I385" t="s">
        <v>37</v>
      </c>
    </row>
    <row r="386" spans="1:35" x14ac:dyDescent="0.25">
      <c r="A386">
        <v>385</v>
      </c>
      <c r="I386" t="s">
        <v>123</v>
      </c>
    </row>
    <row r="387" spans="1:35" x14ac:dyDescent="0.25">
      <c r="A387">
        <v>386</v>
      </c>
      <c r="I387" t="s">
        <v>39</v>
      </c>
      <c r="J387" t="s">
        <v>40</v>
      </c>
    </row>
    <row r="388" spans="1:35" x14ac:dyDescent="0.25">
      <c r="A388">
        <v>387</v>
      </c>
      <c r="I388" t="s">
        <v>41</v>
      </c>
      <c r="J388" t="s">
        <v>42</v>
      </c>
    </row>
    <row r="389" spans="1:35" x14ac:dyDescent="0.25">
      <c r="A389">
        <v>388</v>
      </c>
      <c r="I389" t="s">
        <v>43</v>
      </c>
      <c r="J389" t="s">
        <v>44</v>
      </c>
      <c r="K389">
        <v>1</v>
      </c>
      <c r="L389">
        <v>0.16</v>
      </c>
    </row>
    <row r="390" spans="1:35" x14ac:dyDescent="0.25">
      <c r="A390">
        <v>389</v>
      </c>
      <c r="I390" t="s">
        <v>45</v>
      </c>
      <c r="J390" t="s">
        <v>46</v>
      </c>
    </row>
    <row r="391" spans="1:35" x14ac:dyDescent="0.25">
      <c r="A391">
        <v>390</v>
      </c>
      <c r="I391" t="s">
        <v>47</v>
      </c>
      <c r="J391" t="s">
        <v>48</v>
      </c>
    </row>
    <row r="392" spans="1:35" x14ac:dyDescent="0.25">
      <c r="A392">
        <v>391</v>
      </c>
      <c r="I392" t="s">
        <v>124</v>
      </c>
    </row>
    <row r="393" spans="1:35" x14ac:dyDescent="0.25">
      <c r="A393">
        <v>392</v>
      </c>
      <c r="I393" t="s">
        <v>7</v>
      </c>
      <c r="J393" t="s">
        <v>50</v>
      </c>
      <c r="K393" t="s">
        <v>9</v>
      </c>
      <c r="L393" t="s">
        <v>10</v>
      </c>
      <c r="M393" t="s">
        <v>11</v>
      </c>
      <c r="N393" t="s">
        <v>12</v>
      </c>
      <c r="O393" t="s">
        <v>13</v>
      </c>
      <c r="P393" t="s">
        <v>14</v>
      </c>
      <c r="Q393" t="s">
        <v>15</v>
      </c>
      <c r="R393" t="s">
        <v>16</v>
      </c>
      <c r="S393" t="s">
        <v>17</v>
      </c>
      <c r="T393" t="s">
        <v>18</v>
      </c>
      <c r="U393" t="s">
        <v>19</v>
      </c>
      <c r="V393" t="s">
        <v>20</v>
      </c>
      <c r="W393" t="s">
        <v>21</v>
      </c>
      <c r="X393" t="s">
        <v>22</v>
      </c>
      <c r="Y393" t="s">
        <v>23</v>
      </c>
      <c r="Z393" t="s">
        <v>24</v>
      </c>
      <c r="AA393" t="s">
        <v>25</v>
      </c>
      <c r="AB393" t="s">
        <v>26</v>
      </c>
      <c r="AC393" t="s">
        <v>27</v>
      </c>
      <c r="AD393" t="s">
        <v>28</v>
      </c>
      <c r="AE393" t="s">
        <v>29</v>
      </c>
      <c r="AF393" t="s">
        <v>51</v>
      </c>
      <c r="AG393" t="s">
        <v>52</v>
      </c>
      <c r="AH393" t="s">
        <v>32</v>
      </c>
    </row>
    <row r="394" spans="1:35" x14ac:dyDescent="0.25">
      <c r="A394">
        <v>393</v>
      </c>
      <c r="B394" s="7">
        <f>DATE(2000,6,(MID(I386,9,2)))</f>
        <v>36705</v>
      </c>
      <c r="C394" s="8">
        <f>TIME(MID(I386,17,2),MID(I386,20,2),MID(I386,23,2))</f>
        <v>0.36637731481481484</v>
      </c>
      <c r="D394" t="s">
        <v>330</v>
      </c>
      <c r="E394">
        <f>IF(RIGHT(I392,4)="1200",1200,50)</f>
        <v>50</v>
      </c>
      <c r="F394" t="s">
        <v>328</v>
      </c>
      <c r="G394">
        <v>32</v>
      </c>
      <c r="H394">
        <f>VALUE(MID(I392,10,1))</f>
        <v>5</v>
      </c>
      <c r="I394">
        <v>1</v>
      </c>
      <c r="J394">
        <v>77.7</v>
      </c>
      <c r="K394">
        <v>11</v>
      </c>
      <c r="L394">
        <v>-0.159</v>
      </c>
      <c r="M394">
        <v>454</v>
      </c>
      <c r="N394">
        <v>-1.59</v>
      </c>
      <c r="O394">
        <v>0.88900000000000001</v>
      </c>
      <c r="P394">
        <v>1</v>
      </c>
      <c r="Q394">
        <v>1</v>
      </c>
      <c r="R394">
        <v>4.8600000000000003</v>
      </c>
      <c r="S394">
        <v>16.05</v>
      </c>
      <c r="T394">
        <v>16.89</v>
      </c>
      <c r="U394">
        <v>14.98</v>
      </c>
      <c r="V394">
        <v>355.7</v>
      </c>
      <c r="W394">
        <v>353.6</v>
      </c>
      <c r="X394">
        <v>11.417999999999999</v>
      </c>
      <c r="Y394">
        <v>11.103999999999999</v>
      </c>
      <c r="Z394">
        <v>58.53</v>
      </c>
      <c r="AA394">
        <v>56.92</v>
      </c>
      <c r="AB394">
        <v>499.6</v>
      </c>
      <c r="AC394">
        <v>50</v>
      </c>
      <c r="AD394">
        <v>0</v>
      </c>
      <c r="AE394">
        <v>93.84</v>
      </c>
      <c r="AF394">
        <v>1.35</v>
      </c>
      <c r="AG394">
        <v>0.10299999999999999</v>
      </c>
      <c r="AI394">
        <v>111105</v>
      </c>
    </row>
    <row r="395" spans="1:35" x14ac:dyDescent="0.25">
      <c r="A395">
        <v>394</v>
      </c>
      <c r="B395" s="7">
        <f t="shared" ref="B395:C395" si="33">B394</f>
        <v>36705</v>
      </c>
      <c r="C395" s="8">
        <f t="shared" si="33"/>
        <v>0.36637731481481484</v>
      </c>
      <c r="D395" t="str">
        <f>D394</f>
        <v>NU</v>
      </c>
      <c r="E395">
        <f>E394</f>
        <v>50</v>
      </c>
      <c r="F395" t="str">
        <f>F394</f>
        <v>PIGL</v>
      </c>
      <c r="G395">
        <f>G394</f>
        <v>32</v>
      </c>
      <c r="H395">
        <f>H394</f>
        <v>5</v>
      </c>
      <c r="I395">
        <v>2</v>
      </c>
      <c r="J395">
        <v>87.5</v>
      </c>
      <c r="K395">
        <v>14.8</v>
      </c>
      <c r="L395">
        <v>-0.30599999999999999</v>
      </c>
      <c r="M395">
        <v>419</v>
      </c>
      <c r="N395">
        <v>-3.08</v>
      </c>
      <c r="O395">
        <v>0.87</v>
      </c>
      <c r="P395">
        <v>1</v>
      </c>
      <c r="Q395">
        <v>1</v>
      </c>
      <c r="R395">
        <v>4.8600000000000003</v>
      </c>
      <c r="S395">
        <v>16.05</v>
      </c>
      <c r="T395">
        <v>16.86</v>
      </c>
      <c r="U395">
        <v>14.98</v>
      </c>
      <c r="V395">
        <v>354.1</v>
      </c>
      <c r="W395">
        <v>351.4</v>
      </c>
      <c r="X395">
        <v>11.869</v>
      </c>
      <c r="Y395">
        <v>11.26</v>
      </c>
      <c r="Z395">
        <v>60.87</v>
      </c>
      <c r="AA395">
        <v>57.74</v>
      </c>
      <c r="AB395">
        <v>499.7</v>
      </c>
      <c r="AC395">
        <v>51</v>
      </c>
      <c r="AD395">
        <v>0</v>
      </c>
      <c r="AE395">
        <v>93.85</v>
      </c>
      <c r="AF395">
        <v>1.35</v>
      </c>
      <c r="AG395">
        <v>0.10299999999999999</v>
      </c>
      <c r="AI395">
        <v>111105</v>
      </c>
    </row>
    <row r="396" spans="1:35" x14ac:dyDescent="0.25">
      <c r="A396">
        <v>395</v>
      </c>
      <c r="I396" t="s">
        <v>37</v>
      </c>
    </row>
    <row r="397" spans="1:35" x14ac:dyDescent="0.25">
      <c r="A397">
        <v>396</v>
      </c>
      <c r="I397" t="s">
        <v>125</v>
      </c>
    </row>
    <row r="398" spans="1:35" x14ac:dyDescent="0.25">
      <c r="A398">
        <v>397</v>
      </c>
      <c r="I398" t="s">
        <v>39</v>
      </c>
      <c r="J398" t="s">
        <v>40</v>
      </c>
    </row>
    <row r="399" spans="1:35" x14ac:dyDescent="0.25">
      <c r="A399">
        <v>398</v>
      </c>
      <c r="I399" t="s">
        <v>41</v>
      </c>
      <c r="J399" t="s">
        <v>42</v>
      </c>
    </row>
    <row r="400" spans="1:35" x14ac:dyDescent="0.25">
      <c r="A400">
        <v>399</v>
      </c>
      <c r="I400" t="s">
        <v>43</v>
      </c>
      <c r="J400" t="s">
        <v>44</v>
      </c>
      <c r="K400">
        <v>1</v>
      </c>
      <c r="L400">
        <v>0.16</v>
      </c>
    </row>
    <row r="401" spans="1:35" x14ac:dyDescent="0.25">
      <c r="A401">
        <v>400</v>
      </c>
      <c r="I401" t="s">
        <v>45</v>
      </c>
      <c r="J401" t="s">
        <v>46</v>
      </c>
    </row>
    <row r="402" spans="1:35" x14ac:dyDescent="0.25">
      <c r="A402">
        <v>401</v>
      </c>
      <c r="I402" t="s">
        <v>47</v>
      </c>
      <c r="J402" t="s">
        <v>48</v>
      </c>
    </row>
    <row r="403" spans="1:35" x14ac:dyDescent="0.25">
      <c r="A403">
        <v>402</v>
      </c>
      <c r="I403" t="s">
        <v>126</v>
      </c>
    </row>
    <row r="404" spans="1:35" x14ac:dyDescent="0.25">
      <c r="A404">
        <v>403</v>
      </c>
      <c r="I404" t="s">
        <v>7</v>
      </c>
      <c r="J404" t="s">
        <v>50</v>
      </c>
      <c r="K404" t="s">
        <v>9</v>
      </c>
      <c r="L404" t="s">
        <v>10</v>
      </c>
      <c r="M404" t="s">
        <v>11</v>
      </c>
      <c r="N404" t="s">
        <v>12</v>
      </c>
      <c r="O404" t="s">
        <v>13</v>
      </c>
      <c r="P404" t="s">
        <v>14</v>
      </c>
      <c r="Q404" t="s">
        <v>15</v>
      </c>
      <c r="R404" t="s">
        <v>16</v>
      </c>
      <c r="S404" t="s">
        <v>17</v>
      </c>
      <c r="T404" t="s">
        <v>18</v>
      </c>
      <c r="U404" t="s">
        <v>19</v>
      </c>
      <c r="V404" t="s">
        <v>20</v>
      </c>
      <c r="W404" t="s">
        <v>21</v>
      </c>
      <c r="X404" t="s">
        <v>22</v>
      </c>
      <c r="Y404" t="s">
        <v>23</v>
      </c>
      <c r="Z404" t="s">
        <v>24</v>
      </c>
      <c r="AA404" t="s">
        <v>25</v>
      </c>
      <c r="AB404" t="s">
        <v>26</v>
      </c>
      <c r="AC404" t="s">
        <v>27</v>
      </c>
      <c r="AD404" t="s">
        <v>28</v>
      </c>
      <c r="AE404" t="s">
        <v>29</v>
      </c>
      <c r="AF404" t="s">
        <v>51</v>
      </c>
      <c r="AG404" t="s">
        <v>52</v>
      </c>
      <c r="AH404" t="s">
        <v>32</v>
      </c>
    </row>
    <row r="405" spans="1:35" x14ac:dyDescent="0.25">
      <c r="A405">
        <v>404</v>
      </c>
      <c r="B405" s="7">
        <f>DATE(2000,6,(MID(I397,9,2)))</f>
        <v>36705</v>
      </c>
      <c r="C405" s="8">
        <f>TIME(MID(I397,17,2),MID(I397,20,2),MID(I397,23,2))</f>
        <v>0.36887731481481478</v>
      </c>
      <c r="D405" t="s">
        <v>330</v>
      </c>
      <c r="E405">
        <f>IF(RIGHT(I403,4)="1200",1200,50)</f>
        <v>50</v>
      </c>
      <c r="F405" t="s">
        <v>328</v>
      </c>
      <c r="G405">
        <v>32</v>
      </c>
      <c r="H405">
        <f>VALUE(MID(I403,10,1))</f>
        <v>6</v>
      </c>
      <c r="I405">
        <v>1</v>
      </c>
      <c r="J405">
        <v>118</v>
      </c>
      <c r="K405">
        <v>14.8</v>
      </c>
      <c r="L405">
        <v>-0.2</v>
      </c>
      <c r="M405">
        <v>468</v>
      </c>
      <c r="N405">
        <v>-1.76</v>
      </c>
      <c r="O405">
        <v>0.77800000000000002</v>
      </c>
      <c r="P405">
        <v>1</v>
      </c>
      <c r="Q405">
        <v>1</v>
      </c>
      <c r="R405">
        <v>4.8600000000000003</v>
      </c>
      <c r="S405">
        <v>15.98</v>
      </c>
      <c r="T405">
        <v>16.55</v>
      </c>
      <c r="U405">
        <v>14.96</v>
      </c>
      <c r="V405">
        <v>362.6</v>
      </c>
      <c r="W405">
        <v>359.8</v>
      </c>
      <c r="X405">
        <v>12.192</v>
      </c>
      <c r="Y405">
        <v>11.845000000000001</v>
      </c>
      <c r="Z405">
        <v>62.78</v>
      </c>
      <c r="AA405">
        <v>60.99</v>
      </c>
      <c r="AB405">
        <v>500</v>
      </c>
      <c r="AC405">
        <v>50</v>
      </c>
      <c r="AD405">
        <v>3</v>
      </c>
      <c r="AE405">
        <v>93.84</v>
      </c>
      <c r="AF405">
        <v>1.35</v>
      </c>
      <c r="AG405">
        <v>0.10299999999999999</v>
      </c>
      <c r="AI405">
        <v>111105</v>
      </c>
    </row>
    <row r="406" spans="1:35" x14ac:dyDescent="0.25">
      <c r="A406">
        <v>405</v>
      </c>
      <c r="B406" s="7">
        <f t="shared" ref="B406:C406" si="34">B405</f>
        <v>36705</v>
      </c>
      <c r="C406" s="8">
        <f t="shared" si="34"/>
        <v>0.36887731481481478</v>
      </c>
      <c r="D406" t="str">
        <f>D405</f>
        <v>NU</v>
      </c>
      <c r="E406">
        <f>E405</f>
        <v>50</v>
      </c>
      <c r="F406" t="str">
        <f>F405</f>
        <v>PIGL</v>
      </c>
      <c r="G406">
        <f>G405</f>
        <v>32</v>
      </c>
      <c r="H406">
        <f>H405</f>
        <v>6</v>
      </c>
      <c r="I406">
        <v>2</v>
      </c>
      <c r="J406">
        <v>130</v>
      </c>
      <c r="K406">
        <v>12.8</v>
      </c>
      <c r="L406">
        <v>-0.497</v>
      </c>
      <c r="M406">
        <v>393</v>
      </c>
      <c r="N406">
        <v>-4.46</v>
      </c>
      <c r="O406">
        <v>0.74399999999999999</v>
      </c>
      <c r="P406">
        <v>1</v>
      </c>
      <c r="Q406">
        <v>1</v>
      </c>
      <c r="R406">
        <v>4.8600000000000003</v>
      </c>
      <c r="S406">
        <v>15.97</v>
      </c>
      <c r="T406">
        <v>16.5</v>
      </c>
      <c r="U406">
        <v>14.97</v>
      </c>
      <c r="V406">
        <v>362.9</v>
      </c>
      <c r="W406">
        <v>360.7</v>
      </c>
      <c r="X406">
        <v>13.021000000000001</v>
      </c>
      <c r="Y406">
        <v>12.138999999999999</v>
      </c>
      <c r="Z406">
        <v>67.08</v>
      </c>
      <c r="AA406">
        <v>62.54</v>
      </c>
      <c r="AB406">
        <v>499.8</v>
      </c>
      <c r="AC406">
        <v>50</v>
      </c>
      <c r="AD406">
        <v>1</v>
      </c>
      <c r="AE406">
        <v>93.85</v>
      </c>
      <c r="AF406">
        <v>1.35</v>
      </c>
      <c r="AG406">
        <v>0.10299999999999999</v>
      </c>
      <c r="AI406">
        <v>111105</v>
      </c>
    </row>
    <row r="407" spans="1:35" x14ac:dyDescent="0.25">
      <c r="A407">
        <v>406</v>
      </c>
      <c r="I407" t="s">
        <v>37</v>
      </c>
    </row>
    <row r="408" spans="1:35" x14ac:dyDescent="0.25">
      <c r="A408">
        <v>407</v>
      </c>
      <c r="I408" t="s">
        <v>127</v>
      </c>
    </row>
    <row r="409" spans="1:35" x14ac:dyDescent="0.25">
      <c r="A409">
        <v>408</v>
      </c>
      <c r="I409" t="s">
        <v>39</v>
      </c>
      <c r="J409" t="s">
        <v>40</v>
      </c>
    </row>
    <row r="410" spans="1:35" x14ac:dyDescent="0.25">
      <c r="A410">
        <v>409</v>
      </c>
      <c r="I410" t="s">
        <v>41</v>
      </c>
      <c r="J410" t="s">
        <v>42</v>
      </c>
    </row>
    <row r="411" spans="1:35" x14ac:dyDescent="0.25">
      <c r="A411">
        <v>410</v>
      </c>
      <c r="I411" t="s">
        <v>43</v>
      </c>
      <c r="J411" t="s">
        <v>44</v>
      </c>
      <c r="K411">
        <v>1</v>
      </c>
      <c r="L411">
        <v>0.16</v>
      </c>
    </row>
    <row r="412" spans="1:35" x14ac:dyDescent="0.25">
      <c r="A412">
        <v>411</v>
      </c>
      <c r="I412" t="s">
        <v>45</v>
      </c>
      <c r="J412" t="s">
        <v>46</v>
      </c>
    </row>
    <row r="413" spans="1:35" x14ac:dyDescent="0.25">
      <c r="A413">
        <v>412</v>
      </c>
      <c r="I413" t="s">
        <v>47</v>
      </c>
      <c r="J413" t="s">
        <v>48</v>
      </c>
    </row>
    <row r="414" spans="1:35" x14ac:dyDescent="0.25">
      <c r="A414">
        <v>413</v>
      </c>
      <c r="I414" t="s">
        <v>128</v>
      </c>
    </row>
    <row r="415" spans="1:35" x14ac:dyDescent="0.25">
      <c r="A415">
        <v>414</v>
      </c>
      <c r="I415" t="s">
        <v>7</v>
      </c>
      <c r="J415" t="s">
        <v>50</v>
      </c>
      <c r="K415" t="s">
        <v>9</v>
      </c>
      <c r="L415" t="s">
        <v>10</v>
      </c>
      <c r="M415" t="s">
        <v>11</v>
      </c>
      <c r="N415" t="s">
        <v>12</v>
      </c>
      <c r="O415" t="s">
        <v>13</v>
      </c>
      <c r="P415" t="s">
        <v>14</v>
      </c>
      <c r="Q415" t="s">
        <v>15</v>
      </c>
      <c r="R415" t="s">
        <v>16</v>
      </c>
      <c r="S415" t="s">
        <v>17</v>
      </c>
      <c r="T415" t="s">
        <v>18</v>
      </c>
      <c r="U415" t="s">
        <v>19</v>
      </c>
      <c r="V415" t="s">
        <v>20</v>
      </c>
      <c r="W415" t="s">
        <v>21</v>
      </c>
      <c r="X415" t="s">
        <v>22</v>
      </c>
      <c r="Y415" t="s">
        <v>23</v>
      </c>
      <c r="Z415" t="s">
        <v>24</v>
      </c>
      <c r="AA415" t="s">
        <v>25</v>
      </c>
      <c r="AB415" t="s">
        <v>26</v>
      </c>
      <c r="AC415" t="s">
        <v>27</v>
      </c>
      <c r="AD415" t="s">
        <v>28</v>
      </c>
      <c r="AE415" t="s">
        <v>29</v>
      </c>
      <c r="AF415" t="s">
        <v>51</v>
      </c>
      <c r="AG415" t="s">
        <v>52</v>
      </c>
      <c r="AH415" t="s">
        <v>32</v>
      </c>
    </row>
    <row r="416" spans="1:35" x14ac:dyDescent="0.25">
      <c r="A416">
        <v>415</v>
      </c>
      <c r="B416" s="7">
        <f>DATE(2000,6,(MID(I408,9,2)))</f>
        <v>36705</v>
      </c>
      <c r="C416" s="8">
        <f>TIME(MID(I408,17,2),MID(I408,20,2),MID(I408,23,2))</f>
        <v>0.37101851851851847</v>
      </c>
      <c r="D416" t="s">
        <v>330</v>
      </c>
      <c r="E416">
        <f>IF(RIGHT(I414,4)="1200",1200,50)</f>
        <v>1200</v>
      </c>
      <c r="F416" t="s">
        <v>328</v>
      </c>
      <c r="G416">
        <v>32</v>
      </c>
      <c r="H416">
        <f>VALUE(MID(I414,10,1))</f>
        <v>6</v>
      </c>
      <c r="I416">
        <v>1</v>
      </c>
      <c r="J416">
        <v>117.7</v>
      </c>
      <c r="K416">
        <v>38.6</v>
      </c>
      <c r="L416">
        <v>0.24099999999999999</v>
      </c>
      <c r="M416">
        <v>78.3</v>
      </c>
      <c r="N416">
        <v>2.2200000000000002</v>
      </c>
      <c r="O416">
        <v>0.89100000000000001</v>
      </c>
      <c r="P416">
        <v>1</v>
      </c>
      <c r="Q416">
        <v>1</v>
      </c>
      <c r="R416">
        <v>4.8600000000000003</v>
      </c>
      <c r="S416">
        <v>16.059999999999999</v>
      </c>
      <c r="T416">
        <v>17.27</v>
      </c>
      <c r="U416">
        <v>14.97</v>
      </c>
      <c r="V416">
        <v>356.8</v>
      </c>
      <c r="W416">
        <v>348.9</v>
      </c>
      <c r="X416">
        <v>11.144</v>
      </c>
      <c r="Y416">
        <v>11.582000000000001</v>
      </c>
      <c r="Z416">
        <v>57.08</v>
      </c>
      <c r="AA416">
        <v>59.33</v>
      </c>
      <c r="AB416">
        <v>499.9</v>
      </c>
      <c r="AC416">
        <v>1198</v>
      </c>
      <c r="AD416">
        <v>0</v>
      </c>
      <c r="AE416">
        <v>93.84</v>
      </c>
      <c r="AF416">
        <v>1.35</v>
      </c>
      <c r="AG416">
        <v>0.10299999999999999</v>
      </c>
      <c r="AI416">
        <v>111105</v>
      </c>
    </row>
    <row r="417" spans="1:35" x14ac:dyDescent="0.25">
      <c r="A417">
        <v>416</v>
      </c>
      <c r="B417" s="7">
        <f t="shared" ref="B417:C417" si="35">B416</f>
        <v>36705</v>
      </c>
      <c r="C417" s="8">
        <f t="shared" si="35"/>
        <v>0.37101851851851847</v>
      </c>
      <c r="D417" t="str">
        <f>D416</f>
        <v>NU</v>
      </c>
      <c r="E417">
        <f>E416</f>
        <v>1200</v>
      </c>
      <c r="F417" t="str">
        <f>F416</f>
        <v>PIGL</v>
      </c>
      <c r="G417">
        <f>G416</f>
        <v>32</v>
      </c>
      <c r="H417">
        <f>H416</f>
        <v>6</v>
      </c>
      <c r="I417">
        <v>2</v>
      </c>
      <c r="J417">
        <v>128.19999999999999</v>
      </c>
      <c r="K417">
        <v>40.4</v>
      </c>
      <c r="L417">
        <v>2.8000000000000001E-2</v>
      </c>
      <c r="M417" s="1">
        <v>-1960</v>
      </c>
      <c r="N417">
        <v>0.27600000000000002</v>
      </c>
      <c r="O417">
        <v>0.91300000000000003</v>
      </c>
      <c r="P417">
        <v>1</v>
      </c>
      <c r="Q417">
        <v>1</v>
      </c>
      <c r="R417">
        <v>4.8600000000000003</v>
      </c>
      <c r="S417">
        <v>16.07</v>
      </c>
      <c r="T417">
        <v>17.350000000000001</v>
      </c>
      <c r="U417">
        <v>14.98</v>
      </c>
      <c r="V417">
        <v>355.9</v>
      </c>
      <c r="W417">
        <v>347.8</v>
      </c>
      <c r="X417">
        <v>11.404999999999999</v>
      </c>
      <c r="Y417">
        <v>11.459</v>
      </c>
      <c r="Z417">
        <v>58.41</v>
      </c>
      <c r="AA417">
        <v>58.69</v>
      </c>
      <c r="AB417">
        <v>499.7</v>
      </c>
      <c r="AC417">
        <v>1199</v>
      </c>
      <c r="AD417">
        <v>0</v>
      </c>
      <c r="AE417">
        <v>93.84</v>
      </c>
      <c r="AF417">
        <v>1.35</v>
      </c>
      <c r="AG417">
        <v>0.10299999999999999</v>
      </c>
      <c r="AI417">
        <v>111105</v>
      </c>
    </row>
    <row r="418" spans="1:35" x14ac:dyDescent="0.25">
      <c r="A418">
        <v>417</v>
      </c>
    </row>
    <row r="419" spans="1:35" x14ac:dyDescent="0.25">
      <c r="A419">
        <v>418</v>
      </c>
      <c r="I419" t="s">
        <v>129</v>
      </c>
    </row>
    <row r="420" spans="1:35" x14ac:dyDescent="0.25">
      <c r="A420">
        <v>419</v>
      </c>
      <c r="I420" t="s">
        <v>130</v>
      </c>
    </row>
    <row r="421" spans="1:35" x14ac:dyDescent="0.25">
      <c r="A421">
        <v>420</v>
      </c>
      <c r="I421" t="s">
        <v>131</v>
      </c>
    </row>
    <row r="422" spans="1:35" x14ac:dyDescent="0.25">
      <c r="A422">
        <v>421</v>
      </c>
      <c r="I422" t="s">
        <v>36</v>
      </c>
    </row>
    <row r="423" spans="1:35" x14ac:dyDescent="0.25">
      <c r="A423">
        <v>422</v>
      </c>
    </row>
    <row r="424" spans="1:35" x14ac:dyDescent="0.25">
      <c r="A424">
        <v>423</v>
      </c>
      <c r="I424" t="s">
        <v>37</v>
      </c>
    </row>
    <row r="425" spans="1:35" x14ac:dyDescent="0.25">
      <c r="A425">
        <v>424</v>
      </c>
      <c r="I425" t="s">
        <v>132</v>
      </c>
    </row>
    <row r="426" spans="1:35" x14ac:dyDescent="0.25">
      <c r="A426">
        <v>425</v>
      </c>
      <c r="I426" t="s">
        <v>39</v>
      </c>
      <c r="J426" t="s">
        <v>40</v>
      </c>
    </row>
    <row r="427" spans="1:35" x14ac:dyDescent="0.25">
      <c r="A427">
        <v>426</v>
      </c>
      <c r="I427" t="s">
        <v>41</v>
      </c>
      <c r="J427" t="s">
        <v>42</v>
      </c>
    </row>
    <row r="428" spans="1:35" x14ac:dyDescent="0.25">
      <c r="A428">
        <v>427</v>
      </c>
      <c r="I428" t="s">
        <v>43</v>
      </c>
      <c r="J428" t="s">
        <v>44</v>
      </c>
      <c r="K428">
        <v>1</v>
      </c>
      <c r="L428">
        <v>0.16</v>
      </c>
    </row>
    <row r="429" spans="1:35" x14ac:dyDescent="0.25">
      <c r="A429">
        <v>428</v>
      </c>
      <c r="I429" t="s">
        <v>45</v>
      </c>
      <c r="J429" t="s">
        <v>46</v>
      </c>
    </row>
    <row r="430" spans="1:35" x14ac:dyDescent="0.25">
      <c r="A430">
        <v>429</v>
      </c>
      <c r="I430" t="s">
        <v>47</v>
      </c>
      <c r="J430" t="s">
        <v>48</v>
      </c>
    </row>
    <row r="431" spans="1:35" x14ac:dyDescent="0.25">
      <c r="A431">
        <v>430</v>
      </c>
      <c r="I431" t="s">
        <v>133</v>
      </c>
    </row>
    <row r="432" spans="1:35" x14ac:dyDescent="0.25">
      <c r="A432">
        <v>431</v>
      </c>
      <c r="I432" t="s">
        <v>7</v>
      </c>
      <c r="J432" t="s">
        <v>50</v>
      </c>
      <c r="K432" t="s">
        <v>9</v>
      </c>
      <c r="L432" t="s">
        <v>10</v>
      </c>
      <c r="M432" t="s">
        <v>11</v>
      </c>
      <c r="N432" t="s">
        <v>12</v>
      </c>
      <c r="O432" t="s">
        <v>13</v>
      </c>
      <c r="P432" t="s">
        <v>14</v>
      </c>
      <c r="Q432" t="s">
        <v>15</v>
      </c>
      <c r="R432" t="s">
        <v>16</v>
      </c>
      <c r="S432" t="s">
        <v>17</v>
      </c>
      <c r="T432" t="s">
        <v>18</v>
      </c>
      <c r="U432" t="s">
        <v>19</v>
      </c>
      <c r="V432" t="s">
        <v>20</v>
      </c>
      <c r="W432" t="s">
        <v>21</v>
      </c>
      <c r="X432" t="s">
        <v>22</v>
      </c>
      <c r="Y432" t="s">
        <v>23</v>
      </c>
      <c r="Z432" t="s">
        <v>24</v>
      </c>
      <c r="AA432" t="s">
        <v>25</v>
      </c>
      <c r="AB432" t="s">
        <v>26</v>
      </c>
      <c r="AC432" t="s">
        <v>27</v>
      </c>
      <c r="AD432" t="s">
        <v>28</v>
      </c>
      <c r="AE432" t="s">
        <v>29</v>
      </c>
      <c r="AF432" t="s">
        <v>51</v>
      </c>
      <c r="AG432" t="s">
        <v>52</v>
      </c>
      <c r="AH432" t="s">
        <v>32</v>
      </c>
    </row>
    <row r="433" spans="1:35" x14ac:dyDescent="0.25">
      <c r="A433">
        <v>432</v>
      </c>
      <c r="B433" s="7">
        <f>DATE(2000,6,(MID(I425,9,2)))</f>
        <v>36699</v>
      </c>
      <c r="C433" s="8">
        <f>TIME(MID(I425,17,2),MID(I425,20,2),MID(I425,23,2))</f>
        <v>0.45219907407407406</v>
      </c>
      <c r="D433" t="s">
        <v>331</v>
      </c>
      <c r="E433">
        <f>IF(RIGHT(I431,4)="1200",1200,50)</f>
        <v>1200</v>
      </c>
      <c r="F433" t="s">
        <v>328</v>
      </c>
      <c r="G433">
        <v>32</v>
      </c>
      <c r="H433">
        <f>VALUE(MID(I431,10,1))</f>
        <v>1</v>
      </c>
      <c r="I433">
        <v>1</v>
      </c>
      <c r="J433">
        <v>13.4</v>
      </c>
      <c r="K433">
        <v>35.4</v>
      </c>
      <c r="L433">
        <v>0.38800000000000001</v>
      </c>
      <c r="M433">
        <v>190</v>
      </c>
      <c r="N433">
        <v>5.61</v>
      </c>
      <c r="O433">
        <v>1.43</v>
      </c>
      <c r="P433">
        <v>1</v>
      </c>
      <c r="Q433">
        <v>1</v>
      </c>
      <c r="R433">
        <v>4.8600000000000003</v>
      </c>
      <c r="S433">
        <v>19.309999999999999</v>
      </c>
      <c r="T433">
        <v>20.07</v>
      </c>
      <c r="U433">
        <v>18.05</v>
      </c>
      <c r="V433">
        <v>360.2</v>
      </c>
      <c r="W433">
        <v>352.7</v>
      </c>
      <c r="X433">
        <v>8.89</v>
      </c>
      <c r="Y433">
        <v>10.000999999999999</v>
      </c>
      <c r="Z433">
        <v>36.81</v>
      </c>
      <c r="AA433">
        <v>41.41</v>
      </c>
      <c r="AB433">
        <v>499.8</v>
      </c>
      <c r="AC433">
        <v>1201</v>
      </c>
      <c r="AD433">
        <v>1</v>
      </c>
      <c r="AE433">
        <v>93.1</v>
      </c>
      <c r="AF433">
        <v>0</v>
      </c>
      <c r="AG433">
        <v>0</v>
      </c>
      <c r="AI433">
        <v>111105</v>
      </c>
    </row>
    <row r="434" spans="1:35" x14ac:dyDescent="0.25">
      <c r="A434">
        <v>433</v>
      </c>
      <c r="B434" s="7">
        <f t="shared" ref="B434:C434" si="36">B433</f>
        <v>36699</v>
      </c>
      <c r="C434" s="8">
        <f t="shared" si="36"/>
        <v>0.45219907407407406</v>
      </c>
      <c r="D434" t="str">
        <f>D433</f>
        <v>SE</v>
      </c>
      <c r="E434">
        <f>E433</f>
        <v>1200</v>
      </c>
      <c r="F434" t="str">
        <f>F433</f>
        <v>PIGL</v>
      </c>
      <c r="G434">
        <f>G433</f>
        <v>32</v>
      </c>
      <c r="H434">
        <f>H433</f>
        <v>1</v>
      </c>
      <c r="I434">
        <v>2</v>
      </c>
      <c r="J434">
        <v>25.4</v>
      </c>
      <c r="K434">
        <v>37.700000000000003</v>
      </c>
      <c r="L434">
        <v>0.48599999999999999</v>
      </c>
      <c r="M434">
        <v>212</v>
      </c>
      <c r="N434">
        <v>7.16</v>
      </c>
      <c r="O434">
        <v>1.48</v>
      </c>
      <c r="P434">
        <v>1</v>
      </c>
      <c r="Q434">
        <v>1</v>
      </c>
      <c r="R434">
        <v>4.8600000000000003</v>
      </c>
      <c r="S434">
        <v>19.239999999999998</v>
      </c>
      <c r="T434">
        <v>20.079999999999998</v>
      </c>
      <c r="U434">
        <v>18.07</v>
      </c>
      <c r="V434">
        <v>362.4</v>
      </c>
      <c r="W434">
        <v>354.4</v>
      </c>
      <c r="X434">
        <v>7.9669999999999996</v>
      </c>
      <c r="Y434">
        <v>9.3870000000000005</v>
      </c>
      <c r="Z434">
        <v>33.119999999999997</v>
      </c>
      <c r="AA434">
        <v>39.03</v>
      </c>
      <c r="AB434">
        <v>499.5</v>
      </c>
      <c r="AC434">
        <v>1200</v>
      </c>
      <c r="AD434">
        <v>1</v>
      </c>
      <c r="AE434">
        <v>93.09</v>
      </c>
      <c r="AF434">
        <v>0</v>
      </c>
      <c r="AG434">
        <v>0</v>
      </c>
      <c r="AI434">
        <v>111105</v>
      </c>
    </row>
    <row r="435" spans="1:35" x14ac:dyDescent="0.25">
      <c r="A435">
        <v>434</v>
      </c>
      <c r="I435" t="s">
        <v>37</v>
      </c>
    </row>
    <row r="436" spans="1:35" x14ac:dyDescent="0.25">
      <c r="A436">
        <v>435</v>
      </c>
      <c r="I436" t="s">
        <v>134</v>
      </c>
    </row>
    <row r="437" spans="1:35" x14ac:dyDescent="0.25">
      <c r="A437">
        <v>436</v>
      </c>
      <c r="I437" t="s">
        <v>39</v>
      </c>
      <c r="J437" t="s">
        <v>40</v>
      </c>
    </row>
    <row r="438" spans="1:35" x14ac:dyDescent="0.25">
      <c r="A438">
        <v>437</v>
      </c>
      <c r="I438" t="s">
        <v>41</v>
      </c>
      <c r="J438" t="s">
        <v>42</v>
      </c>
    </row>
    <row r="439" spans="1:35" x14ac:dyDescent="0.25">
      <c r="A439">
        <v>438</v>
      </c>
      <c r="I439" t="s">
        <v>43</v>
      </c>
      <c r="J439" t="s">
        <v>44</v>
      </c>
      <c r="K439">
        <v>1</v>
      </c>
      <c r="L439">
        <v>0.16</v>
      </c>
    </row>
    <row r="440" spans="1:35" x14ac:dyDescent="0.25">
      <c r="A440">
        <v>439</v>
      </c>
      <c r="I440" t="s">
        <v>45</v>
      </c>
      <c r="J440" t="s">
        <v>46</v>
      </c>
    </row>
    <row r="441" spans="1:35" x14ac:dyDescent="0.25">
      <c r="A441">
        <v>440</v>
      </c>
      <c r="I441" t="s">
        <v>47</v>
      </c>
      <c r="J441" t="s">
        <v>48</v>
      </c>
    </row>
    <row r="442" spans="1:35" x14ac:dyDescent="0.25">
      <c r="A442">
        <v>441</v>
      </c>
      <c r="I442" t="s">
        <v>135</v>
      </c>
    </row>
    <row r="443" spans="1:35" x14ac:dyDescent="0.25">
      <c r="A443">
        <v>442</v>
      </c>
      <c r="I443" t="s">
        <v>7</v>
      </c>
      <c r="J443" t="s">
        <v>50</v>
      </c>
      <c r="K443" t="s">
        <v>9</v>
      </c>
      <c r="L443" t="s">
        <v>10</v>
      </c>
      <c r="M443" t="s">
        <v>11</v>
      </c>
      <c r="N443" t="s">
        <v>12</v>
      </c>
      <c r="O443" t="s">
        <v>13</v>
      </c>
      <c r="P443" t="s">
        <v>14</v>
      </c>
      <c r="Q443" t="s">
        <v>15</v>
      </c>
      <c r="R443" t="s">
        <v>16</v>
      </c>
      <c r="S443" t="s">
        <v>17</v>
      </c>
      <c r="T443" t="s">
        <v>18</v>
      </c>
      <c r="U443" t="s">
        <v>19</v>
      </c>
      <c r="V443" t="s">
        <v>20</v>
      </c>
      <c r="W443" t="s">
        <v>21</v>
      </c>
      <c r="X443" t="s">
        <v>22</v>
      </c>
      <c r="Y443" t="s">
        <v>23</v>
      </c>
      <c r="Z443" t="s">
        <v>24</v>
      </c>
      <c r="AA443" t="s">
        <v>25</v>
      </c>
      <c r="AB443" t="s">
        <v>26</v>
      </c>
      <c r="AC443" t="s">
        <v>27</v>
      </c>
      <c r="AD443" t="s">
        <v>28</v>
      </c>
      <c r="AE443" t="s">
        <v>29</v>
      </c>
      <c r="AF443" t="s">
        <v>51</v>
      </c>
      <c r="AG443" t="s">
        <v>52</v>
      </c>
      <c r="AH443" t="s">
        <v>32</v>
      </c>
    </row>
    <row r="444" spans="1:35" x14ac:dyDescent="0.25">
      <c r="A444">
        <v>443</v>
      </c>
      <c r="B444" s="7">
        <f>DATE(2000,6,(MID(I436,9,2)))</f>
        <v>36699</v>
      </c>
      <c r="C444" s="8">
        <f>TIME(MID(I436,17,2),MID(I436,20,2),MID(I436,23,2))</f>
        <v>0.45293981481481477</v>
      </c>
      <c r="D444" t="s">
        <v>331</v>
      </c>
      <c r="E444">
        <f>IF(RIGHT(I442,4)="1200",1200,50)</f>
        <v>50</v>
      </c>
      <c r="F444" t="s">
        <v>328</v>
      </c>
      <c r="G444">
        <v>32</v>
      </c>
      <c r="H444">
        <f>VALUE(MID(I442,10,1))</f>
        <v>1</v>
      </c>
      <c r="I444">
        <v>1</v>
      </c>
      <c r="J444">
        <v>110.7</v>
      </c>
      <c r="K444">
        <v>9.39</v>
      </c>
      <c r="L444">
        <v>0.16800000000000001</v>
      </c>
      <c r="M444">
        <v>257</v>
      </c>
      <c r="N444">
        <v>2.35</v>
      </c>
      <c r="O444">
        <v>1.32</v>
      </c>
      <c r="P444">
        <v>1</v>
      </c>
      <c r="Q444">
        <v>1</v>
      </c>
      <c r="R444">
        <v>4.8600000000000003</v>
      </c>
      <c r="S444">
        <v>18.829999999999998</v>
      </c>
      <c r="T444">
        <v>18.600000000000001</v>
      </c>
      <c r="U444">
        <v>18.09</v>
      </c>
      <c r="V444">
        <v>358.3</v>
      </c>
      <c r="W444">
        <v>356.3</v>
      </c>
      <c r="X444">
        <v>8.4079999999999995</v>
      </c>
      <c r="Y444">
        <v>8.875</v>
      </c>
      <c r="Z444">
        <v>35.880000000000003</v>
      </c>
      <c r="AA444">
        <v>37.880000000000003</v>
      </c>
      <c r="AB444">
        <v>499.9</v>
      </c>
      <c r="AC444">
        <v>51</v>
      </c>
      <c r="AD444">
        <v>1</v>
      </c>
      <c r="AE444">
        <v>93.1</v>
      </c>
      <c r="AF444">
        <v>0</v>
      </c>
      <c r="AG444">
        <v>0</v>
      </c>
      <c r="AI444">
        <v>111105</v>
      </c>
    </row>
    <row r="445" spans="1:35" x14ac:dyDescent="0.25">
      <c r="A445">
        <v>444</v>
      </c>
      <c r="B445" s="7">
        <f t="shared" ref="B445:C445" si="37">B444</f>
        <v>36699</v>
      </c>
      <c r="C445" s="8">
        <f t="shared" si="37"/>
        <v>0.45293981481481477</v>
      </c>
      <c r="D445" t="str">
        <f>D444</f>
        <v>SE</v>
      </c>
      <c r="E445">
        <f>E444</f>
        <v>50</v>
      </c>
      <c r="F445" t="str">
        <f>F444</f>
        <v>PIGL</v>
      </c>
      <c r="G445">
        <f>G444</f>
        <v>32</v>
      </c>
      <c r="H445">
        <f>H444</f>
        <v>1</v>
      </c>
      <c r="I445">
        <v>2</v>
      </c>
      <c r="J445">
        <v>118.9</v>
      </c>
      <c r="K445">
        <v>10.8</v>
      </c>
      <c r="L445">
        <v>0.221</v>
      </c>
      <c r="M445">
        <v>267</v>
      </c>
      <c r="N445">
        <v>3.01</v>
      </c>
      <c r="O445">
        <v>1.31</v>
      </c>
      <c r="P445">
        <v>1</v>
      </c>
      <c r="Q445">
        <v>1</v>
      </c>
      <c r="R445">
        <v>4.8600000000000003</v>
      </c>
      <c r="S445">
        <v>19</v>
      </c>
      <c r="T445">
        <v>18.62</v>
      </c>
      <c r="U445">
        <v>18.079999999999998</v>
      </c>
      <c r="V445">
        <v>358.2</v>
      </c>
      <c r="W445">
        <v>355.8</v>
      </c>
      <c r="X445">
        <v>8.5079999999999991</v>
      </c>
      <c r="Y445">
        <v>9.1050000000000004</v>
      </c>
      <c r="Z445">
        <v>35.909999999999997</v>
      </c>
      <c r="AA445">
        <v>38.43</v>
      </c>
      <c r="AB445">
        <v>500</v>
      </c>
      <c r="AC445">
        <v>51</v>
      </c>
      <c r="AD445">
        <v>1</v>
      </c>
      <c r="AE445">
        <v>93.1</v>
      </c>
      <c r="AF445">
        <v>0</v>
      </c>
      <c r="AG445">
        <v>0</v>
      </c>
      <c r="AI445">
        <v>111105</v>
      </c>
    </row>
    <row r="446" spans="1:35" x14ac:dyDescent="0.25">
      <c r="A446">
        <v>445</v>
      </c>
      <c r="I446" t="s">
        <v>37</v>
      </c>
    </row>
    <row r="447" spans="1:35" x14ac:dyDescent="0.25">
      <c r="A447">
        <v>446</v>
      </c>
      <c r="I447" t="s">
        <v>136</v>
      </c>
    </row>
    <row r="448" spans="1:35" x14ac:dyDescent="0.25">
      <c r="A448">
        <v>447</v>
      </c>
      <c r="I448" t="s">
        <v>39</v>
      </c>
      <c r="J448" t="s">
        <v>40</v>
      </c>
    </row>
    <row r="449" spans="1:35" x14ac:dyDescent="0.25">
      <c r="A449">
        <v>448</v>
      </c>
      <c r="I449" t="s">
        <v>41</v>
      </c>
      <c r="J449" t="s">
        <v>42</v>
      </c>
    </row>
    <row r="450" spans="1:35" x14ac:dyDescent="0.25">
      <c r="A450">
        <v>449</v>
      </c>
      <c r="I450" t="s">
        <v>43</v>
      </c>
      <c r="J450" t="s">
        <v>44</v>
      </c>
      <c r="K450">
        <v>1</v>
      </c>
      <c r="L450">
        <v>0.16</v>
      </c>
    </row>
    <row r="451" spans="1:35" x14ac:dyDescent="0.25">
      <c r="A451">
        <v>450</v>
      </c>
      <c r="I451" t="s">
        <v>45</v>
      </c>
      <c r="J451" t="s">
        <v>46</v>
      </c>
    </row>
    <row r="452" spans="1:35" x14ac:dyDescent="0.25">
      <c r="A452">
        <v>451</v>
      </c>
      <c r="I452" t="s">
        <v>47</v>
      </c>
      <c r="J452" t="s">
        <v>48</v>
      </c>
    </row>
    <row r="453" spans="1:35" x14ac:dyDescent="0.25">
      <c r="A453">
        <v>452</v>
      </c>
      <c r="I453" t="s">
        <v>137</v>
      </c>
    </row>
    <row r="454" spans="1:35" x14ac:dyDescent="0.25">
      <c r="A454">
        <v>453</v>
      </c>
      <c r="I454" t="s">
        <v>7</v>
      </c>
      <c r="J454" t="s">
        <v>50</v>
      </c>
      <c r="K454" t="s">
        <v>9</v>
      </c>
      <c r="L454" t="s">
        <v>10</v>
      </c>
      <c r="M454" t="s">
        <v>11</v>
      </c>
      <c r="N454" t="s">
        <v>12</v>
      </c>
      <c r="O454" t="s">
        <v>13</v>
      </c>
      <c r="P454" t="s">
        <v>14</v>
      </c>
      <c r="Q454" t="s">
        <v>15</v>
      </c>
      <c r="R454" t="s">
        <v>16</v>
      </c>
      <c r="S454" t="s">
        <v>17</v>
      </c>
      <c r="T454" t="s">
        <v>18</v>
      </c>
      <c r="U454" t="s">
        <v>19</v>
      </c>
      <c r="V454" t="s">
        <v>20</v>
      </c>
      <c r="W454" t="s">
        <v>21</v>
      </c>
      <c r="X454" t="s">
        <v>22</v>
      </c>
      <c r="Y454" t="s">
        <v>23</v>
      </c>
      <c r="Z454" t="s">
        <v>24</v>
      </c>
      <c r="AA454" t="s">
        <v>25</v>
      </c>
      <c r="AB454" t="s">
        <v>26</v>
      </c>
      <c r="AC454" t="s">
        <v>27</v>
      </c>
      <c r="AD454" t="s">
        <v>28</v>
      </c>
      <c r="AE454" t="s">
        <v>29</v>
      </c>
      <c r="AF454" t="s">
        <v>51</v>
      </c>
      <c r="AG454" t="s">
        <v>52</v>
      </c>
      <c r="AH454" t="s">
        <v>32</v>
      </c>
    </row>
    <row r="455" spans="1:35" x14ac:dyDescent="0.25">
      <c r="A455">
        <v>454</v>
      </c>
      <c r="B455" s="7">
        <f>DATE(2000,6,(MID(I447,9,2)))</f>
        <v>36699</v>
      </c>
      <c r="C455" s="8">
        <f>TIME(MID(I447,17,2),MID(I447,20,2),MID(I447,23,2))</f>
        <v>0.45604166666666668</v>
      </c>
      <c r="D455" t="s">
        <v>331</v>
      </c>
      <c r="E455">
        <f>IF(RIGHT(I453,4)="1200",1200,50)</f>
        <v>50</v>
      </c>
      <c r="F455" t="s">
        <v>328</v>
      </c>
      <c r="G455">
        <v>32</v>
      </c>
      <c r="H455">
        <f>VALUE(MID(I453,10,1))</f>
        <v>2</v>
      </c>
      <c r="I455">
        <v>1</v>
      </c>
      <c r="J455">
        <v>69.099999999999994</v>
      </c>
      <c r="K455">
        <v>16.3</v>
      </c>
      <c r="L455">
        <v>0.59499999999999997</v>
      </c>
      <c r="M455">
        <v>299</v>
      </c>
      <c r="N455">
        <v>6.15</v>
      </c>
      <c r="O455">
        <v>1.06</v>
      </c>
      <c r="P455">
        <v>1</v>
      </c>
      <c r="Q455">
        <v>1</v>
      </c>
      <c r="R455">
        <v>4.8600000000000003</v>
      </c>
      <c r="S455">
        <v>18.82</v>
      </c>
      <c r="T455">
        <v>18.37</v>
      </c>
      <c r="U455">
        <v>18.09</v>
      </c>
      <c r="V455">
        <v>357.1</v>
      </c>
      <c r="W455">
        <v>353.5</v>
      </c>
      <c r="X455">
        <v>10.16</v>
      </c>
      <c r="Y455">
        <v>11.375</v>
      </c>
      <c r="Z455">
        <v>43.37</v>
      </c>
      <c r="AA455">
        <v>48.55</v>
      </c>
      <c r="AB455">
        <v>500.6</v>
      </c>
      <c r="AC455">
        <v>49</v>
      </c>
      <c r="AD455">
        <v>3</v>
      </c>
      <c r="AE455">
        <v>93.1</v>
      </c>
      <c r="AF455">
        <v>0</v>
      </c>
      <c r="AG455">
        <v>0</v>
      </c>
      <c r="AI455">
        <v>111105</v>
      </c>
    </row>
    <row r="456" spans="1:35" x14ac:dyDescent="0.25">
      <c r="A456">
        <v>455</v>
      </c>
      <c r="B456" s="7">
        <f t="shared" ref="B456:C457" si="38">B455</f>
        <v>36699</v>
      </c>
      <c r="C456" s="8">
        <f t="shared" si="38"/>
        <v>0.45604166666666668</v>
      </c>
      <c r="D456" t="str">
        <f>D455</f>
        <v>SE</v>
      </c>
      <c r="E456">
        <f>E455</f>
        <v>50</v>
      </c>
      <c r="F456" t="str">
        <f>F455</f>
        <v>PIGL</v>
      </c>
      <c r="G456">
        <f>G455</f>
        <v>32</v>
      </c>
      <c r="H456">
        <f>H455</f>
        <v>2</v>
      </c>
      <c r="I456">
        <v>2</v>
      </c>
      <c r="J456">
        <v>90.1</v>
      </c>
      <c r="K456">
        <v>-1.52</v>
      </c>
      <c r="L456">
        <v>0.30499999999999999</v>
      </c>
      <c r="M456">
        <v>356</v>
      </c>
      <c r="N456">
        <v>3.53</v>
      </c>
      <c r="O456">
        <v>1.1299999999999999</v>
      </c>
      <c r="P456">
        <v>1</v>
      </c>
      <c r="Q456">
        <v>1</v>
      </c>
      <c r="R456">
        <v>4.8600000000000003</v>
      </c>
      <c r="S456">
        <v>18.84</v>
      </c>
      <c r="T456">
        <v>18.48</v>
      </c>
      <c r="U456">
        <v>18.09</v>
      </c>
      <c r="V456">
        <v>354.8</v>
      </c>
      <c r="W456">
        <v>354.9</v>
      </c>
      <c r="X456">
        <v>10.135999999999999</v>
      </c>
      <c r="Y456">
        <v>10.833</v>
      </c>
      <c r="Z456">
        <v>43.22</v>
      </c>
      <c r="AA456">
        <v>46.19</v>
      </c>
      <c r="AB456">
        <v>500.6</v>
      </c>
      <c r="AC456">
        <v>49</v>
      </c>
      <c r="AD456">
        <v>1</v>
      </c>
      <c r="AE456">
        <v>93.09</v>
      </c>
      <c r="AF456">
        <v>0</v>
      </c>
      <c r="AG456">
        <v>0</v>
      </c>
      <c r="AI456">
        <v>111105</v>
      </c>
    </row>
    <row r="457" spans="1:35" x14ac:dyDescent="0.25">
      <c r="A457">
        <v>456</v>
      </c>
      <c r="B457" s="7">
        <f t="shared" si="38"/>
        <v>36699</v>
      </c>
      <c r="C457" s="8">
        <f t="shared" si="38"/>
        <v>0.45604166666666668</v>
      </c>
      <c r="D457" t="str">
        <f>D456</f>
        <v>SE</v>
      </c>
      <c r="E457">
        <f>E456</f>
        <v>50</v>
      </c>
      <c r="F457" t="str">
        <f>F456</f>
        <v>PIGL</v>
      </c>
      <c r="G457">
        <f>G456</f>
        <v>32</v>
      </c>
      <c r="H457">
        <f>H456</f>
        <v>2</v>
      </c>
      <c r="I457">
        <v>3</v>
      </c>
      <c r="J457">
        <v>98.4</v>
      </c>
      <c r="K457">
        <v>4.2300000000000004</v>
      </c>
      <c r="L457">
        <v>0.318</v>
      </c>
      <c r="M457">
        <v>325</v>
      </c>
      <c r="N457">
        <v>3.54</v>
      </c>
      <c r="O457">
        <v>1.0900000000000001</v>
      </c>
      <c r="P457">
        <v>1</v>
      </c>
      <c r="Q457">
        <v>1</v>
      </c>
      <c r="R457">
        <v>4.8600000000000003</v>
      </c>
      <c r="S457">
        <v>18.86</v>
      </c>
      <c r="T457">
        <v>18.420000000000002</v>
      </c>
      <c r="U457">
        <v>18.07</v>
      </c>
      <c r="V457">
        <v>355.1</v>
      </c>
      <c r="W457">
        <v>354</v>
      </c>
      <c r="X457">
        <v>10.473000000000001</v>
      </c>
      <c r="Y457">
        <v>11.172000000000001</v>
      </c>
      <c r="Z457">
        <v>44.61</v>
      </c>
      <c r="AA457">
        <v>47.59</v>
      </c>
      <c r="AB457">
        <v>500.7</v>
      </c>
      <c r="AC457">
        <v>49</v>
      </c>
      <c r="AD457">
        <v>1</v>
      </c>
      <c r="AE457">
        <v>93.09</v>
      </c>
      <c r="AF457">
        <v>0</v>
      </c>
      <c r="AG457">
        <v>0</v>
      </c>
      <c r="AI457">
        <v>111105</v>
      </c>
    </row>
    <row r="458" spans="1:35" x14ac:dyDescent="0.25">
      <c r="A458">
        <v>457</v>
      </c>
      <c r="I458" t="s">
        <v>37</v>
      </c>
    </row>
    <row r="459" spans="1:35" x14ac:dyDescent="0.25">
      <c r="A459">
        <v>458</v>
      </c>
      <c r="I459" t="s">
        <v>138</v>
      </c>
    </row>
    <row r="460" spans="1:35" x14ac:dyDescent="0.25">
      <c r="A460">
        <v>459</v>
      </c>
      <c r="I460" t="s">
        <v>39</v>
      </c>
      <c r="J460" t="s">
        <v>40</v>
      </c>
    </row>
    <row r="461" spans="1:35" x14ac:dyDescent="0.25">
      <c r="A461">
        <v>460</v>
      </c>
      <c r="I461" t="s">
        <v>41</v>
      </c>
      <c r="J461" t="s">
        <v>42</v>
      </c>
    </row>
    <row r="462" spans="1:35" x14ac:dyDescent="0.25">
      <c r="A462">
        <v>461</v>
      </c>
      <c r="I462" t="s">
        <v>43</v>
      </c>
      <c r="J462" t="s">
        <v>44</v>
      </c>
      <c r="K462">
        <v>1</v>
      </c>
      <c r="L462">
        <v>0.16</v>
      </c>
    </row>
    <row r="463" spans="1:35" x14ac:dyDescent="0.25">
      <c r="A463">
        <v>462</v>
      </c>
      <c r="I463" t="s">
        <v>45</v>
      </c>
      <c r="J463" t="s">
        <v>46</v>
      </c>
    </row>
    <row r="464" spans="1:35" x14ac:dyDescent="0.25">
      <c r="A464">
        <v>463</v>
      </c>
      <c r="I464" t="s">
        <v>47</v>
      </c>
      <c r="J464" t="s">
        <v>48</v>
      </c>
    </row>
    <row r="465" spans="1:35" x14ac:dyDescent="0.25">
      <c r="A465">
        <v>464</v>
      </c>
      <c r="I465" t="s">
        <v>139</v>
      </c>
    </row>
    <row r="466" spans="1:35" x14ac:dyDescent="0.25">
      <c r="A466">
        <v>465</v>
      </c>
      <c r="I466" t="s">
        <v>7</v>
      </c>
      <c r="J466" t="s">
        <v>50</v>
      </c>
      <c r="K466" t="s">
        <v>9</v>
      </c>
      <c r="L466" t="s">
        <v>10</v>
      </c>
      <c r="M466" t="s">
        <v>11</v>
      </c>
      <c r="N466" t="s">
        <v>12</v>
      </c>
      <c r="O466" t="s">
        <v>13</v>
      </c>
      <c r="P466" t="s">
        <v>14</v>
      </c>
      <c r="Q466" t="s">
        <v>15</v>
      </c>
      <c r="R466" t="s">
        <v>16</v>
      </c>
      <c r="S466" t="s">
        <v>17</v>
      </c>
      <c r="T466" t="s">
        <v>18</v>
      </c>
      <c r="U466" t="s">
        <v>19</v>
      </c>
      <c r="V466" t="s">
        <v>20</v>
      </c>
      <c r="W466" t="s">
        <v>21</v>
      </c>
      <c r="X466" t="s">
        <v>22</v>
      </c>
      <c r="Y466" t="s">
        <v>23</v>
      </c>
      <c r="Z466" t="s">
        <v>24</v>
      </c>
      <c r="AA466" t="s">
        <v>25</v>
      </c>
      <c r="AB466" t="s">
        <v>26</v>
      </c>
      <c r="AC466" t="s">
        <v>27</v>
      </c>
      <c r="AD466" t="s">
        <v>28</v>
      </c>
      <c r="AE466" t="s">
        <v>29</v>
      </c>
      <c r="AF466" t="s">
        <v>51</v>
      </c>
      <c r="AG466" t="s">
        <v>52</v>
      </c>
      <c r="AH466" t="s">
        <v>32</v>
      </c>
    </row>
    <row r="467" spans="1:35" x14ac:dyDescent="0.25">
      <c r="A467">
        <v>466</v>
      </c>
      <c r="B467" s="7">
        <f>DATE(2000,6,(MID(I459,9,2)))</f>
        <v>36699</v>
      </c>
      <c r="C467" s="8">
        <f>TIME(MID(I459,17,2),MID(I459,20,2),MID(I459,23,2))</f>
        <v>0.45750000000000002</v>
      </c>
      <c r="D467" t="s">
        <v>331</v>
      </c>
      <c r="E467">
        <f>IF(RIGHT(I465,4)="1200",1200,50)</f>
        <v>1200</v>
      </c>
      <c r="F467" t="s">
        <v>328</v>
      </c>
      <c r="G467">
        <v>32</v>
      </c>
      <c r="H467">
        <f>VALUE(MID(I465,10,1))</f>
        <v>2</v>
      </c>
      <c r="I467">
        <v>1</v>
      </c>
      <c r="J467">
        <v>42.6</v>
      </c>
      <c r="K467">
        <v>44.2</v>
      </c>
      <c r="L467">
        <v>0.747</v>
      </c>
      <c r="M467">
        <v>236</v>
      </c>
      <c r="N467">
        <v>9.1999999999999993</v>
      </c>
      <c r="O467">
        <v>1.3</v>
      </c>
      <c r="P467">
        <v>1</v>
      </c>
      <c r="Q467">
        <v>1</v>
      </c>
      <c r="R467">
        <v>4.8600000000000003</v>
      </c>
      <c r="S467">
        <v>18.97</v>
      </c>
      <c r="T467">
        <v>19.54</v>
      </c>
      <c r="U467">
        <v>18.09</v>
      </c>
      <c r="V467">
        <v>358.9</v>
      </c>
      <c r="W467">
        <v>349.4</v>
      </c>
      <c r="X467">
        <v>8.7129999999999992</v>
      </c>
      <c r="Y467">
        <v>10.532</v>
      </c>
      <c r="Z467">
        <v>36.840000000000003</v>
      </c>
      <c r="AA467">
        <v>44.53</v>
      </c>
      <c r="AB467">
        <v>500.6</v>
      </c>
      <c r="AC467">
        <v>1200</v>
      </c>
      <c r="AD467">
        <v>1</v>
      </c>
      <c r="AE467">
        <v>93.09</v>
      </c>
      <c r="AF467">
        <v>0</v>
      </c>
      <c r="AG467">
        <v>0</v>
      </c>
      <c r="AI467">
        <v>111105</v>
      </c>
    </row>
    <row r="468" spans="1:35" x14ac:dyDescent="0.25">
      <c r="A468">
        <v>467</v>
      </c>
      <c r="B468" s="7">
        <f t="shared" ref="B468:C468" si="39">B467</f>
        <v>36699</v>
      </c>
      <c r="C468" s="8">
        <f t="shared" si="39"/>
        <v>0.45750000000000002</v>
      </c>
      <c r="D468" t="str">
        <f>D467</f>
        <v>SE</v>
      </c>
      <c r="E468">
        <f>E467</f>
        <v>1200</v>
      </c>
      <c r="F468" t="str">
        <f>F467</f>
        <v>PIGL</v>
      </c>
      <c r="G468">
        <f>G467</f>
        <v>32</v>
      </c>
      <c r="H468">
        <f>H467</f>
        <v>2</v>
      </c>
      <c r="I468">
        <v>2</v>
      </c>
      <c r="J468">
        <v>50.9</v>
      </c>
      <c r="K468">
        <v>46</v>
      </c>
      <c r="L468">
        <v>0.55200000000000005</v>
      </c>
      <c r="M468">
        <v>198</v>
      </c>
      <c r="N468">
        <v>7.35</v>
      </c>
      <c r="O468">
        <v>1.36</v>
      </c>
      <c r="P468">
        <v>1</v>
      </c>
      <c r="Q468">
        <v>1</v>
      </c>
      <c r="R468">
        <v>4.8600000000000003</v>
      </c>
      <c r="S468">
        <v>18.97</v>
      </c>
      <c r="T468">
        <v>19.63</v>
      </c>
      <c r="U468">
        <v>18.100000000000001</v>
      </c>
      <c r="V468">
        <v>360.6</v>
      </c>
      <c r="W468">
        <v>350.9</v>
      </c>
      <c r="X468">
        <v>8.5860000000000003</v>
      </c>
      <c r="Y468">
        <v>10.041</v>
      </c>
      <c r="Z468">
        <v>36.31</v>
      </c>
      <c r="AA468">
        <v>42.46</v>
      </c>
      <c r="AB468">
        <v>500.4</v>
      </c>
      <c r="AC468">
        <v>1201</v>
      </c>
      <c r="AD468">
        <v>1</v>
      </c>
      <c r="AE468">
        <v>93.1</v>
      </c>
      <c r="AF468">
        <v>0</v>
      </c>
      <c r="AG468">
        <v>0</v>
      </c>
      <c r="AI468">
        <v>111105</v>
      </c>
    </row>
    <row r="469" spans="1:35" x14ac:dyDescent="0.25">
      <c r="A469">
        <v>468</v>
      </c>
      <c r="I469" t="s">
        <v>37</v>
      </c>
    </row>
    <row r="470" spans="1:35" x14ac:dyDescent="0.25">
      <c r="A470">
        <v>469</v>
      </c>
      <c r="I470" t="s">
        <v>140</v>
      </c>
    </row>
    <row r="471" spans="1:35" x14ac:dyDescent="0.25">
      <c r="A471">
        <v>470</v>
      </c>
      <c r="I471" t="s">
        <v>39</v>
      </c>
      <c r="J471" t="s">
        <v>40</v>
      </c>
    </row>
    <row r="472" spans="1:35" x14ac:dyDescent="0.25">
      <c r="A472">
        <v>471</v>
      </c>
      <c r="I472" t="s">
        <v>41</v>
      </c>
      <c r="J472" t="s">
        <v>42</v>
      </c>
    </row>
    <row r="473" spans="1:35" x14ac:dyDescent="0.25">
      <c r="A473">
        <v>472</v>
      </c>
      <c r="I473" t="s">
        <v>43</v>
      </c>
      <c r="J473" t="s">
        <v>44</v>
      </c>
      <c r="K473">
        <v>1</v>
      </c>
      <c r="L473">
        <v>0.16</v>
      </c>
    </row>
    <row r="474" spans="1:35" x14ac:dyDescent="0.25">
      <c r="A474">
        <v>473</v>
      </c>
      <c r="I474" t="s">
        <v>45</v>
      </c>
      <c r="J474" t="s">
        <v>46</v>
      </c>
    </row>
    <row r="475" spans="1:35" x14ac:dyDescent="0.25">
      <c r="A475">
        <v>474</v>
      </c>
      <c r="I475" t="s">
        <v>47</v>
      </c>
      <c r="J475" t="s">
        <v>48</v>
      </c>
    </row>
    <row r="476" spans="1:35" x14ac:dyDescent="0.25">
      <c r="A476">
        <v>475</v>
      </c>
      <c r="I476" t="s">
        <v>141</v>
      </c>
    </row>
    <row r="477" spans="1:35" x14ac:dyDescent="0.25">
      <c r="A477">
        <v>476</v>
      </c>
      <c r="I477" t="s">
        <v>7</v>
      </c>
      <c r="J477" t="s">
        <v>50</v>
      </c>
      <c r="K477" t="s">
        <v>9</v>
      </c>
      <c r="L477" t="s">
        <v>10</v>
      </c>
      <c r="M477" t="s">
        <v>11</v>
      </c>
      <c r="N477" t="s">
        <v>12</v>
      </c>
      <c r="O477" t="s">
        <v>13</v>
      </c>
      <c r="P477" t="s">
        <v>14</v>
      </c>
      <c r="Q477" t="s">
        <v>15</v>
      </c>
      <c r="R477" t="s">
        <v>16</v>
      </c>
      <c r="S477" t="s">
        <v>17</v>
      </c>
      <c r="T477" t="s">
        <v>18</v>
      </c>
      <c r="U477" t="s">
        <v>19</v>
      </c>
      <c r="V477" t="s">
        <v>20</v>
      </c>
      <c r="W477" t="s">
        <v>21</v>
      </c>
      <c r="X477" t="s">
        <v>22</v>
      </c>
      <c r="Y477" t="s">
        <v>23</v>
      </c>
      <c r="Z477" t="s">
        <v>24</v>
      </c>
      <c r="AA477" t="s">
        <v>25</v>
      </c>
      <c r="AB477" t="s">
        <v>26</v>
      </c>
      <c r="AC477" t="s">
        <v>27</v>
      </c>
      <c r="AD477" t="s">
        <v>28</v>
      </c>
      <c r="AE477" t="s">
        <v>29</v>
      </c>
      <c r="AF477" t="s">
        <v>51</v>
      </c>
      <c r="AG477" t="s">
        <v>52</v>
      </c>
      <c r="AH477" t="s">
        <v>32</v>
      </c>
    </row>
    <row r="478" spans="1:35" x14ac:dyDescent="0.25">
      <c r="A478">
        <v>477</v>
      </c>
      <c r="B478" s="7">
        <f>DATE(2000,6,(MID(I470,9,2)))</f>
        <v>36699</v>
      </c>
      <c r="C478" s="8">
        <f>TIME(MID(I470,17,2),MID(I470,20,2),MID(I470,23,2))</f>
        <v>0.46053240740740736</v>
      </c>
      <c r="D478" t="s">
        <v>331</v>
      </c>
      <c r="E478">
        <f>IF(RIGHT(I476,4)="1200",1200,50)</f>
        <v>1200</v>
      </c>
      <c r="F478" t="s">
        <v>328</v>
      </c>
      <c r="G478">
        <v>32</v>
      </c>
      <c r="H478">
        <f>VALUE(MID(I476,10,1))</f>
        <v>3</v>
      </c>
      <c r="I478">
        <v>1</v>
      </c>
      <c r="J478">
        <v>15.6</v>
      </c>
      <c r="K478">
        <v>48.2</v>
      </c>
      <c r="L478">
        <v>0.68100000000000005</v>
      </c>
      <c r="M478">
        <v>217</v>
      </c>
      <c r="N478">
        <v>8.92</v>
      </c>
      <c r="O478">
        <v>1.37</v>
      </c>
      <c r="P478">
        <v>1</v>
      </c>
      <c r="Q478">
        <v>1</v>
      </c>
      <c r="R478">
        <v>4.8600000000000003</v>
      </c>
      <c r="S478">
        <v>18.89</v>
      </c>
      <c r="T478">
        <v>19.47</v>
      </c>
      <c r="U478">
        <v>18.07</v>
      </c>
      <c r="V478">
        <v>360.5</v>
      </c>
      <c r="W478">
        <v>350.2</v>
      </c>
      <c r="X478">
        <v>7.9470000000000001</v>
      </c>
      <c r="Y478">
        <v>9.7129999999999992</v>
      </c>
      <c r="Z478">
        <v>33.770000000000003</v>
      </c>
      <c r="AA478">
        <v>41.27</v>
      </c>
      <c r="AB478">
        <v>500.1</v>
      </c>
      <c r="AC478">
        <v>1201</v>
      </c>
      <c r="AD478">
        <v>2</v>
      </c>
      <c r="AE478">
        <v>93.08</v>
      </c>
      <c r="AF478">
        <v>0</v>
      </c>
      <c r="AG478">
        <v>0</v>
      </c>
      <c r="AI478">
        <v>111105</v>
      </c>
    </row>
    <row r="479" spans="1:35" x14ac:dyDescent="0.25">
      <c r="A479">
        <v>478</v>
      </c>
      <c r="B479" s="7">
        <f t="shared" ref="B479:C479" si="40">B478</f>
        <v>36699</v>
      </c>
      <c r="C479" s="8">
        <f t="shared" si="40"/>
        <v>0.46053240740740736</v>
      </c>
      <c r="D479" t="str">
        <f>D478</f>
        <v>SE</v>
      </c>
      <c r="E479">
        <f>E478</f>
        <v>1200</v>
      </c>
      <c r="F479" t="str">
        <f>F478</f>
        <v>PIGL</v>
      </c>
      <c r="G479">
        <f>G478</f>
        <v>32</v>
      </c>
      <c r="H479">
        <f>H478</f>
        <v>3</v>
      </c>
      <c r="I479">
        <v>2</v>
      </c>
      <c r="J479">
        <v>23.1</v>
      </c>
      <c r="K479">
        <v>49</v>
      </c>
      <c r="L479">
        <v>0.46600000000000003</v>
      </c>
      <c r="M479">
        <v>163</v>
      </c>
      <c r="N479">
        <v>6.44</v>
      </c>
      <c r="O479">
        <v>1.39</v>
      </c>
      <c r="P479">
        <v>1</v>
      </c>
      <c r="Q479">
        <v>1</v>
      </c>
      <c r="R479">
        <v>4.8600000000000003</v>
      </c>
      <c r="S479">
        <v>18.809999999999999</v>
      </c>
      <c r="T479">
        <v>19.5</v>
      </c>
      <c r="U479">
        <v>18.100000000000001</v>
      </c>
      <c r="V479">
        <v>360.8</v>
      </c>
      <c r="W479">
        <v>350.6</v>
      </c>
      <c r="X479">
        <v>8.2720000000000002</v>
      </c>
      <c r="Y479">
        <v>9.548</v>
      </c>
      <c r="Z479">
        <v>35.33</v>
      </c>
      <c r="AA479">
        <v>40.78</v>
      </c>
      <c r="AB479">
        <v>500.2</v>
      </c>
      <c r="AC479">
        <v>1201</v>
      </c>
      <c r="AD479">
        <v>1</v>
      </c>
      <c r="AE479">
        <v>93.08</v>
      </c>
      <c r="AF479">
        <v>0</v>
      </c>
      <c r="AG479">
        <v>0</v>
      </c>
      <c r="AI479">
        <v>111105</v>
      </c>
    </row>
    <row r="480" spans="1:35" x14ac:dyDescent="0.25">
      <c r="A480">
        <v>479</v>
      </c>
      <c r="I480" t="s">
        <v>37</v>
      </c>
    </row>
    <row r="481" spans="1:35" x14ac:dyDescent="0.25">
      <c r="A481">
        <v>480</v>
      </c>
      <c r="I481" t="s">
        <v>142</v>
      </c>
    </row>
    <row r="482" spans="1:35" x14ac:dyDescent="0.25">
      <c r="A482">
        <v>481</v>
      </c>
      <c r="I482" t="s">
        <v>39</v>
      </c>
      <c r="J482" t="s">
        <v>40</v>
      </c>
    </row>
    <row r="483" spans="1:35" x14ac:dyDescent="0.25">
      <c r="A483">
        <v>482</v>
      </c>
      <c r="I483" t="s">
        <v>41</v>
      </c>
      <c r="J483" t="s">
        <v>42</v>
      </c>
    </row>
    <row r="484" spans="1:35" x14ac:dyDescent="0.25">
      <c r="A484">
        <v>483</v>
      </c>
      <c r="I484" t="s">
        <v>43</v>
      </c>
      <c r="J484" t="s">
        <v>44</v>
      </c>
      <c r="K484">
        <v>1</v>
      </c>
      <c r="L484">
        <v>0.16</v>
      </c>
    </row>
    <row r="485" spans="1:35" x14ac:dyDescent="0.25">
      <c r="A485">
        <v>484</v>
      </c>
      <c r="I485" t="s">
        <v>45</v>
      </c>
      <c r="J485" t="s">
        <v>46</v>
      </c>
    </row>
    <row r="486" spans="1:35" x14ac:dyDescent="0.25">
      <c r="A486">
        <v>485</v>
      </c>
      <c r="I486" t="s">
        <v>47</v>
      </c>
      <c r="J486" t="s">
        <v>48</v>
      </c>
    </row>
    <row r="487" spans="1:35" x14ac:dyDescent="0.25">
      <c r="A487">
        <v>486</v>
      </c>
      <c r="I487" t="s">
        <v>143</v>
      </c>
    </row>
    <row r="488" spans="1:35" x14ac:dyDescent="0.25">
      <c r="A488">
        <v>487</v>
      </c>
      <c r="I488" t="s">
        <v>7</v>
      </c>
      <c r="J488" t="s">
        <v>50</v>
      </c>
      <c r="K488" t="s">
        <v>9</v>
      </c>
      <c r="L488" t="s">
        <v>10</v>
      </c>
      <c r="M488" t="s">
        <v>11</v>
      </c>
      <c r="N488" t="s">
        <v>12</v>
      </c>
      <c r="O488" t="s">
        <v>13</v>
      </c>
      <c r="P488" t="s">
        <v>14</v>
      </c>
      <c r="Q488" t="s">
        <v>15</v>
      </c>
      <c r="R488" t="s">
        <v>16</v>
      </c>
      <c r="S488" t="s">
        <v>17</v>
      </c>
      <c r="T488" t="s">
        <v>18</v>
      </c>
      <c r="U488" t="s">
        <v>19</v>
      </c>
      <c r="V488" t="s">
        <v>20</v>
      </c>
      <c r="W488" t="s">
        <v>21</v>
      </c>
      <c r="X488" t="s">
        <v>22</v>
      </c>
      <c r="Y488" t="s">
        <v>23</v>
      </c>
      <c r="Z488" t="s">
        <v>24</v>
      </c>
      <c r="AA488" t="s">
        <v>25</v>
      </c>
      <c r="AB488" t="s">
        <v>26</v>
      </c>
      <c r="AC488" t="s">
        <v>27</v>
      </c>
      <c r="AD488" t="s">
        <v>28</v>
      </c>
      <c r="AE488" t="s">
        <v>29</v>
      </c>
      <c r="AF488" t="s">
        <v>51</v>
      </c>
      <c r="AG488" t="s">
        <v>52</v>
      </c>
      <c r="AH488" t="s">
        <v>32</v>
      </c>
    </row>
    <row r="489" spans="1:35" x14ac:dyDescent="0.25">
      <c r="A489">
        <v>488</v>
      </c>
      <c r="B489" s="7">
        <f>DATE(2000,6,(MID(I481,9,2)))</f>
        <v>36699</v>
      </c>
      <c r="C489" s="8">
        <f>TIME(MID(I481,17,2),MID(I481,20,2),MID(I481,23,2))</f>
        <v>0.4611689814814815</v>
      </c>
      <c r="D489" t="s">
        <v>331</v>
      </c>
      <c r="E489">
        <f>IF(RIGHT(I487,4)="1200",1200,50)</f>
        <v>50</v>
      </c>
      <c r="F489" t="s">
        <v>328</v>
      </c>
      <c r="G489">
        <v>32</v>
      </c>
      <c r="H489">
        <f>VALUE(MID(I487,10,1))</f>
        <v>3</v>
      </c>
      <c r="I489">
        <v>1</v>
      </c>
      <c r="J489">
        <v>166.1</v>
      </c>
      <c r="K489">
        <v>7.35</v>
      </c>
      <c r="L489">
        <v>0.69699999999999995</v>
      </c>
      <c r="M489">
        <v>331</v>
      </c>
      <c r="N489">
        <v>7.3</v>
      </c>
      <c r="O489">
        <v>1.1000000000000001</v>
      </c>
      <c r="P489">
        <v>1</v>
      </c>
      <c r="Q489">
        <v>1</v>
      </c>
      <c r="R489">
        <v>4.8600000000000003</v>
      </c>
      <c r="S489">
        <v>18.559999999999999</v>
      </c>
      <c r="T489">
        <v>17.829999999999998</v>
      </c>
      <c r="U489">
        <v>18.16</v>
      </c>
      <c r="V489">
        <v>358.1</v>
      </c>
      <c r="W489">
        <v>356.1</v>
      </c>
      <c r="X489">
        <v>8.7929999999999993</v>
      </c>
      <c r="Y489">
        <v>10.239000000000001</v>
      </c>
      <c r="Z489">
        <v>38.15</v>
      </c>
      <c r="AA489">
        <v>44.42</v>
      </c>
      <c r="AB489">
        <v>499.3</v>
      </c>
      <c r="AC489">
        <v>51</v>
      </c>
      <c r="AD489">
        <v>1</v>
      </c>
      <c r="AE489">
        <v>93.09</v>
      </c>
      <c r="AF489">
        <v>0</v>
      </c>
      <c r="AG489">
        <v>0</v>
      </c>
      <c r="AI489">
        <v>111105</v>
      </c>
    </row>
    <row r="490" spans="1:35" x14ac:dyDescent="0.25">
      <c r="A490">
        <v>489</v>
      </c>
      <c r="B490" s="7">
        <f t="shared" ref="B490:C490" si="41">B489</f>
        <v>36699</v>
      </c>
      <c r="C490" s="8">
        <f t="shared" si="41"/>
        <v>0.4611689814814815</v>
      </c>
      <c r="D490" t="str">
        <f>D489</f>
        <v>SE</v>
      </c>
      <c r="E490">
        <f>E489</f>
        <v>50</v>
      </c>
      <c r="F490" t="str">
        <f>F489</f>
        <v>PIGL</v>
      </c>
      <c r="G490">
        <f>G489</f>
        <v>32</v>
      </c>
      <c r="H490">
        <f>H489</f>
        <v>3</v>
      </c>
      <c r="I490">
        <v>2</v>
      </c>
      <c r="J490">
        <v>187.1</v>
      </c>
      <c r="K490">
        <v>6.21</v>
      </c>
      <c r="L490">
        <v>0.33400000000000002</v>
      </c>
      <c r="M490">
        <v>317</v>
      </c>
      <c r="N490">
        <v>3.59</v>
      </c>
      <c r="O490">
        <v>1.05</v>
      </c>
      <c r="P490">
        <v>1</v>
      </c>
      <c r="Q490">
        <v>1</v>
      </c>
      <c r="R490">
        <v>4.8600000000000003</v>
      </c>
      <c r="S490">
        <v>18.55</v>
      </c>
      <c r="T490">
        <v>17.68</v>
      </c>
      <c r="U490">
        <v>18.100000000000001</v>
      </c>
      <c r="V490">
        <v>356.3</v>
      </c>
      <c r="W490">
        <v>354.8</v>
      </c>
      <c r="X490">
        <v>9.8140000000000001</v>
      </c>
      <c r="Y490">
        <v>10.523999999999999</v>
      </c>
      <c r="Z490">
        <v>42.6</v>
      </c>
      <c r="AA490">
        <v>45.68</v>
      </c>
      <c r="AB490">
        <v>500</v>
      </c>
      <c r="AC490">
        <v>51</v>
      </c>
      <c r="AD490">
        <v>1</v>
      </c>
      <c r="AE490">
        <v>93.08</v>
      </c>
      <c r="AF490">
        <v>0</v>
      </c>
      <c r="AG490">
        <v>0</v>
      </c>
      <c r="AI490">
        <v>111105</v>
      </c>
    </row>
    <row r="491" spans="1:35" x14ac:dyDescent="0.25">
      <c r="A491">
        <v>490</v>
      </c>
      <c r="I491" t="s">
        <v>37</v>
      </c>
    </row>
    <row r="492" spans="1:35" x14ac:dyDescent="0.25">
      <c r="A492">
        <v>491</v>
      </c>
      <c r="I492" t="s">
        <v>144</v>
      </c>
    </row>
    <row r="493" spans="1:35" x14ac:dyDescent="0.25">
      <c r="A493">
        <v>492</v>
      </c>
      <c r="I493" t="s">
        <v>39</v>
      </c>
      <c r="J493" t="s">
        <v>40</v>
      </c>
    </row>
    <row r="494" spans="1:35" x14ac:dyDescent="0.25">
      <c r="A494">
        <v>493</v>
      </c>
      <c r="I494" t="s">
        <v>41</v>
      </c>
      <c r="J494" t="s">
        <v>42</v>
      </c>
    </row>
    <row r="495" spans="1:35" x14ac:dyDescent="0.25">
      <c r="A495">
        <v>494</v>
      </c>
      <c r="I495" t="s">
        <v>43</v>
      </c>
      <c r="J495" t="s">
        <v>44</v>
      </c>
      <c r="K495">
        <v>1</v>
      </c>
      <c r="L495">
        <v>0.16</v>
      </c>
    </row>
    <row r="496" spans="1:35" x14ac:dyDescent="0.25">
      <c r="A496">
        <v>495</v>
      </c>
      <c r="I496" t="s">
        <v>45</v>
      </c>
      <c r="J496" t="s">
        <v>46</v>
      </c>
    </row>
    <row r="497" spans="1:35" x14ac:dyDescent="0.25">
      <c r="A497">
        <v>496</v>
      </c>
      <c r="I497" t="s">
        <v>47</v>
      </c>
      <c r="J497" t="s">
        <v>48</v>
      </c>
    </row>
    <row r="498" spans="1:35" x14ac:dyDescent="0.25">
      <c r="A498">
        <v>497</v>
      </c>
      <c r="I498" t="s">
        <v>145</v>
      </c>
    </row>
    <row r="499" spans="1:35" x14ac:dyDescent="0.25">
      <c r="A499">
        <v>498</v>
      </c>
      <c r="I499" t="s">
        <v>7</v>
      </c>
      <c r="J499" t="s">
        <v>50</v>
      </c>
      <c r="K499" t="s">
        <v>9</v>
      </c>
      <c r="L499" t="s">
        <v>10</v>
      </c>
      <c r="M499" t="s">
        <v>11</v>
      </c>
      <c r="N499" t="s">
        <v>12</v>
      </c>
      <c r="O499" t="s">
        <v>13</v>
      </c>
      <c r="P499" t="s">
        <v>14</v>
      </c>
      <c r="Q499" t="s">
        <v>15</v>
      </c>
      <c r="R499" t="s">
        <v>16</v>
      </c>
      <c r="S499" t="s">
        <v>17</v>
      </c>
      <c r="T499" t="s">
        <v>18</v>
      </c>
      <c r="U499" t="s">
        <v>19</v>
      </c>
      <c r="V499" t="s">
        <v>20</v>
      </c>
      <c r="W499" t="s">
        <v>21</v>
      </c>
      <c r="X499" t="s">
        <v>22</v>
      </c>
      <c r="Y499" t="s">
        <v>23</v>
      </c>
      <c r="Z499" t="s">
        <v>24</v>
      </c>
      <c r="AA499" t="s">
        <v>25</v>
      </c>
      <c r="AB499" t="s">
        <v>26</v>
      </c>
      <c r="AC499" t="s">
        <v>27</v>
      </c>
      <c r="AD499" t="s">
        <v>28</v>
      </c>
      <c r="AE499" t="s">
        <v>29</v>
      </c>
      <c r="AF499" t="s">
        <v>51</v>
      </c>
      <c r="AG499" t="s">
        <v>52</v>
      </c>
      <c r="AH499" t="s">
        <v>32</v>
      </c>
    </row>
    <row r="500" spans="1:35" x14ac:dyDescent="0.25">
      <c r="A500">
        <v>499</v>
      </c>
      <c r="B500" s="7">
        <f>DATE(2000,6,(MID(I492,9,2)))</f>
        <v>36699</v>
      </c>
      <c r="C500" s="8">
        <f>TIME(MID(I492,17,2),MID(I492,20,2),MID(I492,23,2))</f>
        <v>0.46716435185185184</v>
      </c>
      <c r="D500" t="s">
        <v>331</v>
      </c>
      <c r="E500">
        <f>IF(RIGHT(I498,4)="1200",1200,50)</f>
        <v>50</v>
      </c>
      <c r="F500" t="s">
        <v>328</v>
      </c>
      <c r="G500">
        <v>32</v>
      </c>
      <c r="H500">
        <f>VALUE(MID(I498,10,1))</f>
        <v>4</v>
      </c>
      <c r="I500">
        <v>1</v>
      </c>
      <c r="J500">
        <v>141.6</v>
      </c>
      <c r="K500">
        <v>13.6</v>
      </c>
      <c r="L500">
        <v>0.33900000000000002</v>
      </c>
      <c r="M500">
        <v>284</v>
      </c>
      <c r="N500">
        <v>4.34</v>
      </c>
      <c r="O500">
        <v>1.25</v>
      </c>
      <c r="P500">
        <v>1</v>
      </c>
      <c r="Q500">
        <v>1</v>
      </c>
      <c r="R500">
        <v>4.8600000000000003</v>
      </c>
      <c r="S500">
        <v>19.239999999999998</v>
      </c>
      <c r="T500">
        <v>18.420000000000002</v>
      </c>
      <c r="U500">
        <v>18.09</v>
      </c>
      <c r="V500">
        <v>362.4</v>
      </c>
      <c r="W500">
        <v>359.3</v>
      </c>
      <c r="X500">
        <v>8.5120000000000005</v>
      </c>
      <c r="Y500">
        <v>9.3719999999999999</v>
      </c>
      <c r="Z500">
        <v>35.409999999999997</v>
      </c>
      <c r="AA500">
        <v>38.979999999999997</v>
      </c>
      <c r="AB500">
        <v>500.5</v>
      </c>
      <c r="AC500">
        <v>50</v>
      </c>
      <c r="AD500">
        <v>1</v>
      </c>
      <c r="AE500">
        <v>93.09</v>
      </c>
      <c r="AF500">
        <v>0</v>
      </c>
      <c r="AG500">
        <v>0</v>
      </c>
      <c r="AI500">
        <v>111105</v>
      </c>
    </row>
    <row r="501" spans="1:35" x14ac:dyDescent="0.25">
      <c r="A501">
        <v>500</v>
      </c>
      <c r="B501" s="7">
        <f t="shared" ref="B501:C501" si="42">B500</f>
        <v>36699</v>
      </c>
      <c r="C501" s="8">
        <f t="shared" si="42"/>
        <v>0.46716435185185184</v>
      </c>
      <c r="D501" t="str">
        <f>D500</f>
        <v>SE</v>
      </c>
      <c r="E501">
        <f>E500</f>
        <v>50</v>
      </c>
      <c r="F501" t="str">
        <f>F500</f>
        <v>PIGL</v>
      </c>
      <c r="G501">
        <f>G500</f>
        <v>32</v>
      </c>
      <c r="H501">
        <f>H500</f>
        <v>4</v>
      </c>
      <c r="I501">
        <v>2</v>
      </c>
      <c r="J501">
        <v>152.9</v>
      </c>
      <c r="K501">
        <v>14</v>
      </c>
      <c r="L501">
        <v>0.158</v>
      </c>
      <c r="M501">
        <v>207</v>
      </c>
      <c r="N501">
        <v>2.09</v>
      </c>
      <c r="O501">
        <v>1.25</v>
      </c>
      <c r="P501">
        <v>1</v>
      </c>
      <c r="Q501">
        <v>1</v>
      </c>
      <c r="R501">
        <v>4.8600000000000003</v>
      </c>
      <c r="S501">
        <v>18.829999999999998</v>
      </c>
      <c r="T501">
        <v>18.440000000000001</v>
      </c>
      <c r="U501">
        <v>18.07</v>
      </c>
      <c r="V501">
        <v>361.4</v>
      </c>
      <c r="W501">
        <v>358.4</v>
      </c>
      <c r="X501">
        <v>9.01</v>
      </c>
      <c r="Y501">
        <v>9.4250000000000007</v>
      </c>
      <c r="Z501">
        <v>38.43</v>
      </c>
      <c r="AA501">
        <v>40.200000000000003</v>
      </c>
      <c r="AB501">
        <v>500.3</v>
      </c>
      <c r="AC501">
        <v>50</v>
      </c>
      <c r="AD501">
        <v>1</v>
      </c>
      <c r="AE501">
        <v>93.09</v>
      </c>
      <c r="AF501">
        <v>0</v>
      </c>
      <c r="AG501">
        <v>0</v>
      </c>
      <c r="AI501">
        <v>111105</v>
      </c>
    </row>
    <row r="502" spans="1:35" x14ac:dyDescent="0.25">
      <c r="A502">
        <v>501</v>
      </c>
      <c r="I502" t="s">
        <v>37</v>
      </c>
    </row>
    <row r="503" spans="1:35" x14ac:dyDescent="0.25">
      <c r="A503">
        <v>502</v>
      </c>
      <c r="I503" t="s">
        <v>146</v>
      </c>
    </row>
    <row r="504" spans="1:35" x14ac:dyDescent="0.25">
      <c r="A504">
        <v>503</v>
      </c>
      <c r="I504" t="s">
        <v>39</v>
      </c>
      <c r="J504" t="s">
        <v>40</v>
      </c>
    </row>
    <row r="505" spans="1:35" x14ac:dyDescent="0.25">
      <c r="A505">
        <v>504</v>
      </c>
      <c r="I505" t="s">
        <v>41</v>
      </c>
      <c r="J505" t="s">
        <v>42</v>
      </c>
    </row>
    <row r="506" spans="1:35" x14ac:dyDescent="0.25">
      <c r="A506">
        <v>505</v>
      </c>
      <c r="I506" t="s">
        <v>43</v>
      </c>
      <c r="J506" t="s">
        <v>44</v>
      </c>
      <c r="K506">
        <v>1</v>
      </c>
      <c r="L506">
        <v>0.16</v>
      </c>
    </row>
    <row r="507" spans="1:35" x14ac:dyDescent="0.25">
      <c r="A507">
        <v>506</v>
      </c>
      <c r="I507" t="s">
        <v>45</v>
      </c>
      <c r="J507" t="s">
        <v>46</v>
      </c>
    </row>
    <row r="508" spans="1:35" x14ac:dyDescent="0.25">
      <c r="A508">
        <v>507</v>
      </c>
      <c r="I508" t="s">
        <v>47</v>
      </c>
      <c r="J508" t="s">
        <v>48</v>
      </c>
    </row>
    <row r="509" spans="1:35" x14ac:dyDescent="0.25">
      <c r="A509">
        <v>508</v>
      </c>
      <c r="I509" t="s">
        <v>147</v>
      </c>
    </row>
    <row r="510" spans="1:35" x14ac:dyDescent="0.25">
      <c r="A510">
        <v>509</v>
      </c>
      <c r="I510" t="s">
        <v>7</v>
      </c>
      <c r="J510" t="s">
        <v>50</v>
      </c>
      <c r="K510" t="s">
        <v>9</v>
      </c>
      <c r="L510" t="s">
        <v>10</v>
      </c>
      <c r="M510" t="s">
        <v>11</v>
      </c>
      <c r="N510" t="s">
        <v>12</v>
      </c>
      <c r="O510" t="s">
        <v>13</v>
      </c>
      <c r="P510" t="s">
        <v>14</v>
      </c>
      <c r="Q510" t="s">
        <v>15</v>
      </c>
      <c r="R510" t="s">
        <v>16</v>
      </c>
      <c r="S510" t="s">
        <v>17</v>
      </c>
      <c r="T510" t="s">
        <v>18</v>
      </c>
      <c r="U510" t="s">
        <v>19</v>
      </c>
      <c r="V510" t="s">
        <v>20</v>
      </c>
      <c r="W510" t="s">
        <v>21</v>
      </c>
      <c r="X510" t="s">
        <v>22</v>
      </c>
      <c r="Y510" t="s">
        <v>23</v>
      </c>
      <c r="Z510" t="s">
        <v>24</v>
      </c>
      <c r="AA510" t="s">
        <v>25</v>
      </c>
      <c r="AB510" t="s">
        <v>26</v>
      </c>
      <c r="AC510" t="s">
        <v>27</v>
      </c>
      <c r="AD510" t="s">
        <v>28</v>
      </c>
      <c r="AE510" t="s">
        <v>29</v>
      </c>
      <c r="AF510" t="s">
        <v>51</v>
      </c>
      <c r="AG510" t="s">
        <v>52</v>
      </c>
      <c r="AH510" t="s">
        <v>32</v>
      </c>
    </row>
    <row r="511" spans="1:35" x14ac:dyDescent="0.25">
      <c r="A511">
        <v>510</v>
      </c>
      <c r="B511" s="7">
        <f>DATE(2000,6,(MID(I503,9,2)))</f>
        <v>36699</v>
      </c>
      <c r="C511" s="8">
        <f>TIME(MID(I503,17,2),MID(I503,20,2),MID(I503,23,2))</f>
        <v>0.46937500000000004</v>
      </c>
      <c r="D511" t="s">
        <v>331</v>
      </c>
      <c r="E511">
        <f>IF(RIGHT(I509,4)="1200",1200,50)</f>
        <v>1200</v>
      </c>
      <c r="F511" t="s">
        <v>328</v>
      </c>
      <c r="G511">
        <v>32</v>
      </c>
      <c r="H511">
        <f>VALUE(MID(I509,10,1))</f>
        <v>4</v>
      </c>
      <c r="I511">
        <v>1</v>
      </c>
      <c r="J511">
        <v>39.9</v>
      </c>
      <c r="K511">
        <v>31.2</v>
      </c>
      <c r="L511">
        <v>0.184</v>
      </c>
      <c r="M511">
        <v>70.099999999999994</v>
      </c>
      <c r="N511">
        <v>2.58</v>
      </c>
      <c r="O511">
        <v>1.34</v>
      </c>
      <c r="P511">
        <v>1</v>
      </c>
      <c r="Q511">
        <v>1</v>
      </c>
      <c r="R511">
        <v>4.8600000000000003</v>
      </c>
      <c r="S511">
        <v>18.79</v>
      </c>
      <c r="T511">
        <v>18.739999999999998</v>
      </c>
      <c r="U511">
        <v>18.09</v>
      </c>
      <c r="V511">
        <v>361.7</v>
      </c>
      <c r="W511">
        <v>355.2</v>
      </c>
      <c r="X511">
        <v>8.4570000000000007</v>
      </c>
      <c r="Y511">
        <v>8.9689999999999994</v>
      </c>
      <c r="Z511">
        <v>36.17</v>
      </c>
      <c r="AA511">
        <v>38.36</v>
      </c>
      <c r="AB511">
        <v>500.3</v>
      </c>
      <c r="AC511">
        <v>1201</v>
      </c>
      <c r="AD511">
        <v>1</v>
      </c>
      <c r="AE511">
        <v>93.09</v>
      </c>
      <c r="AF511">
        <v>0</v>
      </c>
      <c r="AG511">
        <v>0</v>
      </c>
      <c r="AI511">
        <v>111105</v>
      </c>
    </row>
    <row r="512" spans="1:35" x14ac:dyDescent="0.25">
      <c r="A512">
        <v>511</v>
      </c>
      <c r="B512" s="7">
        <f t="shared" ref="B512:C512" si="43">B511</f>
        <v>36699</v>
      </c>
      <c r="C512" s="8">
        <f t="shared" si="43"/>
        <v>0.46937500000000004</v>
      </c>
      <c r="D512" t="str">
        <f>D511</f>
        <v>SE</v>
      </c>
      <c r="E512">
        <f>E511</f>
        <v>1200</v>
      </c>
      <c r="F512" t="str">
        <f>F511</f>
        <v>PIGL</v>
      </c>
      <c r="G512">
        <f>G511</f>
        <v>32</v>
      </c>
      <c r="H512">
        <f>H511</f>
        <v>4</v>
      </c>
      <c r="I512">
        <v>2</v>
      </c>
      <c r="J512">
        <v>48.9</v>
      </c>
      <c r="K512">
        <v>29.8</v>
      </c>
      <c r="L512">
        <v>0.23899999999999999</v>
      </c>
      <c r="M512">
        <v>142</v>
      </c>
      <c r="N512">
        <v>3.32</v>
      </c>
      <c r="O512">
        <v>1.33</v>
      </c>
      <c r="P512">
        <v>1</v>
      </c>
      <c r="Q512">
        <v>1</v>
      </c>
      <c r="R512">
        <v>4.8600000000000003</v>
      </c>
      <c r="S512">
        <v>18.82</v>
      </c>
      <c r="T512">
        <v>18.88</v>
      </c>
      <c r="U512">
        <v>18.09</v>
      </c>
      <c r="V512">
        <v>361.3</v>
      </c>
      <c r="W512">
        <v>355.1</v>
      </c>
      <c r="X512">
        <v>8.548</v>
      </c>
      <c r="Y512">
        <v>9.2040000000000006</v>
      </c>
      <c r="Z512">
        <v>36.49</v>
      </c>
      <c r="AA512">
        <v>39.299999999999997</v>
      </c>
      <c r="AB512">
        <v>500.4</v>
      </c>
      <c r="AC512">
        <v>1200</v>
      </c>
      <c r="AD512">
        <v>1</v>
      </c>
      <c r="AE512">
        <v>93.09</v>
      </c>
      <c r="AF512">
        <v>0</v>
      </c>
      <c r="AG512">
        <v>0</v>
      </c>
      <c r="AI512">
        <v>111105</v>
      </c>
    </row>
    <row r="513" spans="1:35" x14ac:dyDescent="0.25">
      <c r="A513">
        <v>512</v>
      </c>
      <c r="I513" t="s">
        <v>37</v>
      </c>
    </row>
    <row r="514" spans="1:35" x14ac:dyDescent="0.25">
      <c r="A514">
        <v>513</v>
      </c>
      <c r="I514" t="s">
        <v>148</v>
      </c>
    </row>
    <row r="515" spans="1:35" x14ac:dyDescent="0.25">
      <c r="A515">
        <v>514</v>
      </c>
      <c r="I515" t="s">
        <v>39</v>
      </c>
      <c r="J515" t="s">
        <v>40</v>
      </c>
    </row>
    <row r="516" spans="1:35" x14ac:dyDescent="0.25">
      <c r="A516">
        <v>515</v>
      </c>
      <c r="I516" t="s">
        <v>41</v>
      </c>
      <c r="J516" t="s">
        <v>42</v>
      </c>
    </row>
    <row r="517" spans="1:35" x14ac:dyDescent="0.25">
      <c r="A517">
        <v>516</v>
      </c>
      <c r="I517" t="s">
        <v>43</v>
      </c>
      <c r="J517" t="s">
        <v>44</v>
      </c>
      <c r="K517">
        <v>1</v>
      </c>
      <c r="L517">
        <v>0.16</v>
      </c>
    </row>
    <row r="518" spans="1:35" x14ac:dyDescent="0.25">
      <c r="A518">
        <v>517</v>
      </c>
      <c r="I518" t="s">
        <v>45</v>
      </c>
      <c r="J518" t="s">
        <v>46</v>
      </c>
    </row>
    <row r="519" spans="1:35" x14ac:dyDescent="0.25">
      <c r="A519">
        <v>518</v>
      </c>
      <c r="I519" t="s">
        <v>47</v>
      </c>
      <c r="J519" t="s">
        <v>48</v>
      </c>
    </row>
    <row r="520" spans="1:35" x14ac:dyDescent="0.25">
      <c r="A520">
        <v>519</v>
      </c>
      <c r="I520" t="s">
        <v>149</v>
      </c>
    </row>
    <row r="521" spans="1:35" x14ac:dyDescent="0.25">
      <c r="A521">
        <v>520</v>
      </c>
      <c r="I521" t="s">
        <v>7</v>
      </c>
      <c r="J521" t="s">
        <v>50</v>
      </c>
      <c r="K521" t="s">
        <v>9</v>
      </c>
      <c r="L521" t="s">
        <v>10</v>
      </c>
      <c r="M521" t="s">
        <v>11</v>
      </c>
      <c r="N521" t="s">
        <v>12</v>
      </c>
      <c r="O521" t="s">
        <v>13</v>
      </c>
      <c r="P521" t="s">
        <v>14</v>
      </c>
      <c r="Q521" t="s">
        <v>15</v>
      </c>
      <c r="R521" t="s">
        <v>16</v>
      </c>
      <c r="S521" t="s">
        <v>17</v>
      </c>
      <c r="T521" t="s">
        <v>18</v>
      </c>
      <c r="U521" t="s">
        <v>19</v>
      </c>
      <c r="V521" t="s">
        <v>20</v>
      </c>
      <c r="W521" t="s">
        <v>21</v>
      </c>
      <c r="X521" t="s">
        <v>22</v>
      </c>
      <c r="Y521" t="s">
        <v>23</v>
      </c>
      <c r="Z521" t="s">
        <v>24</v>
      </c>
      <c r="AA521" t="s">
        <v>25</v>
      </c>
      <c r="AB521" t="s">
        <v>26</v>
      </c>
      <c r="AC521" t="s">
        <v>27</v>
      </c>
      <c r="AD521" t="s">
        <v>28</v>
      </c>
      <c r="AE521" t="s">
        <v>29</v>
      </c>
      <c r="AF521" t="s">
        <v>51</v>
      </c>
      <c r="AG521" t="s">
        <v>52</v>
      </c>
      <c r="AH521" t="s">
        <v>32</v>
      </c>
    </row>
    <row r="522" spans="1:35" x14ac:dyDescent="0.25">
      <c r="A522">
        <v>521</v>
      </c>
      <c r="B522" s="7">
        <f>DATE(2000,6,(MID(I514,9,2)))</f>
        <v>36699</v>
      </c>
      <c r="C522" s="8">
        <f>TIME(MID(I514,17,2),MID(I514,20,2),MID(I514,23,2))</f>
        <v>0.47180555555555559</v>
      </c>
      <c r="D522" t="s">
        <v>331</v>
      </c>
      <c r="E522">
        <f>IF(RIGHT(I520,4)="1200",1200,50)</f>
        <v>1200</v>
      </c>
      <c r="F522" t="s">
        <v>328</v>
      </c>
      <c r="G522">
        <v>32</v>
      </c>
      <c r="H522">
        <f>VALUE(MID(I520,10,1))</f>
        <v>5</v>
      </c>
      <c r="I522">
        <v>1</v>
      </c>
      <c r="J522">
        <v>30.9</v>
      </c>
      <c r="K522">
        <v>38.5</v>
      </c>
      <c r="L522">
        <v>0.317</v>
      </c>
      <c r="M522">
        <v>142</v>
      </c>
      <c r="N522">
        <v>4.25</v>
      </c>
      <c r="O522">
        <v>1.31</v>
      </c>
      <c r="P522">
        <v>1</v>
      </c>
      <c r="Q522">
        <v>1</v>
      </c>
      <c r="R522">
        <v>4.8600000000000003</v>
      </c>
      <c r="S522">
        <v>18.79</v>
      </c>
      <c r="T522">
        <v>19.05</v>
      </c>
      <c r="U522">
        <v>18.09</v>
      </c>
      <c r="V522">
        <v>361.1</v>
      </c>
      <c r="W522">
        <v>353</v>
      </c>
      <c r="X522">
        <v>8.8680000000000003</v>
      </c>
      <c r="Y522">
        <v>9.7089999999999996</v>
      </c>
      <c r="Z522">
        <v>37.93</v>
      </c>
      <c r="AA522">
        <v>41.53</v>
      </c>
      <c r="AB522">
        <v>500.2</v>
      </c>
      <c r="AC522">
        <v>1201</v>
      </c>
      <c r="AD522">
        <v>2</v>
      </c>
      <c r="AE522">
        <v>93.09</v>
      </c>
      <c r="AF522">
        <v>0</v>
      </c>
      <c r="AG522">
        <v>0</v>
      </c>
      <c r="AI522">
        <v>111105</v>
      </c>
    </row>
    <row r="523" spans="1:35" x14ac:dyDescent="0.25">
      <c r="A523">
        <v>522</v>
      </c>
      <c r="B523" s="7">
        <f t="shared" ref="B523:C523" si="44">B522</f>
        <v>36699</v>
      </c>
      <c r="C523" s="8">
        <f t="shared" si="44"/>
        <v>0.47180555555555559</v>
      </c>
      <c r="D523" t="str">
        <f>D522</f>
        <v>SE</v>
      </c>
      <c r="E523">
        <f>E522</f>
        <v>1200</v>
      </c>
      <c r="F523" t="str">
        <f>F522</f>
        <v>PIGL</v>
      </c>
      <c r="G523">
        <f>G522</f>
        <v>32</v>
      </c>
      <c r="H523">
        <f>H522</f>
        <v>5</v>
      </c>
      <c r="I523">
        <v>2</v>
      </c>
      <c r="J523">
        <v>59.4</v>
      </c>
      <c r="K523">
        <v>34.9</v>
      </c>
      <c r="L523">
        <v>0.372</v>
      </c>
      <c r="M523">
        <v>188</v>
      </c>
      <c r="N523">
        <v>5.07</v>
      </c>
      <c r="O523">
        <v>1.34</v>
      </c>
      <c r="P523">
        <v>1</v>
      </c>
      <c r="Q523">
        <v>1</v>
      </c>
      <c r="R523">
        <v>4.8600000000000003</v>
      </c>
      <c r="S523">
        <v>19</v>
      </c>
      <c r="T523">
        <v>19.079999999999998</v>
      </c>
      <c r="U523">
        <v>18.190000000000001</v>
      </c>
      <c r="V523">
        <v>361.3</v>
      </c>
      <c r="W523">
        <v>354</v>
      </c>
      <c r="X523">
        <v>8.3719999999999999</v>
      </c>
      <c r="Y523">
        <v>9.375</v>
      </c>
      <c r="Z523">
        <v>35.35</v>
      </c>
      <c r="AA523">
        <v>39.590000000000003</v>
      </c>
      <c r="AB523">
        <v>500.2</v>
      </c>
      <c r="AC523">
        <v>1201</v>
      </c>
      <c r="AD523">
        <v>2</v>
      </c>
      <c r="AE523">
        <v>93.09</v>
      </c>
      <c r="AF523">
        <v>0</v>
      </c>
      <c r="AG523">
        <v>0</v>
      </c>
      <c r="AI523">
        <v>111105</v>
      </c>
    </row>
    <row r="524" spans="1:35" x14ac:dyDescent="0.25">
      <c r="A524">
        <v>523</v>
      </c>
      <c r="I524" t="s">
        <v>37</v>
      </c>
    </row>
    <row r="525" spans="1:35" x14ac:dyDescent="0.25">
      <c r="A525">
        <v>524</v>
      </c>
      <c r="I525" t="s">
        <v>150</v>
      </c>
    </row>
    <row r="526" spans="1:35" x14ac:dyDescent="0.25">
      <c r="A526">
        <v>525</v>
      </c>
      <c r="I526" t="s">
        <v>39</v>
      </c>
      <c r="J526" t="s">
        <v>40</v>
      </c>
    </row>
    <row r="527" spans="1:35" x14ac:dyDescent="0.25">
      <c r="A527">
        <v>526</v>
      </c>
      <c r="I527" t="s">
        <v>41</v>
      </c>
      <c r="J527" t="s">
        <v>42</v>
      </c>
    </row>
    <row r="528" spans="1:35" x14ac:dyDescent="0.25">
      <c r="A528">
        <v>527</v>
      </c>
      <c r="I528" t="s">
        <v>43</v>
      </c>
      <c r="J528" t="s">
        <v>44</v>
      </c>
      <c r="K528">
        <v>1</v>
      </c>
      <c r="L528">
        <v>0.16</v>
      </c>
    </row>
    <row r="529" spans="1:35" x14ac:dyDescent="0.25">
      <c r="A529">
        <v>528</v>
      </c>
      <c r="I529" t="s">
        <v>45</v>
      </c>
      <c r="J529" t="s">
        <v>46</v>
      </c>
    </row>
    <row r="530" spans="1:35" x14ac:dyDescent="0.25">
      <c r="A530">
        <v>529</v>
      </c>
      <c r="I530" t="s">
        <v>47</v>
      </c>
      <c r="J530" t="s">
        <v>48</v>
      </c>
    </row>
    <row r="531" spans="1:35" x14ac:dyDescent="0.25">
      <c r="A531">
        <v>530</v>
      </c>
      <c r="I531" t="s">
        <v>151</v>
      </c>
    </row>
    <row r="532" spans="1:35" x14ac:dyDescent="0.25">
      <c r="A532">
        <v>531</v>
      </c>
      <c r="I532" t="s">
        <v>7</v>
      </c>
      <c r="J532" t="s">
        <v>50</v>
      </c>
      <c r="K532" t="s">
        <v>9</v>
      </c>
      <c r="L532" t="s">
        <v>10</v>
      </c>
      <c r="M532" t="s">
        <v>11</v>
      </c>
      <c r="N532" t="s">
        <v>12</v>
      </c>
      <c r="O532" t="s">
        <v>13</v>
      </c>
      <c r="P532" t="s">
        <v>14</v>
      </c>
      <c r="Q532" t="s">
        <v>15</v>
      </c>
      <c r="R532" t="s">
        <v>16</v>
      </c>
      <c r="S532" t="s">
        <v>17</v>
      </c>
      <c r="T532" t="s">
        <v>18</v>
      </c>
      <c r="U532" t="s">
        <v>19</v>
      </c>
      <c r="V532" t="s">
        <v>20</v>
      </c>
      <c r="W532" t="s">
        <v>21</v>
      </c>
      <c r="X532" t="s">
        <v>22</v>
      </c>
      <c r="Y532" t="s">
        <v>23</v>
      </c>
      <c r="Z532" t="s">
        <v>24</v>
      </c>
      <c r="AA532" t="s">
        <v>25</v>
      </c>
      <c r="AB532" t="s">
        <v>26</v>
      </c>
      <c r="AC532" t="s">
        <v>27</v>
      </c>
      <c r="AD532" t="s">
        <v>28</v>
      </c>
      <c r="AE532" t="s">
        <v>29</v>
      </c>
      <c r="AF532" t="s">
        <v>51</v>
      </c>
      <c r="AG532" t="s">
        <v>52</v>
      </c>
      <c r="AH532" t="s">
        <v>32</v>
      </c>
    </row>
    <row r="533" spans="1:35" x14ac:dyDescent="0.25">
      <c r="A533">
        <v>532</v>
      </c>
      <c r="B533" s="7">
        <f>DATE(2000,6,(MID(I525,9,2)))</f>
        <v>36699</v>
      </c>
      <c r="C533" s="8">
        <f>TIME(MID(I525,17,2),MID(I525,20,2),MID(I525,23,2))</f>
        <v>0.47288194444444448</v>
      </c>
      <c r="D533" t="s">
        <v>331</v>
      </c>
      <c r="E533">
        <f>IF(RIGHT(I531,4)="1200",1200,50)</f>
        <v>50</v>
      </c>
      <c r="F533" t="s">
        <v>328</v>
      </c>
      <c r="G533">
        <v>32</v>
      </c>
      <c r="H533">
        <f>VALUE(MID(I531,10,1))</f>
        <v>5</v>
      </c>
      <c r="I533">
        <v>1</v>
      </c>
      <c r="J533">
        <v>135.9</v>
      </c>
      <c r="K533">
        <v>-7.98</v>
      </c>
      <c r="L533">
        <v>0.314</v>
      </c>
      <c r="M533">
        <v>400</v>
      </c>
      <c r="N533">
        <v>3.81</v>
      </c>
      <c r="O533">
        <v>1.18</v>
      </c>
      <c r="P533">
        <v>1</v>
      </c>
      <c r="Q533">
        <v>1</v>
      </c>
      <c r="R533">
        <v>4.8600000000000003</v>
      </c>
      <c r="S533">
        <v>18.53</v>
      </c>
      <c r="T533">
        <v>17.66</v>
      </c>
      <c r="U533">
        <v>18.11</v>
      </c>
      <c r="V533">
        <v>363.1</v>
      </c>
      <c r="W533">
        <v>364.4</v>
      </c>
      <c r="X533">
        <v>8.3049999999999997</v>
      </c>
      <c r="Y533">
        <v>9.06</v>
      </c>
      <c r="Z533">
        <v>36.11</v>
      </c>
      <c r="AA533">
        <v>39.4</v>
      </c>
      <c r="AB533">
        <v>499.9</v>
      </c>
      <c r="AC533">
        <v>50</v>
      </c>
      <c r="AD533">
        <v>1</v>
      </c>
      <c r="AE533">
        <v>93.09</v>
      </c>
      <c r="AF533">
        <v>0</v>
      </c>
      <c r="AG533">
        <v>0</v>
      </c>
      <c r="AI533">
        <v>111105</v>
      </c>
    </row>
    <row r="534" spans="1:35" x14ac:dyDescent="0.25">
      <c r="A534">
        <v>533</v>
      </c>
      <c r="B534" s="7">
        <f t="shared" ref="B534:C534" si="45">B533</f>
        <v>36699</v>
      </c>
      <c r="C534" s="8">
        <f t="shared" si="45"/>
        <v>0.47288194444444448</v>
      </c>
      <c r="D534" t="str">
        <f>D533</f>
        <v>SE</v>
      </c>
      <c r="E534">
        <f>E533</f>
        <v>50</v>
      </c>
      <c r="F534" t="str">
        <f>F533</f>
        <v>PIGL</v>
      </c>
      <c r="G534">
        <f>G533</f>
        <v>32</v>
      </c>
      <c r="H534">
        <f>H533</f>
        <v>5</v>
      </c>
      <c r="I534">
        <v>2</v>
      </c>
      <c r="J534">
        <v>145.6</v>
      </c>
      <c r="K534">
        <v>9.67</v>
      </c>
      <c r="L534">
        <v>0.379</v>
      </c>
      <c r="M534">
        <v>308</v>
      </c>
      <c r="N534">
        <v>4.59</v>
      </c>
      <c r="O534">
        <v>1.19</v>
      </c>
      <c r="P534">
        <v>1</v>
      </c>
      <c r="Q534">
        <v>1</v>
      </c>
      <c r="R534">
        <v>4.8600000000000003</v>
      </c>
      <c r="S534">
        <v>18.54</v>
      </c>
      <c r="T534">
        <v>17.78</v>
      </c>
      <c r="U534">
        <v>18.100000000000001</v>
      </c>
      <c r="V534">
        <v>360.5</v>
      </c>
      <c r="W534">
        <v>358.2</v>
      </c>
      <c r="X534">
        <v>8.2029999999999994</v>
      </c>
      <c r="Y534">
        <v>9.1120000000000001</v>
      </c>
      <c r="Z534">
        <v>35.64</v>
      </c>
      <c r="AA534">
        <v>39.6</v>
      </c>
      <c r="AB534">
        <v>499.7</v>
      </c>
      <c r="AC534">
        <v>50</v>
      </c>
      <c r="AD534">
        <v>1</v>
      </c>
      <c r="AE534">
        <v>93.09</v>
      </c>
      <c r="AF534">
        <v>0</v>
      </c>
      <c r="AG534">
        <v>0</v>
      </c>
      <c r="AI534">
        <v>111105</v>
      </c>
    </row>
    <row r="535" spans="1:35" x14ac:dyDescent="0.25">
      <c r="A535">
        <v>534</v>
      </c>
      <c r="I535" t="s">
        <v>37</v>
      </c>
    </row>
    <row r="536" spans="1:35" x14ac:dyDescent="0.25">
      <c r="A536">
        <v>535</v>
      </c>
      <c r="I536" t="s">
        <v>152</v>
      </c>
    </row>
    <row r="537" spans="1:35" x14ac:dyDescent="0.25">
      <c r="A537">
        <v>536</v>
      </c>
      <c r="I537" t="s">
        <v>39</v>
      </c>
      <c r="J537" t="s">
        <v>40</v>
      </c>
    </row>
    <row r="538" spans="1:35" x14ac:dyDescent="0.25">
      <c r="A538">
        <v>537</v>
      </c>
      <c r="I538" t="s">
        <v>41</v>
      </c>
      <c r="J538" t="s">
        <v>42</v>
      </c>
    </row>
    <row r="539" spans="1:35" x14ac:dyDescent="0.25">
      <c r="A539">
        <v>538</v>
      </c>
      <c r="I539" t="s">
        <v>43</v>
      </c>
      <c r="J539" t="s">
        <v>44</v>
      </c>
      <c r="K539">
        <v>1</v>
      </c>
      <c r="L539">
        <v>0.16</v>
      </c>
    </row>
    <row r="540" spans="1:35" x14ac:dyDescent="0.25">
      <c r="A540">
        <v>539</v>
      </c>
      <c r="I540" t="s">
        <v>45</v>
      </c>
      <c r="J540" t="s">
        <v>46</v>
      </c>
    </row>
    <row r="541" spans="1:35" x14ac:dyDescent="0.25">
      <c r="A541">
        <v>540</v>
      </c>
      <c r="I541" t="s">
        <v>47</v>
      </c>
      <c r="J541" t="s">
        <v>48</v>
      </c>
    </row>
    <row r="542" spans="1:35" x14ac:dyDescent="0.25">
      <c r="A542">
        <v>541</v>
      </c>
      <c r="I542" t="s">
        <v>153</v>
      </c>
    </row>
    <row r="543" spans="1:35" x14ac:dyDescent="0.25">
      <c r="A543">
        <v>542</v>
      </c>
      <c r="I543" t="s">
        <v>7</v>
      </c>
      <c r="J543" t="s">
        <v>50</v>
      </c>
      <c r="K543" t="s">
        <v>9</v>
      </c>
      <c r="L543" t="s">
        <v>10</v>
      </c>
      <c r="M543" t="s">
        <v>11</v>
      </c>
      <c r="N543" t="s">
        <v>12</v>
      </c>
      <c r="O543" t="s">
        <v>13</v>
      </c>
      <c r="P543" t="s">
        <v>14</v>
      </c>
      <c r="Q543" t="s">
        <v>15</v>
      </c>
      <c r="R543" t="s">
        <v>16</v>
      </c>
      <c r="S543" t="s">
        <v>17</v>
      </c>
      <c r="T543" t="s">
        <v>18</v>
      </c>
      <c r="U543" t="s">
        <v>19</v>
      </c>
      <c r="V543" t="s">
        <v>20</v>
      </c>
      <c r="W543" t="s">
        <v>21</v>
      </c>
      <c r="X543" t="s">
        <v>22</v>
      </c>
      <c r="Y543" t="s">
        <v>23</v>
      </c>
      <c r="Z543" t="s">
        <v>24</v>
      </c>
      <c r="AA543" t="s">
        <v>25</v>
      </c>
      <c r="AB543" t="s">
        <v>26</v>
      </c>
      <c r="AC543" t="s">
        <v>27</v>
      </c>
      <c r="AD543" t="s">
        <v>28</v>
      </c>
      <c r="AE543" t="s">
        <v>29</v>
      </c>
      <c r="AF543" t="s">
        <v>51</v>
      </c>
      <c r="AG543" t="s">
        <v>52</v>
      </c>
      <c r="AH543" t="s">
        <v>32</v>
      </c>
    </row>
    <row r="544" spans="1:35" x14ac:dyDescent="0.25">
      <c r="A544">
        <v>543</v>
      </c>
      <c r="B544" s="7">
        <f>DATE(2000,6,(MID(I536,9,2)))</f>
        <v>36699</v>
      </c>
      <c r="C544" s="8">
        <f>TIME(MID(I536,17,2),MID(I536,20,2),MID(I536,23,2))</f>
        <v>0.47609953703703706</v>
      </c>
      <c r="D544" t="s">
        <v>331</v>
      </c>
      <c r="E544">
        <f>IF(RIGHT(I542,4)="1200",1200,50)</f>
        <v>50</v>
      </c>
      <c r="F544" t="s">
        <v>328</v>
      </c>
      <c r="G544">
        <v>32</v>
      </c>
      <c r="H544">
        <f>VALUE(MID(I542,10,1))</f>
        <v>6</v>
      </c>
      <c r="I544">
        <v>1</v>
      </c>
      <c r="J544">
        <v>16.899999999999999</v>
      </c>
      <c r="K544">
        <v>7.45</v>
      </c>
      <c r="L544">
        <v>0.39700000000000002</v>
      </c>
      <c r="M544">
        <v>319</v>
      </c>
      <c r="N544">
        <v>5.03</v>
      </c>
      <c r="O544">
        <v>1.26</v>
      </c>
      <c r="P544">
        <v>1</v>
      </c>
      <c r="Q544">
        <v>1</v>
      </c>
      <c r="R544">
        <v>4.8600000000000003</v>
      </c>
      <c r="S544">
        <v>18.72</v>
      </c>
      <c r="T544">
        <v>18.23</v>
      </c>
      <c r="U544">
        <v>18.09</v>
      </c>
      <c r="V544">
        <v>360.4</v>
      </c>
      <c r="W544">
        <v>358.6</v>
      </c>
      <c r="X544">
        <v>8.0830000000000002</v>
      </c>
      <c r="Y544">
        <v>9.0809999999999995</v>
      </c>
      <c r="Z544">
        <v>34.729999999999997</v>
      </c>
      <c r="AA544">
        <v>39.020000000000003</v>
      </c>
      <c r="AB544">
        <v>499.8</v>
      </c>
      <c r="AC544">
        <v>49</v>
      </c>
      <c r="AD544">
        <v>2</v>
      </c>
      <c r="AE544">
        <v>93.09</v>
      </c>
      <c r="AF544">
        <v>0</v>
      </c>
      <c r="AG544">
        <v>0</v>
      </c>
      <c r="AI544">
        <v>111105</v>
      </c>
    </row>
    <row r="545" spans="1:35" x14ac:dyDescent="0.25">
      <c r="A545">
        <v>544</v>
      </c>
      <c r="B545" s="7">
        <f t="shared" ref="B545:C546" si="46">B544</f>
        <v>36699</v>
      </c>
      <c r="C545" s="8">
        <f t="shared" si="46"/>
        <v>0.47609953703703706</v>
      </c>
      <c r="D545" t="str">
        <f>D544</f>
        <v>SE</v>
      </c>
      <c r="E545">
        <f>E544</f>
        <v>50</v>
      </c>
      <c r="F545" t="str">
        <f>F544</f>
        <v>PIGL</v>
      </c>
      <c r="G545">
        <f>G544</f>
        <v>32</v>
      </c>
      <c r="H545">
        <f>H544</f>
        <v>6</v>
      </c>
      <c r="I545">
        <v>2</v>
      </c>
      <c r="J545">
        <v>46.9</v>
      </c>
      <c r="K545">
        <v>12</v>
      </c>
      <c r="L545">
        <v>0.22500000000000001</v>
      </c>
      <c r="M545">
        <v>262</v>
      </c>
      <c r="N545">
        <v>3.02</v>
      </c>
      <c r="O545">
        <v>1.29</v>
      </c>
      <c r="P545">
        <v>1</v>
      </c>
      <c r="Q545">
        <v>1</v>
      </c>
      <c r="R545">
        <v>4.8600000000000003</v>
      </c>
      <c r="S545">
        <v>18.690000000000001</v>
      </c>
      <c r="T545">
        <v>18.16</v>
      </c>
      <c r="U545">
        <v>18.100000000000001</v>
      </c>
      <c r="V545">
        <v>361.2</v>
      </c>
      <c r="W545">
        <v>358.6</v>
      </c>
      <c r="X545">
        <v>8.0060000000000002</v>
      </c>
      <c r="Y545">
        <v>8.6059999999999999</v>
      </c>
      <c r="Z545">
        <v>34.47</v>
      </c>
      <c r="AA545">
        <v>37.049999999999997</v>
      </c>
      <c r="AB545">
        <v>499.7</v>
      </c>
      <c r="AC545">
        <v>49</v>
      </c>
      <c r="AD545">
        <v>2</v>
      </c>
      <c r="AE545">
        <v>93.09</v>
      </c>
      <c r="AF545">
        <v>0</v>
      </c>
      <c r="AG545">
        <v>0</v>
      </c>
      <c r="AI545">
        <v>111105</v>
      </c>
    </row>
    <row r="546" spans="1:35" x14ac:dyDescent="0.25">
      <c r="A546">
        <v>545</v>
      </c>
      <c r="B546" s="7">
        <f t="shared" si="46"/>
        <v>36699</v>
      </c>
      <c r="C546" s="8">
        <f t="shared" si="46"/>
        <v>0.47609953703703706</v>
      </c>
      <c r="D546" t="str">
        <f>D545</f>
        <v>SE</v>
      </c>
      <c r="E546">
        <f>E545</f>
        <v>50</v>
      </c>
      <c r="F546" t="str">
        <f>F545</f>
        <v>PIGL</v>
      </c>
      <c r="G546">
        <f>G545</f>
        <v>32</v>
      </c>
      <c r="H546">
        <f>H545</f>
        <v>6</v>
      </c>
      <c r="I546">
        <v>3</v>
      </c>
      <c r="J546">
        <v>58.9</v>
      </c>
      <c r="K546">
        <v>12.4</v>
      </c>
      <c r="L546">
        <v>0.221</v>
      </c>
      <c r="M546">
        <v>259</v>
      </c>
      <c r="N546">
        <v>2.97</v>
      </c>
      <c r="O546">
        <v>1.29</v>
      </c>
      <c r="P546">
        <v>1</v>
      </c>
      <c r="Q546">
        <v>1</v>
      </c>
      <c r="R546">
        <v>4.8600000000000003</v>
      </c>
      <c r="S546">
        <v>18.68</v>
      </c>
      <c r="T546">
        <v>18.16</v>
      </c>
      <c r="U546">
        <v>18.09</v>
      </c>
      <c r="V546">
        <v>361.8</v>
      </c>
      <c r="W546">
        <v>359.1</v>
      </c>
      <c r="X546">
        <v>8.0459999999999994</v>
      </c>
      <c r="Y546">
        <v>8.6349999999999998</v>
      </c>
      <c r="Z546">
        <v>34.65</v>
      </c>
      <c r="AA546">
        <v>37.19</v>
      </c>
      <c r="AB546">
        <v>499.7</v>
      </c>
      <c r="AC546">
        <v>49</v>
      </c>
      <c r="AD546">
        <v>2</v>
      </c>
      <c r="AE546">
        <v>93.08</v>
      </c>
      <c r="AF546">
        <v>0</v>
      </c>
      <c r="AG546">
        <v>0</v>
      </c>
      <c r="AI546">
        <v>111105</v>
      </c>
    </row>
    <row r="547" spans="1:35" x14ac:dyDescent="0.25">
      <c r="A547">
        <v>546</v>
      </c>
      <c r="I547" t="s">
        <v>37</v>
      </c>
    </row>
    <row r="548" spans="1:35" x14ac:dyDescent="0.25">
      <c r="A548">
        <v>547</v>
      </c>
      <c r="I548" t="s">
        <v>154</v>
      </c>
    </row>
    <row r="549" spans="1:35" x14ac:dyDescent="0.25">
      <c r="A549">
        <v>548</v>
      </c>
      <c r="I549" t="s">
        <v>39</v>
      </c>
      <c r="J549" t="s">
        <v>40</v>
      </c>
    </row>
    <row r="550" spans="1:35" x14ac:dyDescent="0.25">
      <c r="A550">
        <v>549</v>
      </c>
      <c r="I550" t="s">
        <v>41</v>
      </c>
      <c r="J550" t="s">
        <v>42</v>
      </c>
    </row>
    <row r="551" spans="1:35" x14ac:dyDescent="0.25">
      <c r="A551">
        <v>550</v>
      </c>
      <c r="I551" t="s">
        <v>43</v>
      </c>
      <c r="J551" t="s">
        <v>44</v>
      </c>
      <c r="K551">
        <v>1</v>
      </c>
      <c r="L551">
        <v>0.16</v>
      </c>
    </row>
    <row r="552" spans="1:35" x14ac:dyDescent="0.25">
      <c r="A552">
        <v>551</v>
      </c>
      <c r="I552" t="s">
        <v>45</v>
      </c>
      <c r="J552" t="s">
        <v>46</v>
      </c>
    </row>
    <row r="553" spans="1:35" x14ac:dyDescent="0.25">
      <c r="A553">
        <v>552</v>
      </c>
      <c r="I553" t="s">
        <v>47</v>
      </c>
      <c r="J553" t="s">
        <v>48</v>
      </c>
    </row>
    <row r="554" spans="1:35" x14ac:dyDescent="0.25">
      <c r="A554">
        <v>553</v>
      </c>
      <c r="I554" t="s">
        <v>155</v>
      </c>
    </row>
    <row r="555" spans="1:35" x14ac:dyDescent="0.25">
      <c r="A555">
        <v>554</v>
      </c>
      <c r="I555" t="s">
        <v>7</v>
      </c>
      <c r="J555" t="s">
        <v>50</v>
      </c>
      <c r="K555" t="s">
        <v>9</v>
      </c>
      <c r="L555" t="s">
        <v>10</v>
      </c>
      <c r="M555" t="s">
        <v>11</v>
      </c>
      <c r="N555" t="s">
        <v>12</v>
      </c>
      <c r="O555" t="s">
        <v>13</v>
      </c>
      <c r="P555" t="s">
        <v>14</v>
      </c>
      <c r="Q555" t="s">
        <v>15</v>
      </c>
      <c r="R555" t="s">
        <v>16</v>
      </c>
      <c r="S555" t="s">
        <v>17</v>
      </c>
      <c r="T555" t="s">
        <v>18</v>
      </c>
      <c r="U555" t="s">
        <v>19</v>
      </c>
      <c r="V555" t="s">
        <v>20</v>
      </c>
      <c r="W555" t="s">
        <v>21</v>
      </c>
      <c r="X555" t="s">
        <v>22</v>
      </c>
      <c r="Y555" t="s">
        <v>23</v>
      </c>
      <c r="Z555" t="s">
        <v>24</v>
      </c>
      <c r="AA555" t="s">
        <v>25</v>
      </c>
      <c r="AB555" t="s">
        <v>26</v>
      </c>
      <c r="AC555" t="s">
        <v>27</v>
      </c>
      <c r="AD555" t="s">
        <v>28</v>
      </c>
      <c r="AE555" t="s">
        <v>29</v>
      </c>
      <c r="AF555" t="s">
        <v>51</v>
      </c>
      <c r="AG555" t="s">
        <v>52</v>
      </c>
      <c r="AH555" t="s">
        <v>32</v>
      </c>
    </row>
    <row r="556" spans="1:35" x14ac:dyDescent="0.25">
      <c r="A556">
        <v>555</v>
      </c>
      <c r="B556" s="7">
        <f>DATE(2000,6,(MID(I548,9,2)))</f>
        <v>36699</v>
      </c>
      <c r="C556" s="8">
        <f>TIME(MID(I548,17,2),MID(I548,20,2),MID(I548,23,2))</f>
        <v>0.47723379629629631</v>
      </c>
      <c r="D556" t="s">
        <v>331</v>
      </c>
      <c r="E556">
        <f>IF(RIGHT(I554,4)="1200",1200,50)</f>
        <v>1200</v>
      </c>
      <c r="F556" t="s">
        <v>328</v>
      </c>
      <c r="G556">
        <v>32</v>
      </c>
      <c r="H556">
        <f>VALUE(MID(I554,10,1))</f>
        <v>6</v>
      </c>
      <c r="I556">
        <v>1</v>
      </c>
      <c r="J556">
        <v>71.900000000000006</v>
      </c>
      <c r="K556">
        <v>26.9</v>
      </c>
      <c r="L556">
        <v>0.29399999999999998</v>
      </c>
      <c r="M556">
        <v>194</v>
      </c>
      <c r="N556">
        <v>4.28</v>
      </c>
      <c r="O556">
        <v>1.41</v>
      </c>
      <c r="P556">
        <v>1</v>
      </c>
      <c r="Q556">
        <v>1</v>
      </c>
      <c r="R556">
        <v>4.8600000000000003</v>
      </c>
      <c r="S556">
        <v>18.66</v>
      </c>
      <c r="T556">
        <v>19.079999999999998</v>
      </c>
      <c r="U556">
        <v>18.09</v>
      </c>
      <c r="V556">
        <v>360.6</v>
      </c>
      <c r="W556">
        <v>354.9</v>
      </c>
      <c r="X556">
        <v>7.7750000000000004</v>
      </c>
      <c r="Y556">
        <v>8.625</v>
      </c>
      <c r="Z556">
        <v>33.53</v>
      </c>
      <c r="AA556">
        <v>37.19</v>
      </c>
      <c r="AB556">
        <v>499.7</v>
      </c>
      <c r="AC556">
        <v>1200</v>
      </c>
      <c r="AD556">
        <v>3</v>
      </c>
      <c r="AE556">
        <v>93.08</v>
      </c>
      <c r="AF556">
        <v>0</v>
      </c>
      <c r="AG556">
        <v>0</v>
      </c>
      <c r="AI556">
        <v>111105</v>
      </c>
    </row>
    <row r="557" spans="1:35" x14ac:dyDescent="0.25">
      <c r="A557">
        <v>556</v>
      </c>
      <c r="B557" s="7">
        <f t="shared" ref="B557:C557" si="47">B556</f>
        <v>36699</v>
      </c>
      <c r="C557" s="8">
        <f t="shared" si="47"/>
        <v>0.47723379629629631</v>
      </c>
      <c r="D557" t="str">
        <f>D556</f>
        <v>SE</v>
      </c>
      <c r="E557">
        <f>E556</f>
        <v>1200</v>
      </c>
      <c r="F557" t="str">
        <f>F556</f>
        <v>PIGL</v>
      </c>
      <c r="G557">
        <f>G556</f>
        <v>32</v>
      </c>
      <c r="H557">
        <f>H556</f>
        <v>6</v>
      </c>
      <c r="I557">
        <v>2</v>
      </c>
      <c r="J557">
        <v>98.1</v>
      </c>
      <c r="K557">
        <v>26.8</v>
      </c>
      <c r="L557">
        <v>0.106</v>
      </c>
      <c r="M557">
        <v>-61.3</v>
      </c>
      <c r="N557">
        <v>1.56</v>
      </c>
      <c r="O557">
        <v>1.38</v>
      </c>
      <c r="P557">
        <v>1</v>
      </c>
      <c r="Q557">
        <v>1</v>
      </c>
      <c r="R557">
        <v>4.8600000000000003</v>
      </c>
      <c r="S557">
        <v>18.75</v>
      </c>
      <c r="T557">
        <v>19.11</v>
      </c>
      <c r="U557">
        <v>18.11</v>
      </c>
      <c r="V557">
        <v>359.5</v>
      </c>
      <c r="W557">
        <v>354</v>
      </c>
      <c r="X557">
        <v>8.7520000000000007</v>
      </c>
      <c r="Y557">
        <v>9.0619999999999994</v>
      </c>
      <c r="Z557">
        <v>37.53</v>
      </c>
      <c r="AA557">
        <v>38.86</v>
      </c>
      <c r="AB557">
        <v>499.9</v>
      </c>
      <c r="AC557">
        <v>1199</v>
      </c>
      <c r="AD557">
        <v>2</v>
      </c>
      <c r="AE557">
        <v>93.09</v>
      </c>
      <c r="AF557">
        <v>0</v>
      </c>
      <c r="AG557">
        <v>0</v>
      </c>
      <c r="AI557">
        <v>111105</v>
      </c>
    </row>
    <row r="558" spans="1:35" x14ac:dyDescent="0.25">
      <c r="A558">
        <v>557</v>
      </c>
    </row>
    <row r="559" spans="1:35" x14ac:dyDescent="0.25">
      <c r="A559">
        <v>558</v>
      </c>
      <c r="I559" t="s">
        <v>156</v>
      </c>
    </row>
    <row r="560" spans="1:35" x14ac:dyDescent="0.25">
      <c r="A560">
        <v>559</v>
      </c>
      <c r="I560" t="s">
        <v>157</v>
      </c>
    </row>
    <row r="561" spans="1:35" x14ac:dyDescent="0.25">
      <c r="A561">
        <v>560</v>
      </c>
      <c r="I561" t="s">
        <v>158</v>
      </c>
    </row>
    <row r="562" spans="1:35" x14ac:dyDescent="0.25">
      <c r="A562">
        <v>561</v>
      </c>
      <c r="I562" t="s">
        <v>36</v>
      </c>
    </row>
    <row r="563" spans="1:35" x14ac:dyDescent="0.25">
      <c r="A563">
        <v>562</v>
      </c>
    </row>
    <row r="564" spans="1:35" x14ac:dyDescent="0.25">
      <c r="A564">
        <v>563</v>
      </c>
      <c r="I564" t="s">
        <v>37</v>
      </c>
    </row>
    <row r="565" spans="1:35" x14ac:dyDescent="0.25">
      <c r="A565">
        <v>564</v>
      </c>
      <c r="I565" t="s">
        <v>159</v>
      </c>
    </row>
    <row r="566" spans="1:35" x14ac:dyDescent="0.25">
      <c r="A566">
        <v>565</v>
      </c>
      <c r="I566" t="s">
        <v>39</v>
      </c>
      <c r="J566" t="s">
        <v>40</v>
      </c>
    </row>
    <row r="567" spans="1:35" x14ac:dyDescent="0.25">
      <c r="A567">
        <v>566</v>
      </c>
      <c r="I567" t="s">
        <v>41</v>
      </c>
      <c r="J567" t="s">
        <v>42</v>
      </c>
    </row>
    <row r="568" spans="1:35" x14ac:dyDescent="0.25">
      <c r="A568">
        <v>567</v>
      </c>
      <c r="I568" t="s">
        <v>43</v>
      </c>
      <c r="J568" t="s">
        <v>44</v>
      </c>
      <c r="K568">
        <v>1</v>
      </c>
      <c r="L568">
        <v>0.16</v>
      </c>
    </row>
    <row r="569" spans="1:35" x14ac:dyDescent="0.25">
      <c r="A569">
        <v>568</v>
      </c>
      <c r="I569" t="s">
        <v>45</v>
      </c>
      <c r="J569" t="s">
        <v>46</v>
      </c>
    </row>
    <row r="570" spans="1:35" x14ac:dyDescent="0.25">
      <c r="A570">
        <v>569</v>
      </c>
      <c r="I570" t="s">
        <v>47</v>
      </c>
      <c r="J570" t="s">
        <v>48</v>
      </c>
    </row>
    <row r="571" spans="1:35" x14ac:dyDescent="0.25">
      <c r="A571">
        <v>570</v>
      </c>
      <c r="I571" t="s">
        <v>160</v>
      </c>
    </row>
    <row r="572" spans="1:35" x14ac:dyDescent="0.25">
      <c r="A572">
        <v>571</v>
      </c>
      <c r="I572" t="s">
        <v>7</v>
      </c>
      <c r="J572" t="s">
        <v>50</v>
      </c>
      <c r="K572" t="s">
        <v>9</v>
      </c>
      <c r="L572" t="s">
        <v>10</v>
      </c>
      <c r="M572" t="s">
        <v>11</v>
      </c>
      <c r="N572" t="s">
        <v>12</v>
      </c>
      <c r="O572" t="s">
        <v>13</v>
      </c>
      <c r="P572" t="s">
        <v>14</v>
      </c>
      <c r="Q572" t="s">
        <v>15</v>
      </c>
      <c r="R572" t="s">
        <v>16</v>
      </c>
      <c r="S572" t="s">
        <v>17</v>
      </c>
      <c r="T572" t="s">
        <v>18</v>
      </c>
      <c r="U572" t="s">
        <v>19</v>
      </c>
      <c r="V572" t="s">
        <v>20</v>
      </c>
      <c r="W572" t="s">
        <v>21</v>
      </c>
      <c r="X572" t="s">
        <v>22</v>
      </c>
      <c r="Y572" t="s">
        <v>23</v>
      </c>
      <c r="Z572" t="s">
        <v>24</v>
      </c>
      <c r="AA572" t="s">
        <v>25</v>
      </c>
      <c r="AB572" t="s">
        <v>26</v>
      </c>
      <c r="AC572" t="s">
        <v>27</v>
      </c>
      <c r="AD572" t="s">
        <v>28</v>
      </c>
      <c r="AE572" t="s">
        <v>29</v>
      </c>
      <c r="AF572" t="s">
        <v>51</v>
      </c>
      <c r="AG572" t="s">
        <v>52</v>
      </c>
      <c r="AH572" t="s">
        <v>32</v>
      </c>
    </row>
    <row r="573" spans="1:35" x14ac:dyDescent="0.25">
      <c r="A573">
        <v>572</v>
      </c>
      <c r="B573" s="7">
        <f>DATE(2000,6,(MID(I565,9,2)))</f>
        <v>36698</v>
      </c>
      <c r="C573" s="8">
        <f>TIME(MID(I565,17,2),MID(I565,20,2),MID(I565,23,2))</f>
        <v>0.43589120370370371</v>
      </c>
      <c r="D573" t="s">
        <v>327</v>
      </c>
      <c r="E573">
        <f>IF(RIGHT(I571,4)="1200",1200,50)</f>
        <v>50</v>
      </c>
      <c r="F573" t="s">
        <v>328</v>
      </c>
      <c r="G573">
        <v>36</v>
      </c>
      <c r="H573">
        <f>VALUE(MID(I571,10,1))</f>
        <v>1</v>
      </c>
      <c r="I573">
        <v>1</v>
      </c>
      <c r="J573">
        <v>176.5</v>
      </c>
      <c r="K573">
        <v>6.5</v>
      </c>
      <c r="L573">
        <v>0.23899999999999999</v>
      </c>
      <c r="M573">
        <v>303</v>
      </c>
      <c r="N573">
        <v>3.27</v>
      </c>
      <c r="O573">
        <v>1.3</v>
      </c>
      <c r="P573">
        <v>1</v>
      </c>
      <c r="Q573">
        <v>1</v>
      </c>
      <c r="R573">
        <v>4.8600000000000003</v>
      </c>
      <c r="S573">
        <v>20.98</v>
      </c>
      <c r="T573">
        <v>21.71</v>
      </c>
      <c r="U573">
        <v>20.05</v>
      </c>
      <c r="V573">
        <v>357.9</v>
      </c>
      <c r="W573">
        <v>356.4</v>
      </c>
      <c r="X573">
        <v>13.406000000000001</v>
      </c>
      <c r="Y573">
        <v>14.05</v>
      </c>
      <c r="Z573">
        <v>49.9</v>
      </c>
      <c r="AA573">
        <v>52.3</v>
      </c>
      <c r="AB573">
        <v>499.8</v>
      </c>
      <c r="AC573">
        <v>49</v>
      </c>
      <c r="AD573">
        <v>1</v>
      </c>
      <c r="AE573">
        <v>92.78</v>
      </c>
      <c r="AF573">
        <v>2.93</v>
      </c>
      <c r="AG573">
        <v>0.84</v>
      </c>
      <c r="AI573">
        <v>111105</v>
      </c>
    </row>
    <row r="574" spans="1:35" x14ac:dyDescent="0.25">
      <c r="A574">
        <v>573</v>
      </c>
      <c r="B574" s="7">
        <f t="shared" ref="B574:C574" si="48">B573</f>
        <v>36698</v>
      </c>
      <c r="C574" s="8">
        <f t="shared" si="48"/>
        <v>0.43589120370370371</v>
      </c>
      <c r="D574" t="str">
        <f>D573</f>
        <v>C</v>
      </c>
      <c r="E574">
        <f>E573</f>
        <v>50</v>
      </c>
      <c r="F574" t="str">
        <f>F573</f>
        <v>PIGL</v>
      </c>
      <c r="G574">
        <f>G573</f>
        <v>36</v>
      </c>
      <c r="H574">
        <f>H573</f>
        <v>1</v>
      </c>
      <c r="I574">
        <v>2</v>
      </c>
      <c r="J574">
        <v>186.2</v>
      </c>
      <c r="K574">
        <v>4.54</v>
      </c>
      <c r="L574">
        <v>0.13</v>
      </c>
      <c r="M574">
        <v>292</v>
      </c>
      <c r="N574">
        <v>1.81</v>
      </c>
      <c r="O574">
        <v>1.29</v>
      </c>
      <c r="P574">
        <v>1</v>
      </c>
      <c r="Q574">
        <v>1</v>
      </c>
      <c r="R574">
        <v>4.8600000000000003</v>
      </c>
      <c r="S574">
        <v>20.95</v>
      </c>
      <c r="T574">
        <v>21.7</v>
      </c>
      <c r="U574">
        <v>20.02</v>
      </c>
      <c r="V574">
        <v>357.4</v>
      </c>
      <c r="W574">
        <v>356.4</v>
      </c>
      <c r="X574">
        <v>13.808999999999999</v>
      </c>
      <c r="Y574">
        <v>14.164999999999999</v>
      </c>
      <c r="Z574">
        <v>51.49</v>
      </c>
      <c r="AA574">
        <v>52.81</v>
      </c>
      <c r="AB574">
        <v>499.9</v>
      </c>
      <c r="AC574">
        <v>49</v>
      </c>
      <c r="AD574">
        <v>1</v>
      </c>
      <c r="AE574">
        <v>92.78</v>
      </c>
      <c r="AF574">
        <v>2.93</v>
      </c>
      <c r="AG574">
        <v>0.84</v>
      </c>
      <c r="AI574">
        <v>111105</v>
      </c>
    </row>
    <row r="575" spans="1:35" x14ac:dyDescent="0.25">
      <c r="A575">
        <v>574</v>
      </c>
      <c r="I575" t="s">
        <v>37</v>
      </c>
    </row>
    <row r="576" spans="1:35" x14ac:dyDescent="0.25">
      <c r="A576">
        <v>575</v>
      </c>
      <c r="I576" t="s">
        <v>161</v>
      </c>
    </row>
    <row r="577" spans="1:35" x14ac:dyDescent="0.25">
      <c r="A577">
        <v>576</v>
      </c>
      <c r="I577" t="s">
        <v>39</v>
      </c>
      <c r="J577" t="s">
        <v>40</v>
      </c>
    </row>
    <row r="578" spans="1:35" x14ac:dyDescent="0.25">
      <c r="A578">
        <v>577</v>
      </c>
      <c r="I578" t="s">
        <v>41</v>
      </c>
      <c r="J578" t="s">
        <v>42</v>
      </c>
    </row>
    <row r="579" spans="1:35" x14ac:dyDescent="0.25">
      <c r="A579">
        <v>578</v>
      </c>
      <c r="I579" t="s">
        <v>43</v>
      </c>
      <c r="J579" t="s">
        <v>44</v>
      </c>
      <c r="K579">
        <v>1</v>
      </c>
      <c r="L579">
        <v>0.16</v>
      </c>
    </row>
    <row r="580" spans="1:35" x14ac:dyDescent="0.25">
      <c r="A580">
        <v>579</v>
      </c>
      <c r="I580" t="s">
        <v>45</v>
      </c>
      <c r="J580" t="s">
        <v>46</v>
      </c>
    </row>
    <row r="581" spans="1:35" x14ac:dyDescent="0.25">
      <c r="A581">
        <v>580</v>
      </c>
      <c r="I581" t="s">
        <v>47</v>
      </c>
      <c r="J581" t="s">
        <v>48</v>
      </c>
    </row>
    <row r="582" spans="1:35" x14ac:dyDescent="0.25">
      <c r="A582">
        <v>581</v>
      </c>
      <c r="I582" t="s">
        <v>162</v>
      </c>
    </row>
    <row r="583" spans="1:35" x14ac:dyDescent="0.25">
      <c r="A583">
        <v>582</v>
      </c>
      <c r="I583" t="s">
        <v>7</v>
      </c>
      <c r="J583" t="s">
        <v>50</v>
      </c>
      <c r="K583" t="s">
        <v>9</v>
      </c>
      <c r="L583" t="s">
        <v>10</v>
      </c>
      <c r="M583" t="s">
        <v>11</v>
      </c>
      <c r="N583" t="s">
        <v>12</v>
      </c>
      <c r="O583" t="s">
        <v>13</v>
      </c>
      <c r="P583" t="s">
        <v>14</v>
      </c>
      <c r="Q583" t="s">
        <v>15</v>
      </c>
      <c r="R583" t="s">
        <v>16</v>
      </c>
      <c r="S583" t="s">
        <v>17</v>
      </c>
      <c r="T583" t="s">
        <v>18</v>
      </c>
      <c r="U583" t="s">
        <v>19</v>
      </c>
      <c r="V583" t="s">
        <v>20</v>
      </c>
      <c r="W583" t="s">
        <v>21</v>
      </c>
      <c r="X583" t="s">
        <v>22</v>
      </c>
      <c r="Y583" t="s">
        <v>23</v>
      </c>
      <c r="Z583" t="s">
        <v>24</v>
      </c>
      <c r="AA583" t="s">
        <v>25</v>
      </c>
      <c r="AB583" t="s">
        <v>26</v>
      </c>
      <c r="AC583" t="s">
        <v>27</v>
      </c>
      <c r="AD583" t="s">
        <v>28</v>
      </c>
      <c r="AE583" t="s">
        <v>29</v>
      </c>
      <c r="AF583" t="s">
        <v>51</v>
      </c>
      <c r="AG583" t="s">
        <v>52</v>
      </c>
      <c r="AH583" t="s">
        <v>32</v>
      </c>
    </row>
    <row r="584" spans="1:35" x14ac:dyDescent="0.25">
      <c r="A584">
        <v>583</v>
      </c>
      <c r="B584" s="7">
        <f>DATE(2000,6,(MID(I576,9,2)))</f>
        <v>36698</v>
      </c>
      <c r="C584" s="8">
        <f>TIME(MID(I576,17,2),MID(I576,20,2),MID(I576,23,2))</f>
        <v>0.43858796296296299</v>
      </c>
      <c r="D584" t="s">
        <v>327</v>
      </c>
      <c r="E584">
        <f>IF(RIGHT(I582,4)="1200",1200,50)</f>
        <v>1200</v>
      </c>
      <c r="F584" t="s">
        <v>328</v>
      </c>
      <c r="G584">
        <v>36</v>
      </c>
      <c r="H584">
        <f>VALUE(MID(I582,10,1))</f>
        <v>1</v>
      </c>
      <c r="I584">
        <v>1</v>
      </c>
      <c r="J584">
        <v>110.7</v>
      </c>
      <c r="K584">
        <v>29.3</v>
      </c>
      <c r="L584">
        <v>0.58499999999999996</v>
      </c>
      <c r="M584">
        <v>255</v>
      </c>
      <c r="N584">
        <v>8.27</v>
      </c>
      <c r="O584">
        <v>1.44</v>
      </c>
      <c r="P584">
        <v>1</v>
      </c>
      <c r="Q584">
        <v>1</v>
      </c>
      <c r="R584">
        <v>4.8600000000000003</v>
      </c>
      <c r="S584">
        <v>21.29</v>
      </c>
      <c r="T584">
        <v>23.21</v>
      </c>
      <c r="U584">
        <v>20.04</v>
      </c>
      <c r="V584">
        <v>357.8</v>
      </c>
      <c r="W584">
        <v>351.4</v>
      </c>
      <c r="X584">
        <v>13.663</v>
      </c>
      <c r="Y584">
        <v>15.292999999999999</v>
      </c>
      <c r="Z584">
        <v>49.88</v>
      </c>
      <c r="AA584">
        <v>55.83</v>
      </c>
      <c r="AB584">
        <v>499.9</v>
      </c>
      <c r="AC584">
        <v>1200</v>
      </c>
      <c r="AD584">
        <v>3</v>
      </c>
      <c r="AE584">
        <v>92.78</v>
      </c>
      <c r="AF584">
        <v>2.93</v>
      </c>
      <c r="AG584">
        <v>0.84</v>
      </c>
      <c r="AI584">
        <v>111105</v>
      </c>
    </row>
    <row r="585" spans="1:35" x14ac:dyDescent="0.25">
      <c r="A585">
        <v>584</v>
      </c>
      <c r="B585" s="7">
        <f t="shared" ref="B585:C585" si="49">B584</f>
        <v>36698</v>
      </c>
      <c r="C585" s="8">
        <f t="shared" si="49"/>
        <v>0.43858796296296299</v>
      </c>
      <c r="D585" t="str">
        <f>D584</f>
        <v>C</v>
      </c>
      <c r="E585">
        <f>E584</f>
        <v>1200</v>
      </c>
      <c r="F585" t="str">
        <f>F584</f>
        <v>PIGL</v>
      </c>
      <c r="G585">
        <f>G584</f>
        <v>36</v>
      </c>
      <c r="H585">
        <f>H584</f>
        <v>1</v>
      </c>
      <c r="I585">
        <v>2</v>
      </c>
      <c r="J585">
        <v>124.2</v>
      </c>
      <c r="K585">
        <v>35.299999999999997</v>
      </c>
      <c r="L585">
        <v>0.23200000000000001</v>
      </c>
      <c r="M585">
        <v>92.5</v>
      </c>
      <c r="N585">
        <v>3.5</v>
      </c>
      <c r="O585">
        <v>1.43</v>
      </c>
      <c r="P585">
        <v>1</v>
      </c>
      <c r="Q585">
        <v>1</v>
      </c>
      <c r="R585">
        <v>4.8600000000000003</v>
      </c>
      <c r="S585">
        <v>21.25</v>
      </c>
      <c r="T585">
        <v>23.31</v>
      </c>
      <c r="U585">
        <v>20.04</v>
      </c>
      <c r="V585">
        <v>358.6</v>
      </c>
      <c r="W585">
        <v>351.3</v>
      </c>
      <c r="X585">
        <v>14.840999999999999</v>
      </c>
      <c r="Y585">
        <v>15.531000000000001</v>
      </c>
      <c r="Z585">
        <v>54.33</v>
      </c>
      <c r="AA585">
        <v>56.86</v>
      </c>
      <c r="AB585">
        <v>499.9</v>
      </c>
      <c r="AC585">
        <v>1199</v>
      </c>
      <c r="AD585">
        <v>1</v>
      </c>
      <c r="AE585">
        <v>92.78</v>
      </c>
      <c r="AF585">
        <v>2.93</v>
      </c>
      <c r="AG585">
        <v>0.84</v>
      </c>
      <c r="AI585">
        <v>111105</v>
      </c>
    </row>
    <row r="586" spans="1:35" x14ac:dyDescent="0.25">
      <c r="A586">
        <v>585</v>
      </c>
      <c r="I586" t="s">
        <v>37</v>
      </c>
    </row>
    <row r="587" spans="1:35" x14ac:dyDescent="0.25">
      <c r="A587">
        <v>586</v>
      </c>
      <c r="I587" t="s">
        <v>163</v>
      </c>
    </row>
    <row r="588" spans="1:35" x14ac:dyDescent="0.25">
      <c r="A588">
        <v>587</v>
      </c>
      <c r="I588" t="s">
        <v>39</v>
      </c>
      <c r="J588" t="s">
        <v>40</v>
      </c>
    </row>
    <row r="589" spans="1:35" x14ac:dyDescent="0.25">
      <c r="A589">
        <v>588</v>
      </c>
      <c r="I589" t="s">
        <v>41</v>
      </c>
      <c r="J589" t="s">
        <v>42</v>
      </c>
    </row>
    <row r="590" spans="1:35" x14ac:dyDescent="0.25">
      <c r="A590">
        <v>589</v>
      </c>
      <c r="I590" t="s">
        <v>43</v>
      </c>
      <c r="J590" t="s">
        <v>44</v>
      </c>
      <c r="K590">
        <v>1</v>
      </c>
      <c r="L590">
        <v>0.16</v>
      </c>
    </row>
    <row r="591" spans="1:35" x14ac:dyDescent="0.25">
      <c r="A591">
        <v>590</v>
      </c>
      <c r="I591" t="s">
        <v>45</v>
      </c>
      <c r="J591" t="s">
        <v>46</v>
      </c>
    </row>
    <row r="592" spans="1:35" x14ac:dyDescent="0.25">
      <c r="A592">
        <v>591</v>
      </c>
      <c r="I592" t="s">
        <v>47</v>
      </c>
      <c r="J592" t="s">
        <v>48</v>
      </c>
    </row>
    <row r="593" spans="1:35" x14ac:dyDescent="0.25">
      <c r="A593">
        <v>592</v>
      </c>
      <c r="I593" t="s">
        <v>164</v>
      </c>
    </row>
    <row r="594" spans="1:35" x14ac:dyDescent="0.25">
      <c r="A594">
        <v>593</v>
      </c>
      <c r="I594" t="s">
        <v>7</v>
      </c>
      <c r="J594" t="s">
        <v>50</v>
      </c>
      <c r="K594" t="s">
        <v>9</v>
      </c>
      <c r="L594" t="s">
        <v>10</v>
      </c>
      <c r="M594" t="s">
        <v>11</v>
      </c>
      <c r="N594" t="s">
        <v>12</v>
      </c>
      <c r="O594" t="s">
        <v>13</v>
      </c>
      <c r="P594" t="s">
        <v>14</v>
      </c>
      <c r="Q594" t="s">
        <v>15</v>
      </c>
      <c r="R594" t="s">
        <v>16</v>
      </c>
      <c r="S594" t="s">
        <v>17</v>
      </c>
      <c r="T594" t="s">
        <v>18</v>
      </c>
      <c r="U594" t="s">
        <v>19</v>
      </c>
      <c r="V594" t="s">
        <v>20</v>
      </c>
      <c r="W594" t="s">
        <v>21</v>
      </c>
      <c r="X594" t="s">
        <v>22</v>
      </c>
      <c r="Y594" t="s">
        <v>23</v>
      </c>
      <c r="Z594" t="s">
        <v>24</v>
      </c>
      <c r="AA594" t="s">
        <v>25</v>
      </c>
      <c r="AB594" t="s">
        <v>26</v>
      </c>
      <c r="AC594" t="s">
        <v>27</v>
      </c>
      <c r="AD594" t="s">
        <v>28</v>
      </c>
      <c r="AE594" t="s">
        <v>29</v>
      </c>
      <c r="AF594" t="s">
        <v>51</v>
      </c>
      <c r="AG594" t="s">
        <v>52</v>
      </c>
      <c r="AH594" t="s">
        <v>32</v>
      </c>
    </row>
    <row r="595" spans="1:35" x14ac:dyDescent="0.25">
      <c r="A595">
        <v>594</v>
      </c>
      <c r="B595" s="7">
        <f>DATE(2000,6,(MID(I587,9,2)))</f>
        <v>36698</v>
      </c>
      <c r="C595" s="8">
        <f>TIME(MID(I587,17,2),MID(I587,20,2),MID(I587,23,2))</f>
        <v>0.44033564814814818</v>
      </c>
      <c r="D595" t="s">
        <v>327</v>
      </c>
      <c r="E595">
        <f>IF(RIGHT(I593,4)="1200",1200,50)</f>
        <v>1200</v>
      </c>
      <c r="F595" t="s">
        <v>328</v>
      </c>
      <c r="G595">
        <v>36</v>
      </c>
      <c r="H595">
        <f>VALUE(MID(I593,10,1))</f>
        <v>2</v>
      </c>
      <c r="I595">
        <v>1</v>
      </c>
      <c r="J595">
        <v>224.4</v>
      </c>
      <c r="K595">
        <v>47.4</v>
      </c>
      <c r="L595">
        <v>0.69</v>
      </c>
      <c r="M595">
        <v>218</v>
      </c>
      <c r="N595">
        <v>9.85</v>
      </c>
      <c r="O595">
        <v>1.48</v>
      </c>
      <c r="P595">
        <v>1</v>
      </c>
      <c r="Q595">
        <v>1</v>
      </c>
      <c r="R595">
        <v>4.8600000000000003</v>
      </c>
      <c r="S595">
        <v>21.45</v>
      </c>
      <c r="T595">
        <v>23.63</v>
      </c>
      <c r="U595">
        <v>20.04</v>
      </c>
      <c r="V595">
        <v>359.2</v>
      </c>
      <c r="W595">
        <v>349</v>
      </c>
      <c r="X595">
        <v>13.715999999999999</v>
      </c>
      <c r="Y595">
        <v>15.657</v>
      </c>
      <c r="Z595">
        <v>49.6</v>
      </c>
      <c r="AA595">
        <v>56.62</v>
      </c>
      <c r="AB595">
        <v>499.6</v>
      </c>
      <c r="AC595">
        <v>1198</v>
      </c>
      <c r="AD595">
        <v>1</v>
      </c>
      <c r="AE595">
        <v>92.78</v>
      </c>
      <c r="AF595">
        <v>2.93</v>
      </c>
      <c r="AG595">
        <v>0.84</v>
      </c>
      <c r="AI595">
        <v>111105</v>
      </c>
    </row>
    <row r="596" spans="1:35" x14ac:dyDescent="0.25">
      <c r="A596">
        <v>595</v>
      </c>
      <c r="B596" s="7">
        <f t="shared" ref="B596:C596" si="50">B595</f>
        <v>36698</v>
      </c>
      <c r="C596" s="8">
        <f t="shared" si="50"/>
        <v>0.44033564814814818</v>
      </c>
      <c r="D596" t="str">
        <f>D595</f>
        <v>C</v>
      </c>
      <c r="E596">
        <f>E595</f>
        <v>1200</v>
      </c>
      <c r="F596" t="str">
        <f>F595</f>
        <v>PIGL</v>
      </c>
      <c r="G596">
        <f>G595</f>
        <v>36</v>
      </c>
      <c r="H596">
        <f>H595</f>
        <v>2</v>
      </c>
      <c r="I596">
        <v>2</v>
      </c>
      <c r="J596">
        <v>234.2</v>
      </c>
      <c r="K596">
        <v>37.799999999999997</v>
      </c>
      <c r="L596">
        <v>0.42199999999999999</v>
      </c>
      <c r="M596">
        <v>188</v>
      </c>
      <c r="N596">
        <v>6.42</v>
      </c>
      <c r="O596">
        <v>1.5</v>
      </c>
      <c r="P596">
        <v>1</v>
      </c>
      <c r="Q596">
        <v>1</v>
      </c>
      <c r="R596">
        <v>4.8600000000000003</v>
      </c>
      <c r="S596">
        <v>21.48</v>
      </c>
      <c r="T596">
        <v>23.69</v>
      </c>
      <c r="U596">
        <v>20.059999999999999</v>
      </c>
      <c r="V596">
        <v>356.4</v>
      </c>
      <c r="W596">
        <v>348.4</v>
      </c>
      <c r="X596">
        <v>14.273</v>
      </c>
      <c r="Y596">
        <v>15.538</v>
      </c>
      <c r="Z596">
        <v>51.53</v>
      </c>
      <c r="AA596">
        <v>56.09</v>
      </c>
      <c r="AB596">
        <v>499.6</v>
      </c>
      <c r="AC596">
        <v>1200</v>
      </c>
      <c r="AD596">
        <v>1</v>
      </c>
      <c r="AE596">
        <v>92.78</v>
      </c>
      <c r="AF596">
        <v>2.93</v>
      </c>
      <c r="AG596">
        <v>0.84</v>
      </c>
      <c r="AI596">
        <v>111105</v>
      </c>
    </row>
    <row r="597" spans="1:35" x14ac:dyDescent="0.25">
      <c r="A597">
        <v>596</v>
      </c>
      <c r="I597" t="s">
        <v>37</v>
      </c>
    </row>
    <row r="598" spans="1:35" x14ac:dyDescent="0.25">
      <c r="A598">
        <v>597</v>
      </c>
      <c r="I598" t="s">
        <v>165</v>
      </c>
    </row>
    <row r="599" spans="1:35" x14ac:dyDescent="0.25">
      <c r="A599">
        <v>598</v>
      </c>
      <c r="I599" t="s">
        <v>39</v>
      </c>
      <c r="J599" t="s">
        <v>40</v>
      </c>
    </row>
    <row r="600" spans="1:35" x14ac:dyDescent="0.25">
      <c r="A600">
        <v>599</v>
      </c>
      <c r="I600" t="s">
        <v>41</v>
      </c>
      <c r="J600" t="s">
        <v>42</v>
      </c>
    </row>
    <row r="601" spans="1:35" x14ac:dyDescent="0.25">
      <c r="A601">
        <v>600</v>
      </c>
      <c r="I601" t="s">
        <v>43</v>
      </c>
      <c r="J601" t="s">
        <v>44</v>
      </c>
      <c r="K601">
        <v>1</v>
      </c>
      <c r="L601">
        <v>0.16</v>
      </c>
    </row>
    <row r="602" spans="1:35" x14ac:dyDescent="0.25">
      <c r="A602">
        <v>601</v>
      </c>
      <c r="I602" t="s">
        <v>45</v>
      </c>
      <c r="J602" t="s">
        <v>46</v>
      </c>
    </row>
    <row r="603" spans="1:35" x14ac:dyDescent="0.25">
      <c r="A603">
        <v>602</v>
      </c>
      <c r="I603" t="s">
        <v>47</v>
      </c>
      <c r="J603" t="s">
        <v>48</v>
      </c>
    </row>
    <row r="604" spans="1:35" x14ac:dyDescent="0.25">
      <c r="A604">
        <v>603</v>
      </c>
      <c r="I604" t="s">
        <v>166</v>
      </c>
    </row>
    <row r="605" spans="1:35" x14ac:dyDescent="0.25">
      <c r="A605">
        <v>604</v>
      </c>
      <c r="I605" t="s">
        <v>7</v>
      </c>
      <c r="J605" t="s">
        <v>50</v>
      </c>
      <c r="K605" t="s">
        <v>9</v>
      </c>
      <c r="L605" t="s">
        <v>10</v>
      </c>
      <c r="M605" t="s">
        <v>11</v>
      </c>
      <c r="N605" t="s">
        <v>12</v>
      </c>
      <c r="O605" t="s">
        <v>13</v>
      </c>
      <c r="P605" t="s">
        <v>14</v>
      </c>
      <c r="Q605" t="s">
        <v>15</v>
      </c>
      <c r="R605" t="s">
        <v>16</v>
      </c>
      <c r="S605" t="s">
        <v>17</v>
      </c>
      <c r="T605" t="s">
        <v>18</v>
      </c>
      <c r="U605" t="s">
        <v>19</v>
      </c>
      <c r="V605" t="s">
        <v>20</v>
      </c>
      <c r="W605" t="s">
        <v>21</v>
      </c>
      <c r="X605" t="s">
        <v>22</v>
      </c>
      <c r="Y605" t="s">
        <v>23</v>
      </c>
      <c r="Z605" t="s">
        <v>24</v>
      </c>
      <c r="AA605" t="s">
        <v>25</v>
      </c>
      <c r="AB605" t="s">
        <v>26</v>
      </c>
      <c r="AC605" t="s">
        <v>27</v>
      </c>
      <c r="AD605" t="s">
        <v>28</v>
      </c>
      <c r="AE605" t="s">
        <v>29</v>
      </c>
      <c r="AF605" t="s">
        <v>51</v>
      </c>
      <c r="AG605" t="s">
        <v>52</v>
      </c>
      <c r="AH605" t="s">
        <v>32</v>
      </c>
    </row>
    <row r="606" spans="1:35" x14ac:dyDescent="0.25">
      <c r="A606">
        <v>605</v>
      </c>
      <c r="B606" s="7">
        <f>DATE(2000,6,(MID(I598,9,2)))</f>
        <v>36698</v>
      </c>
      <c r="C606" s="8">
        <f>TIME(MID(I598,17,2),MID(I598,20,2),MID(I598,23,2))</f>
        <v>0.44368055555555558</v>
      </c>
      <c r="D606" t="s">
        <v>327</v>
      </c>
      <c r="E606">
        <f>IF(RIGHT(I604,4)="1200",1200,50)</f>
        <v>50</v>
      </c>
      <c r="F606" t="s">
        <v>328</v>
      </c>
      <c r="G606">
        <v>36</v>
      </c>
      <c r="H606">
        <f>VALUE(MID(I604,10,1))</f>
        <v>2</v>
      </c>
      <c r="I606">
        <v>1</v>
      </c>
      <c r="J606">
        <v>130.19999999999999</v>
      </c>
      <c r="K606">
        <v>1.45</v>
      </c>
      <c r="L606">
        <v>0.46100000000000002</v>
      </c>
      <c r="M606">
        <v>341</v>
      </c>
      <c r="N606">
        <v>5.92</v>
      </c>
      <c r="O606">
        <v>1.28</v>
      </c>
      <c r="P606">
        <v>1</v>
      </c>
      <c r="Q606">
        <v>1</v>
      </c>
      <c r="R606">
        <v>4.8600000000000003</v>
      </c>
      <c r="S606">
        <v>21.32</v>
      </c>
      <c r="T606">
        <v>22.38</v>
      </c>
      <c r="U606">
        <v>20.04</v>
      </c>
      <c r="V606">
        <v>354.9</v>
      </c>
      <c r="W606">
        <v>354.2</v>
      </c>
      <c r="X606">
        <v>14.35</v>
      </c>
      <c r="Y606">
        <v>15.518000000000001</v>
      </c>
      <c r="Z606">
        <v>52.31</v>
      </c>
      <c r="AA606">
        <v>56.57</v>
      </c>
      <c r="AB606">
        <v>499.5</v>
      </c>
      <c r="AC606">
        <v>51</v>
      </c>
      <c r="AD606">
        <v>2</v>
      </c>
      <c r="AE606">
        <v>92.78</v>
      </c>
      <c r="AF606">
        <v>2.93</v>
      </c>
      <c r="AG606">
        <v>0.84</v>
      </c>
      <c r="AI606">
        <v>111105</v>
      </c>
    </row>
    <row r="607" spans="1:35" x14ac:dyDescent="0.25">
      <c r="A607">
        <v>606</v>
      </c>
      <c r="B607" s="7">
        <f t="shared" ref="B607:C607" si="51">B606</f>
        <v>36698</v>
      </c>
      <c r="C607" s="8">
        <f t="shared" si="51"/>
        <v>0.44368055555555558</v>
      </c>
      <c r="D607" t="str">
        <f>D606</f>
        <v>C</v>
      </c>
      <c r="E607">
        <f>E606</f>
        <v>50</v>
      </c>
      <c r="F607" t="str">
        <f>F606</f>
        <v>PIGL</v>
      </c>
      <c r="G607">
        <f>G606</f>
        <v>36</v>
      </c>
      <c r="H607">
        <f>H606</f>
        <v>2</v>
      </c>
      <c r="I607">
        <v>2</v>
      </c>
      <c r="J607">
        <v>204.4</v>
      </c>
      <c r="K607">
        <v>7.58</v>
      </c>
      <c r="L607">
        <v>0.40400000000000003</v>
      </c>
      <c r="M607">
        <v>315</v>
      </c>
      <c r="N607">
        <v>5.37</v>
      </c>
      <c r="O607">
        <v>1.31</v>
      </c>
      <c r="P607">
        <v>1</v>
      </c>
      <c r="Q607">
        <v>1</v>
      </c>
      <c r="R607">
        <v>4.8600000000000003</v>
      </c>
      <c r="S607">
        <v>21.31</v>
      </c>
      <c r="T607">
        <v>22.28</v>
      </c>
      <c r="U607">
        <v>20.04</v>
      </c>
      <c r="V607">
        <v>356.4</v>
      </c>
      <c r="W607">
        <v>354.5</v>
      </c>
      <c r="X607">
        <v>13.952999999999999</v>
      </c>
      <c r="Y607">
        <v>15.013</v>
      </c>
      <c r="Z607">
        <v>50.88</v>
      </c>
      <c r="AA607">
        <v>54.74</v>
      </c>
      <c r="AB607">
        <v>499.6</v>
      </c>
      <c r="AC607">
        <v>51</v>
      </c>
      <c r="AD607">
        <v>2</v>
      </c>
      <c r="AE607">
        <v>92.78</v>
      </c>
      <c r="AF607">
        <v>2.93</v>
      </c>
      <c r="AG607">
        <v>0.84</v>
      </c>
      <c r="AI607">
        <v>111105</v>
      </c>
    </row>
    <row r="608" spans="1:35" x14ac:dyDescent="0.25">
      <c r="A608">
        <v>607</v>
      </c>
      <c r="I608" t="s">
        <v>37</v>
      </c>
    </row>
    <row r="609" spans="1:35" x14ac:dyDescent="0.25">
      <c r="A609">
        <v>608</v>
      </c>
      <c r="I609" t="s">
        <v>167</v>
      </c>
    </row>
    <row r="610" spans="1:35" x14ac:dyDescent="0.25">
      <c r="A610">
        <v>609</v>
      </c>
      <c r="I610" t="s">
        <v>39</v>
      </c>
      <c r="J610" t="s">
        <v>40</v>
      </c>
    </row>
    <row r="611" spans="1:35" x14ac:dyDescent="0.25">
      <c r="A611">
        <v>610</v>
      </c>
      <c r="I611" t="s">
        <v>41</v>
      </c>
      <c r="J611" t="s">
        <v>42</v>
      </c>
    </row>
    <row r="612" spans="1:35" x14ac:dyDescent="0.25">
      <c r="A612">
        <v>611</v>
      </c>
      <c r="I612" t="s">
        <v>43</v>
      </c>
      <c r="J612" t="s">
        <v>44</v>
      </c>
      <c r="K612">
        <v>1</v>
      </c>
      <c r="L612">
        <v>0.16</v>
      </c>
    </row>
    <row r="613" spans="1:35" x14ac:dyDescent="0.25">
      <c r="A613">
        <v>612</v>
      </c>
      <c r="I613" t="s">
        <v>45</v>
      </c>
      <c r="J613" t="s">
        <v>46</v>
      </c>
    </row>
    <row r="614" spans="1:35" x14ac:dyDescent="0.25">
      <c r="A614">
        <v>613</v>
      </c>
      <c r="I614" t="s">
        <v>47</v>
      </c>
      <c r="J614" t="s">
        <v>48</v>
      </c>
    </row>
    <row r="615" spans="1:35" x14ac:dyDescent="0.25">
      <c r="A615">
        <v>614</v>
      </c>
      <c r="I615" t="s">
        <v>168</v>
      </c>
    </row>
    <row r="616" spans="1:35" x14ac:dyDescent="0.25">
      <c r="A616">
        <v>615</v>
      </c>
      <c r="I616" t="s">
        <v>7</v>
      </c>
      <c r="J616" t="s">
        <v>50</v>
      </c>
      <c r="K616" t="s">
        <v>9</v>
      </c>
      <c r="L616" t="s">
        <v>10</v>
      </c>
      <c r="M616" t="s">
        <v>11</v>
      </c>
      <c r="N616" t="s">
        <v>12</v>
      </c>
      <c r="O616" t="s">
        <v>13</v>
      </c>
      <c r="P616" t="s">
        <v>14</v>
      </c>
      <c r="Q616" t="s">
        <v>15</v>
      </c>
      <c r="R616" t="s">
        <v>16</v>
      </c>
      <c r="S616" t="s">
        <v>17</v>
      </c>
      <c r="T616" t="s">
        <v>18</v>
      </c>
      <c r="U616" t="s">
        <v>19</v>
      </c>
      <c r="V616" t="s">
        <v>20</v>
      </c>
      <c r="W616" t="s">
        <v>21</v>
      </c>
      <c r="X616" t="s">
        <v>22</v>
      </c>
      <c r="Y616" t="s">
        <v>23</v>
      </c>
      <c r="Z616" t="s">
        <v>24</v>
      </c>
      <c r="AA616" t="s">
        <v>25</v>
      </c>
      <c r="AB616" t="s">
        <v>26</v>
      </c>
      <c r="AC616" t="s">
        <v>27</v>
      </c>
      <c r="AD616" t="s">
        <v>28</v>
      </c>
      <c r="AE616" t="s">
        <v>29</v>
      </c>
      <c r="AF616" t="s">
        <v>51</v>
      </c>
      <c r="AG616" t="s">
        <v>52</v>
      </c>
      <c r="AH616" t="s">
        <v>32</v>
      </c>
    </row>
    <row r="617" spans="1:35" x14ac:dyDescent="0.25">
      <c r="A617">
        <v>616</v>
      </c>
      <c r="B617" s="7">
        <f>DATE(2000,6,(MID(I609,9,2)))</f>
        <v>36698</v>
      </c>
      <c r="C617" s="8">
        <f>TIME(MID(I609,17,2),MID(I609,20,2),MID(I609,23,2))</f>
        <v>0.44821759259259258</v>
      </c>
      <c r="D617" t="s">
        <v>327</v>
      </c>
      <c r="E617">
        <f>IF(RIGHT(I615,4)="1200",1200,50)</f>
        <v>50</v>
      </c>
      <c r="F617" t="s">
        <v>328</v>
      </c>
      <c r="G617">
        <v>36</v>
      </c>
      <c r="H617">
        <f>VALUE(MID(I615,10,1))</f>
        <v>3</v>
      </c>
      <c r="I617">
        <v>1</v>
      </c>
      <c r="J617">
        <v>666.1</v>
      </c>
      <c r="K617">
        <v>31.2</v>
      </c>
      <c r="L617">
        <v>0.65700000000000003</v>
      </c>
      <c r="M617">
        <v>261</v>
      </c>
      <c r="N617">
        <v>11.2</v>
      </c>
      <c r="O617">
        <v>1.75</v>
      </c>
      <c r="P617">
        <v>1</v>
      </c>
      <c r="Q617">
        <v>1</v>
      </c>
      <c r="R617">
        <v>4.8600000000000003</v>
      </c>
      <c r="S617">
        <v>22.05</v>
      </c>
      <c r="T617">
        <v>24.44</v>
      </c>
      <c r="U617">
        <v>20.04</v>
      </c>
      <c r="V617">
        <v>361.7</v>
      </c>
      <c r="W617">
        <v>354.6</v>
      </c>
      <c r="X617">
        <v>12.106</v>
      </c>
      <c r="Y617">
        <v>14.31</v>
      </c>
      <c r="Z617">
        <v>42.19</v>
      </c>
      <c r="AA617">
        <v>49.87</v>
      </c>
      <c r="AB617">
        <v>499.7</v>
      </c>
      <c r="AC617">
        <v>1200</v>
      </c>
      <c r="AD617">
        <v>2</v>
      </c>
      <c r="AE617">
        <v>92.77</v>
      </c>
      <c r="AF617">
        <v>2.93</v>
      </c>
      <c r="AG617">
        <v>0.84</v>
      </c>
      <c r="AI617">
        <v>111105</v>
      </c>
    </row>
    <row r="618" spans="1:35" x14ac:dyDescent="0.25">
      <c r="A618">
        <v>617</v>
      </c>
      <c r="B618" s="7">
        <f t="shared" ref="B618:C618" si="52">B617</f>
        <v>36698</v>
      </c>
      <c r="C618" s="8">
        <f t="shared" si="52"/>
        <v>0.44821759259259258</v>
      </c>
      <c r="D618" t="str">
        <f>D617</f>
        <v>C</v>
      </c>
      <c r="E618">
        <f>E617</f>
        <v>50</v>
      </c>
      <c r="F618" t="str">
        <f>F617</f>
        <v>PIGL</v>
      </c>
      <c r="G618">
        <f>G617</f>
        <v>36</v>
      </c>
      <c r="H618">
        <f>H617</f>
        <v>3</v>
      </c>
      <c r="I618">
        <v>2</v>
      </c>
      <c r="J618">
        <v>677.3</v>
      </c>
      <c r="K618">
        <v>23.3</v>
      </c>
      <c r="L618">
        <v>0.32500000000000001</v>
      </c>
      <c r="M618">
        <v>223</v>
      </c>
      <c r="N618">
        <v>5.92</v>
      </c>
      <c r="O618">
        <v>1.76</v>
      </c>
      <c r="P618">
        <v>1</v>
      </c>
      <c r="Q618">
        <v>1</v>
      </c>
      <c r="R618">
        <v>4.8600000000000003</v>
      </c>
      <c r="S618">
        <v>21.8</v>
      </c>
      <c r="T618">
        <v>24.43</v>
      </c>
      <c r="U618">
        <v>20.03</v>
      </c>
      <c r="V618">
        <v>358.2</v>
      </c>
      <c r="W618">
        <v>353.2</v>
      </c>
      <c r="X618">
        <v>12.989000000000001</v>
      </c>
      <c r="Y618">
        <v>14.156000000000001</v>
      </c>
      <c r="Z618">
        <v>45.97</v>
      </c>
      <c r="AA618">
        <v>50.1</v>
      </c>
      <c r="AB618">
        <v>500</v>
      </c>
      <c r="AC618">
        <v>1200</v>
      </c>
      <c r="AD618">
        <v>2</v>
      </c>
      <c r="AE618">
        <v>92.77</v>
      </c>
      <c r="AF618">
        <v>2.93</v>
      </c>
      <c r="AG618">
        <v>0.84</v>
      </c>
      <c r="AI618">
        <v>111105</v>
      </c>
    </row>
    <row r="619" spans="1:35" x14ac:dyDescent="0.25">
      <c r="A619">
        <v>618</v>
      </c>
      <c r="I619" t="s">
        <v>37</v>
      </c>
    </row>
    <row r="620" spans="1:35" x14ac:dyDescent="0.25">
      <c r="A620">
        <v>619</v>
      </c>
      <c r="I620" t="s">
        <v>169</v>
      </c>
    </row>
    <row r="621" spans="1:35" x14ac:dyDescent="0.25">
      <c r="A621">
        <v>620</v>
      </c>
      <c r="I621" t="s">
        <v>39</v>
      </c>
      <c r="J621" t="s">
        <v>40</v>
      </c>
    </row>
    <row r="622" spans="1:35" x14ac:dyDescent="0.25">
      <c r="A622">
        <v>621</v>
      </c>
      <c r="I622" t="s">
        <v>41</v>
      </c>
      <c r="J622" t="s">
        <v>42</v>
      </c>
    </row>
    <row r="623" spans="1:35" x14ac:dyDescent="0.25">
      <c r="A623">
        <v>622</v>
      </c>
      <c r="I623" t="s">
        <v>43</v>
      </c>
      <c r="J623" t="s">
        <v>44</v>
      </c>
      <c r="K623">
        <v>1</v>
      </c>
      <c r="L623">
        <v>0.16</v>
      </c>
    </row>
    <row r="624" spans="1:35" x14ac:dyDescent="0.25">
      <c r="A624">
        <v>623</v>
      </c>
      <c r="I624" t="s">
        <v>45</v>
      </c>
      <c r="J624" t="s">
        <v>46</v>
      </c>
    </row>
    <row r="625" spans="1:35" x14ac:dyDescent="0.25">
      <c r="A625">
        <v>624</v>
      </c>
      <c r="I625" t="s">
        <v>47</v>
      </c>
      <c r="J625" t="s">
        <v>48</v>
      </c>
    </row>
    <row r="626" spans="1:35" x14ac:dyDescent="0.25">
      <c r="A626">
        <v>625</v>
      </c>
      <c r="I626" t="s">
        <v>170</v>
      </c>
    </row>
    <row r="627" spans="1:35" x14ac:dyDescent="0.25">
      <c r="A627">
        <v>626</v>
      </c>
      <c r="I627" t="s">
        <v>7</v>
      </c>
      <c r="J627" t="s">
        <v>50</v>
      </c>
      <c r="K627" t="s">
        <v>9</v>
      </c>
      <c r="L627" t="s">
        <v>10</v>
      </c>
      <c r="M627" t="s">
        <v>11</v>
      </c>
      <c r="N627" t="s">
        <v>12</v>
      </c>
      <c r="O627" t="s">
        <v>13</v>
      </c>
      <c r="P627" t="s">
        <v>14</v>
      </c>
      <c r="Q627" t="s">
        <v>15</v>
      </c>
      <c r="R627" t="s">
        <v>16</v>
      </c>
      <c r="S627" t="s">
        <v>17</v>
      </c>
      <c r="T627" t="s">
        <v>18</v>
      </c>
      <c r="U627" t="s">
        <v>19</v>
      </c>
      <c r="V627" t="s">
        <v>20</v>
      </c>
      <c r="W627" t="s">
        <v>21</v>
      </c>
      <c r="X627" t="s">
        <v>22</v>
      </c>
      <c r="Y627" t="s">
        <v>23</v>
      </c>
      <c r="Z627" t="s">
        <v>24</v>
      </c>
      <c r="AA627" t="s">
        <v>25</v>
      </c>
      <c r="AB627" t="s">
        <v>26</v>
      </c>
      <c r="AC627" t="s">
        <v>27</v>
      </c>
      <c r="AD627" t="s">
        <v>28</v>
      </c>
      <c r="AE627" t="s">
        <v>29</v>
      </c>
      <c r="AF627" t="s">
        <v>51</v>
      </c>
      <c r="AG627" t="s">
        <v>52</v>
      </c>
      <c r="AH627" t="s">
        <v>32</v>
      </c>
    </row>
    <row r="628" spans="1:35" x14ac:dyDescent="0.25">
      <c r="A628">
        <v>627</v>
      </c>
      <c r="B628" s="7">
        <f>DATE(2000,6,(MID(I620,9,2)))</f>
        <v>36698</v>
      </c>
      <c r="C628" s="8">
        <f>TIME(MID(I620,17,2),MID(I620,20,2),MID(I620,23,2))</f>
        <v>0.45671296296296293</v>
      </c>
      <c r="D628" t="s">
        <v>327</v>
      </c>
      <c r="E628">
        <f>IF(RIGHT(I626,4)="1200",1200,50)</f>
        <v>50</v>
      </c>
      <c r="F628" t="s">
        <v>328</v>
      </c>
      <c r="G628">
        <v>36</v>
      </c>
      <c r="H628">
        <f>VALUE(MID(I626,10,1))</f>
        <v>3</v>
      </c>
      <c r="I628">
        <v>1</v>
      </c>
      <c r="J628">
        <v>46.8</v>
      </c>
      <c r="K628">
        <v>-2.4500000000000002</v>
      </c>
      <c r="L628">
        <v>0.40899999999999997</v>
      </c>
      <c r="M628">
        <v>360</v>
      </c>
      <c r="N628">
        <v>6.68</v>
      </c>
      <c r="O628">
        <v>1.6</v>
      </c>
      <c r="P628">
        <v>1</v>
      </c>
      <c r="Q628">
        <v>1</v>
      </c>
      <c r="R628">
        <v>4.8600000000000003</v>
      </c>
      <c r="S628">
        <v>21.86</v>
      </c>
      <c r="T628">
        <v>23.9</v>
      </c>
      <c r="U628">
        <v>20.05</v>
      </c>
      <c r="V628">
        <v>360</v>
      </c>
      <c r="W628">
        <v>360</v>
      </c>
      <c r="X628">
        <v>13.500999999999999</v>
      </c>
      <c r="Y628">
        <v>14.817</v>
      </c>
      <c r="Z628">
        <v>47.6</v>
      </c>
      <c r="AA628">
        <v>52.23</v>
      </c>
      <c r="AB628">
        <v>500</v>
      </c>
      <c r="AC628">
        <v>51</v>
      </c>
      <c r="AD628">
        <v>1</v>
      </c>
      <c r="AE628">
        <v>92.77</v>
      </c>
      <c r="AF628">
        <v>2.93</v>
      </c>
      <c r="AG628">
        <v>0.84</v>
      </c>
      <c r="AI628">
        <v>111105</v>
      </c>
    </row>
    <row r="629" spans="1:35" x14ac:dyDescent="0.25">
      <c r="A629">
        <v>628</v>
      </c>
      <c r="B629" s="7">
        <f t="shared" ref="B629:C629" si="53">B628</f>
        <v>36698</v>
      </c>
      <c r="C629" s="8">
        <f t="shared" si="53"/>
        <v>0.45671296296296293</v>
      </c>
      <c r="D629" t="str">
        <f>D628</f>
        <v>C</v>
      </c>
      <c r="E629">
        <f>E628</f>
        <v>50</v>
      </c>
      <c r="F629" t="str">
        <f>F628</f>
        <v>PIGL</v>
      </c>
      <c r="G629">
        <f>G628</f>
        <v>36</v>
      </c>
      <c r="H629">
        <f>H628</f>
        <v>3</v>
      </c>
      <c r="I629">
        <v>2</v>
      </c>
      <c r="J629">
        <v>55.1</v>
      </c>
      <c r="K629">
        <v>1.31</v>
      </c>
      <c r="L629">
        <v>0.76500000000000001</v>
      </c>
      <c r="M629">
        <v>348</v>
      </c>
      <c r="N629">
        <v>11.9</v>
      </c>
      <c r="O629">
        <v>1.64</v>
      </c>
      <c r="P629">
        <v>1</v>
      </c>
      <c r="Q629">
        <v>1</v>
      </c>
      <c r="R629">
        <v>4.8600000000000003</v>
      </c>
      <c r="S629">
        <v>21.87</v>
      </c>
      <c r="T629">
        <v>23.84</v>
      </c>
      <c r="U629">
        <v>20.04</v>
      </c>
      <c r="V629">
        <v>362.2</v>
      </c>
      <c r="W629">
        <v>361.1</v>
      </c>
      <c r="X629">
        <v>11.968</v>
      </c>
      <c r="Y629">
        <v>14.323</v>
      </c>
      <c r="Z629">
        <v>42.18</v>
      </c>
      <c r="AA629">
        <v>50.48</v>
      </c>
      <c r="AB629">
        <v>499.9</v>
      </c>
      <c r="AC629">
        <v>50</v>
      </c>
      <c r="AD629">
        <v>1</v>
      </c>
      <c r="AE629">
        <v>92.77</v>
      </c>
      <c r="AF629">
        <v>2.93</v>
      </c>
      <c r="AG629">
        <v>0.84</v>
      </c>
      <c r="AI629">
        <v>111105</v>
      </c>
    </row>
    <row r="630" spans="1:35" x14ac:dyDescent="0.25">
      <c r="A630">
        <v>629</v>
      </c>
      <c r="I630" t="s">
        <v>37</v>
      </c>
    </row>
    <row r="631" spans="1:35" x14ac:dyDescent="0.25">
      <c r="A631">
        <v>630</v>
      </c>
      <c r="I631" t="s">
        <v>171</v>
      </c>
    </row>
    <row r="632" spans="1:35" x14ac:dyDescent="0.25">
      <c r="A632">
        <v>631</v>
      </c>
      <c r="I632" t="s">
        <v>39</v>
      </c>
      <c r="J632" t="s">
        <v>40</v>
      </c>
    </row>
    <row r="633" spans="1:35" x14ac:dyDescent="0.25">
      <c r="A633">
        <v>632</v>
      </c>
      <c r="I633" t="s">
        <v>41</v>
      </c>
      <c r="J633" t="s">
        <v>42</v>
      </c>
    </row>
    <row r="634" spans="1:35" x14ac:dyDescent="0.25">
      <c r="A634">
        <v>633</v>
      </c>
      <c r="I634" t="s">
        <v>43</v>
      </c>
      <c r="J634" t="s">
        <v>44</v>
      </c>
      <c r="K634">
        <v>1</v>
      </c>
      <c r="L634">
        <v>0.16</v>
      </c>
    </row>
    <row r="635" spans="1:35" x14ac:dyDescent="0.25">
      <c r="A635">
        <v>634</v>
      </c>
      <c r="I635" t="s">
        <v>45</v>
      </c>
      <c r="J635" t="s">
        <v>46</v>
      </c>
    </row>
    <row r="636" spans="1:35" x14ac:dyDescent="0.25">
      <c r="A636">
        <v>635</v>
      </c>
      <c r="I636" t="s">
        <v>47</v>
      </c>
      <c r="J636" t="s">
        <v>48</v>
      </c>
    </row>
    <row r="637" spans="1:35" x14ac:dyDescent="0.25">
      <c r="A637">
        <v>636</v>
      </c>
      <c r="I637" t="s">
        <v>172</v>
      </c>
    </row>
    <row r="638" spans="1:35" x14ac:dyDescent="0.25">
      <c r="A638">
        <v>637</v>
      </c>
      <c r="I638" t="s">
        <v>7</v>
      </c>
      <c r="J638" t="s">
        <v>50</v>
      </c>
      <c r="K638" t="s">
        <v>9</v>
      </c>
      <c r="L638" t="s">
        <v>10</v>
      </c>
      <c r="M638" t="s">
        <v>11</v>
      </c>
      <c r="N638" t="s">
        <v>12</v>
      </c>
      <c r="O638" t="s">
        <v>13</v>
      </c>
      <c r="P638" t="s">
        <v>14</v>
      </c>
      <c r="Q638" t="s">
        <v>15</v>
      </c>
      <c r="R638" t="s">
        <v>16</v>
      </c>
      <c r="S638" t="s">
        <v>17</v>
      </c>
      <c r="T638" t="s">
        <v>18</v>
      </c>
      <c r="U638" t="s">
        <v>19</v>
      </c>
      <c r="V638" t="s">
        <v>20</v>
      </c>
      <c r="W638" t="s">
        <v>21</v>
      </c>
      <c r="X638" t="s">
        <v>22</v>
      </c>
      <c r="Y638" t="s">
        <v>23</v>
      </c>
      <c r="Z638" t="s">
        <v>24</v>
      </c>
      <c r="AA638" t="s">
        <v>25</v>
      </c>
      <c r="AB638" t="s">
        <v>26</v>
      </c>
      <c r="AC638" t="s">
        <v>27</v>
      </c>
      <c r="AD638" t="s">
        <v>28</v>
      </c>
      <c r="AE638" t="s">
        <v>29</v>
      </c>
      <c r="AF638" t="s">
        <v>51</v>
      </c>
      <c r="AG638" t="s">
        <v>52</v>
      </c>
      <c r="AH638" t="s">
        <v>32</v>
      </c>
    </row>
    <row r="639" spans="1:35" x14ac:dyDescent="0.25">
      <c r="A639">
        <v>638</v>
      </c>
      <c r="B639" s="7">
        <f>DATE(2000,6,(MID(I631,9,2)))</f>
        <v>36698</v>
      </c>
      <c r="C639" s="8">
        <f>TIME(MID(I631,17,2),MID(I631,20,2),MID(I631,23,2))</f>
        <v>0.46072916666666663</v>
      </c>
      <c r="D639" t="s">
        <v>327</v>
      </c>
      <c r="E639">
        <f>IF(RIGHT(I637,4)="1200",1200,50)</f>
        <v>1200</v>
      </c>
      <c r="F639" t="s">
        <v>328</v>
      </c>
      <c r="G639">
        <v>36</v>
      </c>
      <c r="H639">
        <f>VALUE(MID(I637,10,1))</f>
        <v>4</v>
      </c>
      <c r="I639">
        <v>1</v>
      </c>
      <c r="J639">
        <v>74.8</v>
      </c>
      <c r="K639">
        <v>26.7</v>
      </c>
      <c r="L639">
        <v>0.54200000000000004</v>
      </c>
      <c r="M639">
        <v>261</v>
      </c>
      <c r="N639">
        <v>7.63</v>
      </c>
      <c r="O639">
        <v>1.42</v>
      </c>
      <c r="P639">
        <v>1</v>
      </c>
      <c r="Q639">
        <v>1</v>
      </c>
      <c r="R639">
        <v>4.8600000000000003</v>
      </c>
      <c r="S639">
        <v>21.07</v>
      </c>
      <c r="T639">
        <v>21.82</v>
      </c>
      <c r="U639">
        <v>20.059999999999999</v>
      </c>
      <c r="V639">
        <v>360.7</v>
      </c>
      <c r="W639">
        <v>354.8</v>
      </c>
      <c r="X639">
        <v>11.452999999999999</v>
      </c>
      <c r="Y639">
        <v>12.96</v>
      </c>
      <c r="Z639">
        <v>42.39</v>
      </c>
      <c r="AA639">
        <v>47.96</v>
      </c>
      <c r="AB639">
        <v>499.9</v>
      </c>
      <c r="AC639">
        <v>1200</v>
      </c>
      <c r="AD639">
        <v>0</v>
      </c>
      <c r="AE639">
        <v>92.78</v>
      </c>
      <c r="AF639">
        <v>2.93</v>
      </c>
      <c r="AG639">
        <v>0.84</v>
      </c>
      <c r="AI639">
        <v>111105</v>
      </c>
    </row>
    <row r="640" spans="1:35" x14ac:dyDescent="0.25">
      <c r="A640">
        <v>639</v>
      </c>
      <c r="B640" s="7">
        <f t="shared" ref="B640:C640" si="54">B639</f>
        <v>36698</v>
      </c>
      <c r="C640" s="8">
        <f t="shared" si="54"/>
        <v>0.46072916666666663</v>
      </c>
      <c r="D640" t="str">
        <f>D639</f>
        <v>C</v>
      </c>
      <c r="E640">
        <f>E639</f>
        <v>1200</v>
      </c>
      <c r="F640" t="str">
        <f>F639</f>
        <v>PIGL</v>
      </c>
      <c r="G640">
        <f>G639</f>
        <v>36</v>
      </c>
      <c r="H640">
        <f>H639</f>
        <v>4</v>
      </c>
      <c r="I640">
        <v>2</v>
      </c>
      <c r="J640">
        <v>90.6</v>
      </c>
      <c r="K640">
        <v>38.4</v>
      </c>
      <c r="L640">
        <v>0.20699999999999999</v>
      </c>
      <c r="M640">
        <v>40.799999999999997</v>
      </c>
      <c r="N640">
        <v>2.99</v>
      </c>
      <c r="O640">
        <v>1.37</v>
      </c>
      <c r="P640">
        <v>1</v>
      </c>
      <c r="Q640">
        <v>1</v>
      </c>
      <c r="R640">
        <v>4.8600000000000003</v>
      </c>
      <c r="S640">
        <v>21.18</v>
      </c>
      <c r="T640">
        <v>21.88</v>
      </c>
      <c r="U640">
        <v>20.05</v>
      </c>
      <c r="V640">
        <v>360.4</v>
      </c>
      <c r="W640">
        <v>352.5</v>
      </c>
      <c r="X640">
        <v>13.061999999999999</v>
      </c>
      <c r="Y640">
        <v>13.651999999999999</v>
      </c>
      <c r="Z640">
        <v>48.02</v>
      </c>
      <c r="AA640">
        <v>50.19</v>
      </c>
      <c r="AB640">
        <v>499.6</v>
      </c>
      <c r="AC640">
        <v>1199</v>
      </c>
      <c r="AD640">
        <v>1</v>
      </c>
      <c r="AE640">
        <v>92.78</v>
      </c>
      <c r="AF640">
        <v>2.93</v>
      </c>
      <c r="AG640">
        <v>0.84</v>
      </c>
      <c r="AI640">
        <v>111105</v>
      </c>
    </row>
    <row r="641" spans="1:35" x14ac:dyDescent="0.25">
      <c r="A641">
        <v>640</v>
      </c>
      <c r="I641" t="s">
        <v>37</v>
      </c>
    </row>
    <row r="642" spans="1:35" x14ac:dyDescent="0.25">
      <c r="A642">
        <v>641</v>
      </c>
      <c r="I642" t="s">
        <v>173</v>
      </c>
    </row>
    <row r="643" spans="1:35" x14ac:dyDescent="0.25">
      <c r="A643">
        <v>642</v>
      </c>
      <c r="I643" t="s">
        <v>39</v>
      </c>
      <c r="J643" t="s">
        <v>40</v>
      </c>
    </row>
    <row r="644" spans="1:35" x14ac:dyDescent="0.25">
      <c r="A644">
        <v>643</v>
      </c>
      <c r="I644" t="s">
        <v>41</v>
      </c>
      <c r="J644" t="s">
        <v>42</v>
      </c>
    </row>
    <row r="645" spans="1:35" x14ac:dyDescent="0.25">
      <c r="A645">
        <v>644</v>
      </c>
      <c r="I645" t="s">
        <v>43</v>
      </c>
      <c r="J645" t="s">
        <v>44</v>
      </c>
      <c r="K645">
        <v>1</v>
      </c>
      <c r="L645">
        <v>0.16</v>
      </c>
    </row>
    <row r="646" spans="1:35" x14ac:dyDescent="0.25">
      <c r="A646">
        <v>645</v>
      </c>
      <c r="I646" t="s">
        <v>45</v>
      </c>
      <c r="J646" t="s">
        <v>46</v>
      </c>
    </row>
    <row r="647" spans="1:35" x14ac:dyDescent="0.25">
      <c r="A647">
        <v>646</v>
      </c>
      <c r="I647" t="s">
        <v>47</v>
      </c>
      <c r="J647" t="s">
        <v>48</v>
      </c>
    </row>
    <row r="648" spans="1:35" x14ac:dyDescent="0.25">
      <c r="A648">
        <v>647</v>
      </c>
      <c r="I648" t="s">
        <v>174</v>
      </c>
    </row>
    <row r="649" spans="1:35" x14ac:dyDescent="0.25">
      <c r="A649">
        <v>648</v>
      </c>
      <c r="I649" t="s">
        <v>7</v>
      </c>
      <c r="J649" t="s">
        <v>50</v>
      </c>
      <c r="K649" t="s">
        <v>9</v>
      </c>
      <c r="L649" t="s">
        <v>10</v>
      </c>
      <c r="M649" t="s">
        <v>11</v>
      </c>
      <c r="N649" t="s">
        <v>12</v>
      </c>
      <c r="O649" t="s">
        <v>13</v>
      </c>
      <c r="P649" t="s">
        <v>14</v>
      </c>
      <c r="Q649" t="s">
        <v>15</v>
      </c>
      <c r="R649" t="s">
        <v>16</v>
      </c>
      <c r="S649" t="s">
        <v>17</v>
      </c>
      <c r="T649" t="s">
        <v>18</v>
      </c>
      <c r="U649" t="s">
        <v>19</v>
      </c>
      <c r="V649" t="s">
        <v>20</v>
      </c>
      <c r="W649" t="s">
        <v>21</v>
      </c>
      <c r="X649" t="s">
        <v>22</v>
      </c>
      <c r="Y649" t="s">
        <v>23</v>
      </c>
      <c r="Z649" t="s">
        <v>24</v>
      </c>
      <c r="AA649" t="s">
        <v>25</v>
      </c>
      <c r="AB649" t="s">
        <v>26</v>
      </c>
      <c r="AC649" t="s">
        <v>27</v>
      </c>
      <c r="AD649" t="s">
        <v>28</v>
      </c>
      <c r="AE649" t="s">
        <v>29</v>
      </c>
      <c r="AF649" t="s">
        <v>51</v>
      </c>
      <c r="AG649" t="s">
        <v>52</v>
      </c>
      <c r="AH649" t="s">
        <v>32</v>
      </c>
    </row>
    <row r="650" spans="1:35" x14ac:dyDescent="0.25">
      <c r="A650">
        <v>649</v>
      </c>
      <c r="B650" s="7">
        <f>DATE(2000,6,(MID(I642,9,2)))</f>
        <v>36698</v>
      </c>
      <c r="C650" s="8">
        <f>TIME(MID(I642,17,2),MID(I642,20,2),MID(I642,23,2))</f>
        <v>0.46204861111111112</v>
      </c>
      <c r="D650" t="s">
        <v>327</v>
      </c>
      <c r="E650">
        <f>IF(RIGHT(I648,4)="1200",1200,50)</f>
        <v>50</v>
      </c>
      <c r="F650" t="s">
        <v>328</v>
      </c>
      <c r="G650">
        <v>36</v>
      </c>
      <c r="H650">
        <f>VALUE(MID(I648,10,1))</f>
        <v>4</v>
      </c>
      <c r="I650">
        <v>1</v>
      </c>
      <c r="J650">
        <v>203.8</v>
      </c>
      <c r="K650">
        <v>-1.91</v>
      </c>
      <c r="L650">
        <v>0.41499999999999998</v>
      </c>
      <c r="M650">
        <v>361</v>
      </c>
      <c r="N650">
        <v>4.7</v>
      </c>
      <c r="O650">
        <v>1.1200000000000001</v>
      </c>
      <c r="P650">
        <v>1</v>
      </c>
      <c r="Q650">
        <v>1</v>
      </c>
      <c r="R650">
        <v>4.8600000000000003</v>
      </c>
      <c r="S650">
        <v>21.05</v>
      </c>
      <c r="T650">
        <v>20.48</v>
      </c>
      <c r="U650">
        <v>20.04</v>
      </c>
      <c r="V650">
        <v>360.3</v>
      </c>
      <c r="W650">
        <v>360.4</v>
      </c>
      <c r="X650">
        <v>13.095000000000001</v>
      </c>
      <c r="Y650">
        <v>14.023</v>
      </c>
      <c r="Z650">
        <v>48.53</v>
      </c>
      <c r="AA650">
        <v>51.96</v>
      </c>
      <c r="AB650">
        <v>499.6</v>
      </c>
      <c r="AC650">
        <v>51</v>
      </c>
      <c r="AD650">
        <v>1</v>
      </c>
      <c r="AE650">
        <v>92.77</v>
      </c>
      <c r="AF650">
        <v>2.93</v>
      </c>
      <c r="AG650">
        <v>0.84</v>
      </c>
      <c r="AI650">
        <v>111105</v>
      </c>
    </row>
    <row r="651" spans="1:35" x14ac:dyDescent="0.25">
      <c r="A651">
        <v>650</v>
      </c>
      <c r="B651" s="7">
        <f t="shared" ref="B651:C651" si="55">B650</f>
        <v>36698</v>
      </c>
      <c r="C651" s="8">
        <f t="shared" si="55"/>
        <v>0.46204861111111112</v>
      </c>
      <c r="D651" t="str">
        <f>D650</f>
        <v>C</v>
      </c>
      <c r="E651">
        <f>E650</f>
        <v>50</v>
      </c>
      <c r="F651" t="str">
        <f>F650</f>
        <v>PIGL</v>
      </c>
      <c r="G651">
        <f>G650</f>
        <v>36</v>
      </c>
      <c r="H651">
        <f>H650</f>
        <v>4</v>
      </c>
      <c r="I651">
        <v>2</v>
      </c>
      <c r="J651">
        <v>252.6</v>
      </c>
      <c r="K651">
        <v>-4.25</v>
      </c>
      <c r="L651">
        <v>0.79700000000000004</v>
      </c>
      <c r="M651">
        <v>361</v>
      </c>
      <c r="N651">
        <v>8.82</v>
      </c>
      <c r="O651">
        <v>1.17</v>
      </c>
      <c r="P651">
        <v>1</v>
      </c>
      <c r="Q651">
        <v>1</v>
      </c>
      <c r="R651">
        <v>4.8600000000000003</v>
      </c>
      <c r="S651">
        <v>20.76</v>
      </c>
      <c r="T651">
        <v>20.350000000000001</v>
      </c>
      <c r="U651">
        <v>20.04</v>
      </c>
      <c r="V651">
        <v>358.8</v>
      </c>
      <c r="W651">
        <v>359</v>
      </c>
      <c r="X651">
        <v>11.478999999999999</v>
      </c>
      <c r="Y651">
        <v>13.22</v>
      </c>
      <c r="Z651">
        <v>43.3</v>
      </c>
      <c r="AA651">
        <v>49.86</v>
      </c>
      <c r="AB651">
        <v>499.8</v>
      </c>
      <c r="AC651">
        <v>51</v>
      </c>
      <c r="AD651">
        <v>1</v>
      </c>
      <c r="AE651">
        <v>92.77</v>
      </c>
      <c r="AF651">
        <v>2.93</v>
      </c>
      <c r="AG651">
        <v>0.84</v>
      </c>
      <c r="AI651">
        <v>111105</v>
      </c>
    </row>
    <row r="652" spans="1:35" x14ac:dyDescent="0.25">
      <c r="A652">
        <v>651</v>
      </c>
      <c r="I652" t="s">
        <v>37</v>
      </c>
    </row>
    <row r="653" spans="1:35" x14ac:dyDescent="0.25">
      <c r="A653">
        <v>652</v>
      </c>
      <c r="I653" t="s">
        <v>175</v>
      </c>
    </row>
    <row r="654" spans="1:35" x14ac:dyDescent="0.25">
      <c r="A654">
        <v>653</v>
      </c>
      <c r="I654" t="s">
        <v>39</v>
      </c>
      <c r="J654" t="s">
        <v>40</v>
      </c>
    </row>
    <row r="655" spans="1:35" x14ac:dyDescent="0.25">
      <c r="A655">
        <v>654</v>
      </c>
      <c r="I655" t="s">
        <v>41</v>
      </c>
      <c r="J655" t="s">
        <v>42</v>
      </c>
    </row>
    <row r="656" spans="1:35" x14ac:dyDescent="0.25">
      <c r="A656">
        <v>655</v>
      </c>
      <c r="I656" t="s">
        <v>43</v>
      </c>
      <c r="J656" t="s">
        <v>44</v>
      </c>
      <c r="K656">
        <v>1</v>
      </c>
      <c r="L656">
        <v>0.16</v>
      </c>
    </row>
    <row r="657" spans="1:35" x14ac:dyDescent="0.25">
      <c r="A657">
        <v>656</v>
      </c>
      <c r="I657" t="s">
        <v>45</v>
      </c>
      <c r="J657" t="s">
        <v>46</v>
      </c>
    </row>
    <row r="658" spans="1:35" x14ac:dyDescent="0.25">
      <c r="A658">
        <v>657</v>
      </c>
      <c r="I658" t="s">
        <v>47</v>
      </c>
      <c r="J658" t="s">
        <v>48</v>
      </c>
    </row>
    <row r="659" spans="1:35" x14ac:dyDescent="0.25">
      <c r="A659">
        <v>658</v>
      </c>
      <c r="I659" t="s">
        <v>176</v>
      </c>
    </row>
    <row r="660" spans="1:35" x14ac:dyDescent="0.25">
      <c r="A660">
        <v>659</v>
      </c>
      <c r="I660" t="s">
        <v>7</v>
      </c>
      <c r="J660" t="s">
        <v>50</v>
      </c>
      <c r="K660" t="s">
        <v>9</v>
      </c>
      <c r="L660" t="s">
        <v>10</v>
      </c>
      <c r="M660" t="s">
        <v>11</v>
      </c>
      <c r="N660" t="s">
        <v>12</v>
      </c>
      <c r="O660" t="s">
        <v>13</v>
      </c>
      <c r="P660" t="s">
        <v>14</v>
      </c>
      <c r="Q660" t="s">
        <v>15</v>
      </c>
      <c r="R660" t="s">
        <v>16</v>
      </c>
      <c r="S660" t="s">
        <v>17</v>
      </c>
      <c r="T660" t="s">
        <v>18</v>
      </c>
      <c r="U660" t="s">
        <v>19</v>
      </c>
      <c r="V660" t="s">
        <v>20</v>
      </c>
      <c r="W660" t="s">
        <v>21</v>
      </c>
      <c r="X660" t="s">
        <v>22</v>
      </c>
      <c r="Y660" t="s">
        <v>23</v>
      </c>
      <c r="Z660" t="s">
        <v>24</v>
      </c>
      <c r="AA660" t="s">
        <v>25</v>
      </c>
      <c r="AB660" t="s">
        <v>26</v>
      </c>
      <c r="AC660" t="s">
        <v>27</v>
      </c>
      <c r="AD660" t="s">
        <v>28</v>
      </c>
      <c r="AE660" t="s">
        <v>29</v>
      </c>
      <c r="AF660" t="s">
        <v>51</v>
      </c>
      <c r="AG660" t="s">
        <v>52</v>
      </c>
      <c r="AH660" t="s">
        <v>32</v>
      </c>
    </row>
    <row r="661" spans="1:35" x14ac:dyDescent="0.25">
      <c r="A661">
        <v>660</v>
      </c>
      <c r="B661" s="7">
        <f>DATE(2000,6,(MID(I653,9,2)))</f>
        <v>36698</v>
      </c>
      <c r="C661" s="8">
        <f>TIME(MID(I653,17,2),MID(I653,20,2),MID(I653,23,2))</f>
        <v>0.4667013888888889</v>
      </c>
      <c r="D661" t="s">
        <v>327</v>
      </c>
      <c r="E661">
        <f>IF(RIGHT(I659,4)="1200",1200,50)</f>
        <v>50</v>
      </c>
      <c r="F661" t="s">
        <v>328</v>
      </c>
      <c r="G661">
        <v>36</v>
      </c>
      <c r="H661">
        <f>VALUE(MID(I659,10,1))</f>
        <v>5</v>
      </c>
      <c r="I661">
        <v>1</v>
      </c>
      <c r="J661">
        <v>154.30000000000001</v>
      </c>
      <c r="K661">
        <v>1.62</v>
      </c>
      <c r="L661">
        <v>0.95899999999999996</v>
      </c>
      <c r="M661">
        <v>352</v>
      </c>
      <c r="N661">
        <v>10.199999999999999</v>
      </c>
      <c r="O661">
        <v>1.1599999999999999</v>
      </c>
      <c r="P661">
        <v>1</v>
      </c>
      <c r="Q661">
        <v>1</v>
      </c>
      <c r="R661">
        <v>4.8600000000000003</v>
      </c>
      <c r="S661">
        <v>20.55</v>
      </c>
      <c r="T661">
        <v>19.72</v>
      </c>
      <c r="U661">
        <v>20.02</v>
      </c>
      <c r="V661">
        <v>363.4</v>
      </c>
      <c r="W661">
        <v>362.3</v>
      </c>
      <c r="X661">
        <v>10.340999999999999</v>
      </c>
      <c r="Y661">
        <v>12.353999999999999</v>
      </c>
      <c r="Z661">
        <v>39.51</v>
      </c>
      <c r="AA661">
        <v>47.2</v>
      </c>
      <c r="AB661">
        <v>500.4</v>
      </c>
      <c r="AC661">
        <v>50</v>
      </c>
      <c r="AD661">
        <v>1</v>
      </c>
      <c r="AE661">
        <v>92.78</v>
      </c>
      <c r="AF661">
        <v>2.93</v>
      </c>
      <c r="AG661">
        <v>0.84</v>
      </c>
      <c r="AI661">
        <v>111105</v>
      </c>
    </row>
    <row r="662" spans="1:35" x14ac:dyDescent="0.25">
      <c r="A662">
        <v>661</v>
      </c>
      <c r="B662" s="7">
        <f t="shared" ref="B662:C662" si="56">B661</f>
        <v>36698</v>
      </c>
      <c r="C662" s="8">
        <f t="shared" si="56"/>
        <v>0.4667013888888889</v>
      </c>
      <c r="D662" t="str">
        <f>D661</f>
        <v>C</v>
      </c>
      <c r="E662">
        <f>E661</f>
        <v>50</v>
      </c>
      <c r="F662" t="str">
        <f>F661</f>
        <v>PIGL</v>
      </c>
      <c r="G662">
        <f>G661</f>
        <v>36</v>
      </c>
      <c r="H662">
        <f>H661</f>
        <v>5</v>
      </c>
      <c r="I662">
        <v>2</v>
      </c>
      <c r="J662">
        <v>172.3</v>
      </c>
      <c r="K662">
        <v>-2.87</v>
      </c>
      <c r="L662">
        <v>0.93600000000000005</v>
      </c>
      <c r="M662">
        <v>363</v>
      </c>
      <c r="N662">
        <v>10</v>
      </c>
      <c r="O662">
        <v>1.17</v>
      </c>
      <c r="P662">
        <v>1</v>
      </c>
      <c r="Q662">
        <v>1</v>
      </c>
      <c r="R662">
        <v>4.8600000000000003</v>
      </c>
      <c r="S662">
        <v>20.52</v>
      </c>
      <c r="T662">
        <v>19.68</v>
      </c>
      <c r="U662">
        <v>20.02</v>
      </c>
      <c r="V662">
        <v>364.6</v>
      </c>
      <c r="W662">
        <v>364.5</v>
      </c>
      <c r="X662">
        <v>10.234999999999999</v>
      </c>
      <c r="Y662">
        <v>12.22</v>
      </c>
      <c r="Z662">
        <v>39.19</v>
      </c>
      <c r="AA662">
        <v>46.79</v>
      </c>
      <c r="AB662">
        <v>500.2</v>
      </c>
      <c r="AC662">
        <v>50</v>
      </c>
      <c r="AD662">
        <v>1</v>
      </c>
      <c r="AE662">
        <v>92.78</v>
      </c>
      <c r="AF662">
        <v>2.93</v>
      </c>
      <c r="AG662">
        <v>0.84</v>
      </c>
      <c r="AI662">
        <v>111105</v>
      </c>
    </row>
    <row r="663" spans="1:35" x14ac:dyDescent="0.25">
      <c r="A663">
        <v>662</v>
      </c>
      <c r="I663" t="s">
        <v>37</v>
      </c>
    </row>
    <row r="664" spans="1:35" x14ac:dyDescent="0.25">
      <c r="A664">
        <v>663</v>
      </c>
      <c r="I664" t="s">
        <v>177</v>
      </c>
    </row>
    <row r="665" spans="1:35" x14ac:dyDescent="0.25">
      <c r="A665">
        <v>664</v>
      </c>
      <c r="I665" t="s">
        <v>39</v>
      </c>
      <c r="J665" t="s">
        <v>40</v>
      </c>
    </row>
    <row r="666" spans="1:35" x14ac:dyDescent="0.25">
      <c r="A666">
        <v>665</v>
      </c>
      <c r="I666" t="s">
        <v>41</v>
      </c>
      <c r="J666" t="s">
        <v>42</v>
      </c>
    </row>
    <row r="667" spans="1:35" x14ac:dyDescent="0.25">
      <c r="A667">
        <v>666</v>
      </c>
      <c r="I667" t="s">
        <v>43</v>
      </c>
      <c r="J667" t="s">
        <v>44</v>
      </c>
      <c r="K667">
        <v>1</v>
      </c>
      <c r="L667">
        <v>0.16</v>
      </c>
    </row>
    <row r="668" spans="1:35" x14ac:dyDescent="0.25">
      <c r="A668">
        <v>667</v>
      </c>
      <c r="I668" t="s">
        <v>45</v>
      </c>
      <c r="J668" t="s">
        <v>46</v>
      </c>
    </row>
    <row r="669" spans="1:35" x14ac:dyDescent="0.25">
      <c r="A669">
        <v>668</v>
      </c>
      <c r="I669" t="s">
        <v>47</v>
      </c>
      <c r="J669" t="s">
        <v>48</v>
      </c>
    </row>
    <row r="670" spans="1:35" x14ac:dyDescent="0.25">
      <c r="A670">
        <v>669</v>
      </c>
      <c r="I670" t="s">
        <v>178</v>
      </c>
    </row>
    <row r="671" spans="1:35" x14ac:dyDescent="0.25">
      <c r="A671">
        <v>670</v>
      </c>
      <c r="I671" t="s">
        <v>7</v>
      </c>
      <c r="J671" t="s">
        <v>50</v>
      </c>
      <c r="K671" t="s">
        <v>9</v>
      </c>
      <c r="L671" t="s">
        <v>10</v>
      </c>
      <c r="M671" t="s">
        <v>11</v>
      </c>
      <c r="N671" t="s">
        <v>12</v>
      </c>
      <c r="O671" t="s">
        <v>13</v>
      </c>
      <c r="P671" t="s">
        <v>14</v>
      </c>
      <c r="Q671" t="s">
        <v>15</v>
      </c>
      <c r="R671" t="s">
        <v>16</v>
      </c>
      <c r="S671" t="s">
        <v>17</v>
      </c>
      <c r="T671" t="s">
        <v>18</v>
      </c>
      <c r="U671" t="s">
        <v>19</v>
      </c>
      <c r="V671" t="s">
        <v>20</v>
      </c>
      <c r="W671" t="s">
        <v>21</v>
      </c>
      <c r="X671" t="s">
        <v>22</v>
      </c>
      <c r="Y671" t="s">
        <v>23</v>
      </c>
      <c r="Z671" t="s">
        <v>24</v>
      </c>
      <c r="AA671" t="s">
        <v>25</v>
      </c>
      <c r="AB671" t="s">
        <v>26</v>
      </c>
      <c r="AC671" t="s">
        <v>27</v>
      </c>
      <c r="AD671" t="s">
        <v>28</v>
      </c>
      <c r="AE671" t="s">
        <v>29</v>
      </c>
      <c r="AF671" t="s">
        <v>51</v>
      </c>
      <c r="AG671" t="s">
        <v>52</v>
      </c>
      <c r="AH671" t="s">
        <v>32</v>
      </c>
    </row>
    <row r="672" spans="1:35" x14ac:dyDescent="0.25">
      <c r="A672">
        <v>671</v>
      </c>
      <c r="B672" s="7">
        <f>DATE(2000,6,(MID(I664,9,2)))</f>
        <v>36698</v>
      </c>
      <c r="C672" s="8">
        <f>TIME(MID(I664,17,2),MID(I664,20,2),MID(I664,23,2))</f>
        <v>0.46917824074074077</v>
      </c>
      <c r="D672" t="s">
        <v>327</v>
      </c>
      <c r="E672">
        <f>IF(RIGHT(I670,4)="1200",1200,50)</f>
        <v>1200</v>
      </c>
      <c r="F672" t="s">
        <v>328</v>
      </c>
      <c r="G672">
        <v>36</v>
      </c>
      <c r="H672">
        <f>VALUE(MID(I670,10,1))</f>
        <v>5</v>
      </c>
      <c r="I672">
        <v>1</v>
      </c>
      <c r="J672">
        <v>25.8</v>
      </c>
      <c r="K672">
        <v>39.5</v>
      </c>
      <c r="L672">
        <v>0.94899999999999995</v>
      </c>
      <c r="M672">
        <v>269</v>
      </c>
      <c r="N672">
        <v>10.3</v>
      </c>
      <c r="O672">
        <v>1.18</v>
      </c>
      <c r="P672">
        <v>1</v>
      </c>
      <c r="Q672">
        <v>1</v>
      </c>
      <c r="R672">
        <v>4.8600000000000003</v>
      </c>
      <c r="S672">
        <v>20.48</v>
      </c>
      <c r="T672">
        <v>20.25</v>
      </c>
      <c r="U672">
        <v>20.05</v>
      </c>
      <c r="V672">
        <v>361.7</v>
      </c>
      <c r="W672">
        <v>353</v>
      </c>
      <c r="X672">
        <v>10.884</v>
      </c>
      <c r="Y672">
        <v>12.925000000000001</v>
      </c>
      <c r="Z672">
        <v>41.77</v>
      </c>
      <c r="AA672">
        <v>49.6</v>
      </c>
      <c r="AB672">
        <v>499.9</v>
      </c>
      <c r="AC672">
        <v>1199</v>
      </c>
      <c r="AD672">
        <v>3</v>
      </c>
      <c r="AE672">
        <v>92.77</v>
      </c>
      <c r="AF672">
        <v>2.93</v>
      </c>
      <c r="AG672">
        <v>0.84</v>
      </c>
      <c r="AI672">
        <v>111105</v>
      </c>
    </row>
    <row r="673" spans="1:35" x14ac:dyDescent="0.25">
      <c r="A673">
        <v>672</v>
      </c>
      <c r="B673" s="7">
        <f t="shared" ref="B673:C673" si="57">B672</f>
        <v>36698</v>
      </c>
      <c r="C673" s="8">
        <f t="shared" si="57"/>
        <v>0.46917824074074077</v>
      </c>
      <c r="D673" t="str">
        <f>D672</f>
        <v>C</v>
      </c>
      <c r="E673">
        <f>E672</f>
        <v>1200</v>
      </c>
      <c r="F673" t="str">
        <f>F672</f>
        <v>PIGL</v>
      </c>
      <c r="G673">
        <f>G672</f>
        <v>36</v>
      </c>
      <c r="H673">
        <f>H672</f>
        <v>5</v>
      </c>
      <c r="I673">
        <v>2</v>
      </c>
      <c r="J673">
        <v>40.1</v>
      </c>
      <c r="K673">
        <v>39.200000000000003</v>
      </c>
      <c r="L673">
        <v>0.97899999999999998</v>
      </c>
      <c r="M673">
        <v>272</v>
      </c>
      <c r="N673">
        <v>11.2</v>
      </c>
      <c r="O673">
        <v>1.25</v>
      </c>
      <c r="P673">
        <v>1</v>
      </c>
      <c r="Q673">
        <v>1</v>
      </c>
      <c r="R673">
        <v>4.8600000000000003</v>
      </c>
      <c r="S673">
        <v>20.5</v>
      </c>
      <c r="T673">
        <v>20.399999999999999</v>
      </c>
      <c r="U673">
        <v>20.059999999999999</v>
      </c>
      <c r="V673">
        <v>362.4</v>
      </c>
      <c r="W673">
        <v>353.8</v>
      </c>
      <c r="X673">
        <v>10.249000000000001</v>
      </c>
      <c r="Y673">
        <v>12.459</v>
      </c>
      <c r="Z673">
        <v>39.29</v>
      </c>
      <c r="AA673">
        <v>47.76</v>
      </c>
      <c r="AB673">
        <v>500.3</v>
      </c>
      <c r="AC673">
        <v>1200</v>
      </c>
      <c r="AD673">
        <v>1</v>
      </c>
      <c r="AE673">
        <v>92.78</v>
      </c>
      <c r="AF673">
        <v>2.93</v>
      </c>
      <c r="AG673">
        <v>0.84</v>
      </c>
      <c r="AI673">
        <v>111105</v>
      </c>
    </row>
    <row r="674" spans="1:35" x14ac:dyDescent="0.25">
      <c r="A674">
        <v>673</v>
      </c>
      <c r="I674" t="s">
        <v>37</v>
      </c>
    </row>
    <row r="675" spans="1:35" x14ac:dyDescent="0.25">
      <c r="A675">
        <v>674</v>
      </c>
      <c r="I675" t="s">
        <v>179</v>
      </c>
    </row>
    <row r="676" spans="1:35" x14ac:dyDescent="0.25">
      <c r="A676">
        <v>675</v>
      </c>
      <c r="I676" t="s">
        <v>39</v>
      </c>
      <c r="J676" t="s">
        <v>40</v>
      </c>
    </row>
    <row r="677" spans="1:35" x14ac:dyDescent="0.25">
      <c r="A677">
        <v>676</v>
      </c>
      <c r="I677" t="s">
        <v>41</v>
      </c>
      <c r="J677" t="s">
        <v>42</v>
      </c>
    </row>
    <row r="678" spans="1:35" x14ac:dyDescent="0.25">
      <c r="A678">
        <v>677</v>
      </c>
      <c r="I678" t="s">
        <v>43</v>
      </c>
      <c r="J678" t="s">
        <v>44</v>
      </c>
      <c r="K678">
        <v>1</v>
      </c>
      <c r="L678">
        <v>0.16</v>
      </c>
    </row>
    <row r="679" spans="1:35" x14ac:dyDescent="0.25">
      <c r="A679">
        <v>678</v>
      </c>
      <c r="I679" t="s">
        <v>45</v>
      </c>
      <c r="J679" t="s">
        <v>46</v>
      </c>
    </row>
    <row r="680" spans="1:35" x14ac:dyDescent="0.25">
      <c r="A680">
        <v>679</v>
      </c>
      <c r="I680" t="s">
        <v>47</v>
      </c>
      <c r="J680" t="s">
        <v>48</v>
      </c>
    </row>
    <row r="681" spans="1:35" x14ac:dyDescent="0.25">
      <c r="A681">
        <v>680</v>
      </c>
      <c r="I681" t="s">
        <v>180</v>
      </c>
    </row>
    <row r="682" spans="1:35" x14ac:dyDescent="0.25">
      <c r="A682">
        <v>681</v>
      </c>
      <c r="I682" t="s">
        <v>7</v>
      </c>
      <c r="J682" t="s">
        <v>50</v>
      </c>
      <c r="K682" t="s">
        <v>9</v>
      </c>
      <c r="L682" t="s">
        <v>10</v>
      </c>
      <c r="M682" t="s">
        <v>11</v>
      </c>
      <c r="N682" t="s">
        <v>12</v>
      </c>
      <c r="O682" t="s">
        <v>13</v>
      </c>
      <c r="P682" t="s">
        <v>14</v>
      </c>
      <c r="Q682" t="s">
        <v>15</v>
      </c>
      <c r="R682" t="s">
        <v>16</v>
      </c>
      <c r="S682" t="s">
        <v>17</v>
      </c>
      <c r="T682" t="s">
        <v>18</v>
      </c>
      <c r="U682" t="s">
        <v>19</v>
      </c>
      <c r="V682" t="s">
        <v>20</v>
      </c>
      <c r="W682" t="s">
        <v>21</v>
      </c>
      <c r="X682" t="s">
        <v>22</v>
      </c>
      <c r="Y682" t="s">
        <v>23</v>
      </c>
      <c r="Z682" t="s">
        <v>24</v>
      </c>
      <c r="AA682" t="s">
        <v>25</v>
      </c>
      <c r="AB682" t="s">
        <v>26</v>
      </c>
      <c r="AC682" t="s">
        <v>27</v>
      </c>
      <c r="AD682" t="s">
        <v>28</v>
      </c>
      <c r="AE682" t="s">
        <v>29</v>
      </c>
      <c r="AF682" t="s">
        <v>51</v>
      </c>
      <c r="AG682" t="s">
        <v>52</v>
      </c>
      <c r="AH682" t="s">
        <v>32</v>
      </c>
    </row>
    <row r="683" spans="1:35" x14ac:dyDescent="0.25">
      <c r="A683">
        <v>682</v>
      </c>
      <c r="B683" s="7">
        <f>DATE(2000,6,(MID(I675,9,2)))</f>
        <v>36698</v>
      </c>
      <c r="C683" s="8">
        <f>TIME(MID(I675,17,2),MID(I675,20,2),MID(I675,23,2))</f>
        <v>0.47135416666666669</v>
      </c>
      <c r="D683" t="s">
        <v>327</v>
      </c>
      <c r="E683">
        <f>IF(RIGHT(I681,4)="1200",1200,50)</f>
        <v>1200</v>
      </c>
      <c r="F683" t="s">
        <v>328</v>
      </c>
      <c r="G683">
        <v>36</v>
      </c>
      <c r="H683">
        <f>VALUE(MID(I681,10,1))</f>
        <v>6</v>
      </c>
      <c r="I683">
        <v>1</v>
      </c>
      <c r="J683">
        <v>104.1</v>
      </c>
      <c r="K683">
        <v>37.5</v>
      </c>
      <c r="L683">
        <v>0.57699999999999996</v>
      </c>
      <c r="M683">
        <v>231</v>
      </c>
      <c r="N683">
        <v>7.68</v>
      </c>
      <c r="O683">
        <v>1.35</v>
      </c>
      <c r="P683">
        <v>1</v>
      </c>
      <c r="Q683">
        <v>1</v>
      </c>
      <c r="R683">
        <v>4.8600000000000003</v>
      </c>
      <c r="S683">
        <v>20.73</v>
      </c>
      <c r="T683">
        <v>21.17</v>
      </c>
      <c r="U683">
        <v>20.03</v>
      </c>
      <c r="V683">
        <v>360.7</v>
      </c>
      <c r="W683">
        <v>352.7</v>
      </c>
      <c r="X683">
        <v>11.071999999999999</v>
      </c>
      <c r="Y683">
        <v>12.589</v>
      </c>
      <c r="Z683">
        <v>41.84</v>
      </c>
      <c r="AA683">
        <v>47.57</v>
      </c>
      <c r="AB683">
        <v>499.9</v>
      </c>
      <c r="AC683">
        <v>1200</v>
      </c>
      <c r="AD683">
        <v>2</v>
      </c>
      <c r="AE683">
        <v>92.77</v>
      </c>
      <c r="AF683">
        <v>2.93</v>
      </c>
      <c r="AG683">
        <v>0.84</v>
      </c>
      <c r="AI683">
        <v>111105</v>
      </c>
    </row>
    <row r="684" spans="1:35" x14ac:dyDescent="0.25">
      <c r="A684">
        <v>683</v>
      </c>
      <c r="B684" s="7">
        <f t="shared" ref="B684:C684" si="58">B683</f>
        <v>36698</v>
      </c>
      <c r="C684" s="8">
        <f t="shared" si="58"/>
        <v>0.47135416666666669</v>
      </c>
      <c r="D684" t="str">
        <f>D683</f>
        <v>C</v>
      </c>
      <c r="E684">
        <f>E683</f>
        <v>1200</v>
      </c>
      <c r="F684" t="str">
        <f>F683</f>
        <v>PIGL</v>
      </c>
      <c r="G684">
        <f>G683</f>
        <v>36</v>
      </c>
      <c r="H684">
        <f>H683</f>
        <v>6</v>
      </c>
      <c r="I684">
        <v>2</v>
      </c>
      <c r="J684">
        <v>120.6</v>
      </c>
      <c r="K684">
        <v>32.700000000000003</v>
      </c>
      <c r="L684">
        <v>0.629</v>
      </c>
      <c r="M684">
        <v>252</v>
      </c>
      <c r="N684">
        <v>8.25</v>
      </c>
      <c r="O684">
        <v>1.35</v>
      </c>
      <c r="P684">
        <v>1</v>
      </c>
      <c r="Q684">
        <v>1</v>
      </c>
      <c r="R684">
        <v>4.8600000000000003</v>
      </c>
      <c r="S684">
        <v>20.75</v>
      </c>
      <c r="T684">
        <v>21.27</v>
      </c>
      <c r="U684">
        <v>20.03</v>
      </c>
      <c r="V684">
        <v>358.1</v>
      </c>
      <c r="W684">
        <v>351</v>
      </c>
      <c r="X684">
        <v>11.217000000000001</v>
      </c>
      <c r="Y684">
        <v>12.846</v>
      </c>
      <c r="Z684">
        <v>42.35</v>
      </c>
      <c r="AA684">
        <v>48.49</v>
      </c>
      <c r="AB684">
        <v>500.1</v>
      </c>
      <c r="AC684">
        <v>1199</v>
      </c>
      <c r="AD684">
        <v>2</v>
      </c>
      <c r="AE684">
        <v>92.77</v>
      </c>
      <c r="AF684">
        <v>2.93</v>
      </c>
      <c r="AG684">
        <v>0.84</v>
      </c>
      <c r="AI684">
        <v>111105</v>
      </c>
    </row>
    <row r="685" spans="1:35" x14ac:dyDescent="0.25">
      <c r="A685">
        <v>684</v>
      </c>
      <c r="I685" t="s">
        <v>37</v>
      </c>
    </row>
    <row r="686" spans="1:35" x14ac:dyDescent="0.25">
      <c r="A686">
        <v>685</v>
      </c>
      <c r="I686" t="s">
        <v>181</v>
      </c>
    </row>
    <row r="687" spans="1:35" x14ac:dyDescent="0.25">
      <c r="A687">
        <v>686</v>
      </c>
      <c r="I687" t="s">
        <v>39</v>
      </c>
      <c r="J687" t="s">
        <v>40</v>
      </c>
    </row>
    <row r="688" spans="1:35" x14ac:dyDescent="0.25">
      <c r="A688">
        <v>687</v>
      </c>
      <c r="I688" t="s">
        <v>41</v>
      </c>
      <c r="J688" t="s">
        <v>42</v>
      </c>
    </row>
    <row r="689" spans="1:35" x14ac:dyDescent="0.25">
      <c r="A689">
        <v>688</v>
      </c>
      <c r="I689" t="s">
        <v>43</v>
      </c>
      <c r="J689" t="s">
        <v>44</v>
      </c>
      <c r="K689">
        <v>1</v>
      </c>
      <c r="L689">
        <v>0.16</v>
      </c>
    </row>
    <row r="690" spans="1:35" x14ac:dyDescent="0.25">
      <c r="A690">
        <v>689</v>
      </c>
      <c r="I690" t="s">
        <v>45</v>
      </c>
      <c r="J690" t="s">
        <v>46</v>
      </c>
    </row>
    <row r="691" spans="1:35" x14ac:dyDescent="0.25">
      <c r="A691">
        <v>690</v>
      </c>
      <c r="I691" t="s">
        <v>47</v>
      </c>
      <c r="J691" t="s">
        <v>48</v>
      </c>
    </row>
    <row r="692" spans="1:35" x14ac:dyDescent="0.25">
      <c r="A692">
        <v>691</v>
      </c>
      <c r="I692" t="s">
        <v>182</v>
      </c>
    </row>
    <row r="693" spans="1:35" x14ac:dyDescent="0.25">
      <c r="A693">
        <v>692</v>
      </c>
      <c r="I693" t="s">
        <v>7</v>
      </c>
      <c r="J693" t="s">
        <v>50</v>
      </c>
      <c r="K693" t="s">
        <v>9</v>
      </c>
      <c r="L693" t="s">
        <v>10</v>
      </c>
      <c r="M693" t="s">
        <v>11</v>
      </c>
      <c r="N693" t="s">
        <v>12</v>
      </c>
      <c r="O693" t="s">
        <v>13</v>
      </c>
      <c r="P693" t="s">
        <v>14</v>
      </c>
      <c r="Q693" t="s">
        <v>15</v>
      </c>
      <c r="R693" t="s">
        <v>16</v>
      </c>
      <c r="S693" t="s">
        <v>17</v>
      </c>
      <c r="T693" t="s">
        <v>18</v>
      </c>
      <c r="U693" t="s">
        <v>19</v>
      </c>
      <c r="V693" t="s">
        <v>20</v>
      </c>
      <c r="W693" t="s">
        <v>21</v>
      </c>
      <c r="X693" t="s">
        <v>22</v>
      </c>
      <c r="Y693" t="s">
        <v>23</v>
      </c>
      <c r="Z693" t="s">
        <v>24</v>
      </c>
      <c r="AA693" t="s">
        <v>25</v>
      </c>
      <c r="AB693" t="s">
        <v>26</v>
      </c>
      <c r="AC693" t="s">
        <v>27</v>
      </c>
      <c r="AD693" t="s">
        <v>28</v>
      </c>
      <c r="AE693" t="s">
        <v>29</v>
      </c>
      <c r="AF693" t="s">
        <v>51</v>
      </c>
      <c r="AG693" t="s">
        <v>52</v>
      </c>
      <c r="AH693" t="s">
        <v>32</v>
      </c>
    </row>
    <row r="694" spans="1:35" x14ac:dyDescent="0.25">
      <c r="A694">
        <v>693</v>
      </c>
      <c r="B694" s="7">
        <f>DATE(2000,6,(MID(I686,9,2)))</f>
        <v>36698</v>
      </c>
      <c r="C694" s="8">
        <f>TIME(MID(I686,17,2),MID(I686,20,2),MID(I686,23,2))</f>
        <v>0.47366898148148145</v>
      </c>
      <c r="D694" t="s">
        <v>327</v>
      </c>
      <c r="E694">
        <f>IF(RIGHT(I692,4)="1200",1200,50)</f>
        <v>50</v>
      </c>
      <c r="F694" t="s">
        <v>328</v>
      </c>
      <c r="G694">
        <v>36</v>
      </c>
      <c r="H694">
        <f>VALUE(MID(I692,10,1))</f>
        <v>6</v>
      </c>
      <c r="I694">
        <v>1</v>
      </c>
      <c r="J694">
        <v>24.1</v>
      </c>
      <c r="K694">
        <v>-6.68</v>
      </c>
      <c r="L694">
        <v>0.29099999999999998</v>
      </c>
      <c r="M694">
        <v>388</v>
      </c>
      <c r="N694">
        <v>3.88</v>
      </c>
      <c r="O694">
        <v>1.29</v>
      </c>
      <c r="P694">
        <v>1</v>
      </c>
      <c r="Q694">
        <v>1</v>
      </c>
      <c r="R694">
        <v>4.8600000000000003</v>
      </c>
      <c r="S694">
        <v>21.24</v>
      </c>
      <c r="T694">
        <v>21.12</v>
      </c>
      <c r="U694">
        <v>20.03</v>
      </c>
      <c r="V694">
        <v>357</v>
      </c>
      <c r="W694">
        <v>358.1</v>
      </c>
      <c r="X694">
        <v>12.478</v>
      </c>
      <c r="Y694">
        <v>13.243</v>
      </c>
      <c r="Z694">
        <v>45.69</v>
      </c>
      <c r="AA694">
        <v>48.5</v>
      </c>
      <c r="AB694">
        <v>500.1</v>
      </c>
      <c r="AC694">
        <v>51</v>
      </c>
      <c r="AD694">
        <v>1</v>
      </c>
      <c r="AE694">
        <v>92.77</v>
      </c>
      <c r="AF694">
        <v>2.93</v>
      </c>
      <c r="AG694">
        <v>0.84</v>
      </c>
      <c r="AI694">
        <v>111105</v>
      </c>
    </row>
    <row r="695" spans="1:35" x14ac:dyDescent="0.25">
      <c r="A695">
        <v>694</v>
      </c>
      <c r="B695" s="7">
        <f t="shared" ref="B695:C696" si="59">B694</f>
        <v>36698</v>
      </c>
      <c r="C695" s="8">
        <f t="shared" si="59"/>
        <v>0.47366898148148145</v>
      </c>
      <c r="D695" t="str">
        <f>D694</f>
        <v>C</v>
      </c>
      <c r="E695">
        <f>E694</f>
        <v>50</v>
      </c>
      <c r="F695" t="str">
        <f>F694</f>
        <v>PIGL</v>
      </c>
      <c r="G695">
        <f>G694</f>
        <v>36</v>
      </c>
      <c r="H695">
        <f>H694</f>
        <v>6</v>
      </c>
      <c r="I695">
        <v>2</v>
      </c>
      <c r="J695">
        <v>31.6</v>
      </c>
      <c r="K695">
        <v>-1.38</v>
      </c>
      <c r="L695">
        <v>0.50800000000000001</v>
      </c>
      <c r="M695">
        <v>353</v>
      </c>
      <c r="N695">
        <v>6.41</v>
      </c>
      <c r="O695">
        <v>1.27</v>
      </c>
      <c r="P695">
        <v>1</v>
      </c>
      <c r="Q695">
        <v>1</v>
      </c>
      <c r="R695">
        <v>4.8600000000000003</v>
      </c>
      <c r="S695">
        <v>20.87</v>
      </c>
      <c r="T695">
        <v>21.18</v>
      </c>
      <c r="U695">
        <v>20.059999999999999</v>
      </c>
      <c r="V695">
        <v>356.7</v>
      </c>
      <c r="W695">
        <v>356.5</v>
      </c>
      <c r="X695">
        <v>12.282</v>
      </c>
      <c r="Y695">
        <v>13.547000000000001</v>
      </c>
      <c r="Z695">
        <v>46.02</v>
      </c>
      <c r="AA695">
        <v>50.75</v>
      </c>
      <c r="AB695">
        <v>499.7</v>
      </c>
      <c r="AC695">
        <v>51</v>
      </c>
      <c r="AD695">
        <v>1</v>
      </c>
      <c r="AE695">
        <v>92.77</v>
      </c>
      <c r="AF695">
        <v>2.93</v>
      </c>
      <c r="AG695">
        <v>0.84</v>
      </c>
      <c r="AI695">
        <v>111105</v>
      </c>
    </row>
    <row r="696" spans="1:35" x14ac:dyDescent="0.25">
      <c r="A696">
        <v>695</v>
      </c>
      <c r="B696" s="7">
        <f t="shared" si="59"/>
        <v>36698</v>
      </c>
      <c r="C696" s="8">
        <f t="shared" si="59"/>
        <v>0.47366898148148145</v>
      </c>
      <c r="D696" t="str">
        <f>D695</f>
        <v>C</v>
      </c>
      <c r="E696">
        <f>E695</f>
        <v>50</v>
      </c>
      <c r="F696" t="str">
        <f>F695</f>
        <v>PIGL</v>
      </c>
      <c r="G696">
        <f>G695</f>
        <v>36</v>
      </c>
      <c r="H696">
        <f>H695</f>
        <v>6</v>
      </c>
      <c r="I696">
        <v>3</v>
      </c>
      <c r="J696">
        <v>53.3</v>
      </c>
      <c r="K696">
        <v>12.2</v>
      </c>
      <c r="L696">
        <v>0.67800000000000005</v>
      </c>
      <c r="M696">
        <v>317</v>
      </c>
      <c r="N696">
        <v>8.25</v>
      </c>
      <c r="O696">
        <v>1.26</v>
      </c>
      <c r="P696">
        <v>1</v>
      </c>
      <c r="Q696">
        <v>1</v>
      </c>
      <c r="R696">
        <v>4.8600000000000003</v>
      </c>
      <c r="S696">
        <v>20.86</v>
      </c>
      <c r="T696">
        <v>21.2</v>
      </c>
      <c r="U696">
        <v>20.04</v>
      </c>
      <c r="V696">
        <v>359.3</v>
      </c>
      <c r="W696">
        <v>356.3</v>
      </c>
      <c r="X696">
        <v>12.036</v>
      </c>
      <c r="Y696">
        <v>13.661</v>
      </c>
      <c r="Z696">
        <v>45.14</v>
      </c>
      <c r="AA696">
        <v>51.23</v>
      </c>
      <c r="AB696">
        <v>500.2</v>
      </c>
      <c r="AC696">
        <v>51</v>
      </c>
      <c r="AD696">
        <v>3</v>
      </c>
      <c r="AE696">
        <v>92.78</v>
      </c>
      <c r="AF696">
        <v>2.93</v>
      </c>
      <c r="AG696">
        <v>0.84</v>
      </c>
      <c r="AI696">
        <v>111105</v>
      </c>
    </row>
    <row r="697" spans="1:35" x14ac:dyDescent="0.25">
      <c r="A697">
        <v>696</v>
      </c>
    </row>
    <row r="698" spans="1:35" x14ac:dyDescent="0.25">
      <c r="A698">
        <v>697</v>
      </c>
      <c r="I698" t="s">
        <v>183</v>
      </c>
    </row>
    <row r="699" spans="1:35" x14ac:dyDescent="0.25">
      <c r="A699">
        <v>698</v>
      </c>
      <c r="I699" t="s">
        <v>184</v>
      </c>
    </row>
    <row r="700" spans="1:35" x14ac:dyDescent="0.25">
      <c r="A700">
        <v>699</v>
      </c>
      <c r="I700" t="s">
        <v>185</v>
      </c>
    </row>
    <row r="701" spans="1:35" x14ac:dyDescent="0.25">
      <c r="A701">
        <v>700</v>
      </c>
      <c r="I701" t="s">
        <v>36</v>
      </c>
    </row>
    <row r="702" spans="1:35" x14ac:dyDescent="0.25">
      <c r="A702">
        <v>701</v>
      </c>
    </row>
    <row r="703" spans="1:35" x14ac:dyDescent="0.25">
      <c r="A703">
        <v>702</v>
      </c>
      <c r="I703" t="s">
        <v>37</v>
      </c>
    </row>
    <row r="704" spans="1:35" x14ac:dyDescent="0.25">
      <c r="A704">
        <v>703</v>
      </c>
      <c r="I704" t="s">
        <v>186</v>
      </c>
    </row>
    <row r="705" spans="1:35" x14ac:dyDescent="0.25">
      <c r="A705">
        <v>704</v>
      </c>
      <c r="I705" t="s">
        <v>39</v>
      </c>
      <c r="J705" t="s">
        <v>40</v>
      </c>
    </row>
    <row r="706" spans="1:35" x14ac:dyDescent="0.25">
      <c r="A706">
        <v>705</v>
      </c>
      <c r="I706" t="s">
        <v>41</v>
      </c>
      <c r="J706" t="s">
        <v>42</v>
      </c>
    </row>
    <row r="707" spans="1:35" x14ac:dyDescent="0.25">
      <c r="A707">
        <v>706</v>
      </c>
      <c r="I707" t="s">
        <v>43</v>
      </c>
      <c r="J707" t="s">
        <v>44</v>
      </c>
      <c r="K707">
        <v>1</v>
      </c>
      <c r="L707">
        <v>0.16</v>
      </c>
    </row>
    <row r="708" spans="1:35" x14ac:dyDescent="0.25">
      <c r="A708">
        <v>707</v>
      </c>
      <c r="I708" t="s">
        <v>45</v>
      </c>
      <c r="J708" t="s">
        <v>46</v>
      </c>
    </row>
    <row r="709" spans="1:35" x14ac:dyDescent="0.25">
      <c r="A709">
        <v>708</v>
      </c>
      <c r="I709" t="s">
        <v>47</v>
      </c>
      <c r="J709" t="s">
        <v>48</v>
      </c>
    </row>
    <row r="710" spans="1:35" x14ac:dyDescent="0.25">
      <c r="A710">
        <v>709</v>
      </c>
      <c r="I710" t="s">
        <v>187</v>
      </c>
    </row>
    <row r="711" spans="1:35" x14ac:dyDescent="0.25">
      <c r="A711">
        <v>710</v>
      </c>
      <c r="I711" t="s">
        <v>7</v>
      </c>
      <c r="J711" t="s">
        <v>50</v>
      </c>
      <c r="K711" t="s">
        <v>9</v>
      </c>
      <c r="L711" t="s">
        <v>10</v>
      </c>
      <c r="M711" t="s">
        <v>11</v>
      </c>
      <c r="N711" t="s">
        <v>12</v>
      </c>
      <c r="O711" t="s">
        <v>13</v>
      </c>
      <c r="P711" t="s">
        <v>14</v>
      </c>
      <c r="Q711" t="s">
        <v>15</v>
      </c>
      <c r="R711" t="s">
        <v>16</v>
      </c>
      <c r="S711" t="s">
        <v>17</v>
      </c>
      <c r="T711" t="s">
        <v>18</v>
      </c>
      <c r="U711" t="s">
        <v>19</v>
      </c>
      <c r="V711" t="s">
        <v>20</v>
      </c>
      <c r="W711" t="s">
        <v>21</v>
      </c>
      <c r="X711" t="s">
        <v>22</v>
      </c>
      <c r="Y711" t="s">
        <v>23</v>
      </c>
      <c r="Z711" t="s">
        <v>24</v>
      </c>
      <c r="AA711" t="s">
        <v>25</v>
      </c>
      <c r="AB711" t="s">
        <v>26</v>
      </c>
      <c r="AC711" t="s">
        <v>27</v>
      </c>
      <c r="AD711" t="s">
        <v>28</v>
      </c>
      <c r="AE711" t="s">
        <v>29</v>
      </c>
      <c r="AF711" t="s">
        <v>51</v>
      </c>
      <c r="AG711" t="s">
        <v>52</v>
      </c>
      <c r="AH711" t="s">
        <v>32</v>
      </c>
    </row>
    <row r="712" spans="1:35" x14ac:dyDescent="0.25">
      <c r="A712">
        <v>711</v>
      </c>
      <c r="B712" s="7">
        <f>DATE(2000,6,(MID(I704,9,2)))</f>
        <v>36699</v>
      </c>
      <c r="C712" s="8">
        <f>TIME(MID(I704,17,2),MID(I704,20,2),MID(I704,23,2))</f>
        <v>0.3681018518518519</v>
      </c>
      <c r="D712" t="s">
        <v>329</v>
      </c>
      <c r="E712">
        <f>IF(RIGHT(I710,4)="1200",1200,50)</f>
        <v>1200</v>
      </c>
      <c r="F712" t="s">
        <v>328</v>
      </c>
      <c r="G712">
        <v>36</v>
      </c>
      <c r="H712">
        <f>VALUE(MID(I710,10,1))</f>
        <v>1</v>
      </c>
      <c r="I712">
        <v>1</v>
      </c>
      <c r="J712">
        <v>25.3</v>
      </c>
      <c r="K712">
        <v>4.8499999999999996</v>
      </c>
      <c r="L712">
        <v>6.7599999999999993E-2</v>
      </c>
      <c r="M712">
        <v>231</v>
      </c>
      <c r="N712">
        <v>1.02</v>
      </c>
      <c r="O712">
        <v>1.41</v>
      </c>
      <c r="P712">
        <v>6</v>
      </c>
      <c r="Q712">
        <v>1</v>
      </c>
      <c r="R712">
        <v>2.84</v>
      </c>
      <c r="S712">
        <v>19.5</v>
      </c>
      <c r="T712">
        <v>20.58</v>
      </c>
      <c r="U712">
        <v>18.100000000000001</v>
      </c>
      <c r="V712">
        <v>362.1</v>
      </c>
      <c r="W712">
        <v>355.8</v>
      </c>
      <c r="X712">
        <v>9.7490000000000006</v>
      </c>
      <c r="Y712">
        <v>10.958</v>
      </c>
      <c r="Z712">
        <v>39.92</v>
      </c>
      <c r="AA712">
        <v>44.87</v>
      </c>
      <c r="AB712">
        <v>500.2</v>
      </c>
      <c r="AC712">
        <v>1199</v>
      </c>
      <c r="AD712">
        <v>0</v>
      </c>
      <c r="AE712">
        <v>93.13</v>
      </c>
      <c r="AF712">
        <v>-9.1700000000000004E-2</v>
      </c>
      <c r="AG712">
        <v>0.78800000000000003</v>
      </c>
      <c r="AI712">
        <v>111105</v>
      </c>
    </row>
    <row r="713" spans="1:35" x14ac:dyDescent="0.25">
      <c r="A713">
        <v>712</v>
      </c>
      <c r="B713" s="7">
        <f t="shared" ref="B713:C713" si="60">B712</f>
        <v>36699</v>
      </c>
      <c r="C713" s="8">
        <f t="shared" si="60"/>
        <v>0.3681018518518519</v>
      </c>
      <c r="D713" t="str">
        <f>D712</f>
        <v>NE</v>
      </c>
      <c r="E713">
        <f>E712</f>
        <v>1200</v>
      </c>
      <c r="F713" t="str">
        <f>F712</f>
        <v>PIGL</v>
      </c>
      <c r="G713">
        <f>G712</f>
        <v>36</v>
      </c>
      <c r="H713">
        <f>H712</f>
        <v>1</v>
      </c>
      <c r="I713">
        <v>2</v>
      </c>
      <c r="J713">
        <v>39.5</v>
      </c>
      <c r="K713">
        <v>4.3899999999999997</v>
      </c>
      <c r="L713">
        <v>4.4400000000000002E-2</v>
      </c>
      <c r="M713">
        <v>189</v>
      </c>
      <c r="N713">
        <v>0.68300000000000005</v>
      </c>
      <c r="O713">
        <v>1.43</v>
      </c>
      <c r="P713">
        <v>6</v>
      </c>
      <c r="Q713">
        <v>1</v>
      </c>
      <c r="R713">
        <v>2.84</v>
      </c>
      <c r="S713">
        <v>19.5</v>
      </c>
      <c r="T713">
        <v>20.67</v>
      </c>
      <c r="U713">
        <v>18.079999999999998</v>
      </c>
      <c r="V713">
        <v>362</v>
      </c>
      <c r="W713">
        <v>356.5</v>
      </c>
      <c r="X713">
        <v>10.132999999999999</v>
      </c>
      <c r="Y713">
        <v>10.942</v>
      </c>
      <c r="Z713">
        <v>41.49</v>
      </c>
      <c r="AA713">
        <v>44.81</v>
      </c>
      <c r="AB713">
        <v>500.3</v>
      </c>
      <c r="AC713">
        <v>1198</v>
      </c>
      <c r="AD713">
        <v>3</v>
      </c>
      <c r="AE713">
        <v>93.13</v>
      </c>
      <c r="AF713">
        <v>-9.1700000000000004E-2</v>
      </c>
      <c r="AG713">
        <v>0.78800000000000003</v>
      </c>
      <c r="AI713">
        <v>111105</v>
      </c>
    </row>
    <row r="714" spans="1:35" x14ac:dyDescent="0.25">
      <c r="A714">
        <v>713</v>
      </c>
      <c r="I714" t="s">
        <v>37</v>
      </c>
    </row>
    <row r="715" spans="1:35" x14ac:dyDescent="0.25">
      <c r="A715">
        <v>714</v>
      </c>
      <c r="I715" t="s">
        <v>188</v>
      </c>
    </row>
    <row r="716" spans="1:35" x14ac:dyDescent="0.25">
      <c r="A716">
        <v>715</v>
      </c>
      <c r="I716" t="s">
        <v>39</v>
      </c>
      <c r="J716" t="s">
        <v>40</v>
      </c>
    </row>
    <row r="717" spans="1:35" x14ac:dyDescent="0.25">
      <c r="A717">
        <v>716</v>
      </c>
      <c r="I717" t="s">
        <v>41</v>
      </c>
      <c r="J717" t="s">
        <v>42</v>
      </c>
    </row>
    <row r="718" spans="1:35" x14ac:dyDescent="0.25">
      <c r="A718">
        <v>717</v>
      </c>
      <c r="I718" t="s">
        <v>43</v>
      </c>
      <c r="J718" t="s">
        <v>44</v>
      </c>
      <c r="K718">
        <v>1</v>
      </c>
      <c r="L718">
        <v>0.16</v>
      </c>
    </row>
    <row r="719" spans="1:35" x14ac:dyDescent="0.25">
      <c r="A719">
        <v>718</v>
      </c>
      <c r="I719" t="s">
        <v>45</v>
      </c>
      <c r="J719" t="s">
        <v>46</v>
      </c>
    </row>
    <row r="720" spans="1:35" x14ac:dyDescent="0.25">
      <c r="A720">
        <v>719</v>
      </c>
      <c r="I720" t="s">
        <v>47</v>
      </c>
      <c r="J720" t="s">
        <v>48</v>
      </c>
    </row>
    <row r="721" spans="1:35" x14ac:dyDescent="0.25">
      <c r="A721">
        <v>720</v>
      </c>
      <c r="I721" t="s">
        <v>189</v>
      </c>
    </row>
    <row r="722" spans="1:35" x14ac:dyDescent="0.25">
      <c r="A722">
        <v>721</v>
      </c>
      <c r="I722" t="s">
        <v>7</v>
      </c>
      <c r="J722" t="s">
        <v>50</v>
      </c>
      <c r="K722" t="s">
        <v>9</v>
      </c>
      <c r="L722" t="s">
        <v>10</v>
      </c>
      <c r="M722" t="s">
        <v>11</v>
      </c>
      <c r="N722" t="s">
        <v>12</v>
      </c>
      <c r="O722" t="s">
        <v>13</v>
      </c>
      <c r="P722" t="s">
        <v>14</v>
      </c>
      <c r="Q722" t="s">
        <v>15</v>
      </c>
      <c r="R722" t="s">
        <v>16</v>
      </c>
      <c r="S722" t="s">
        <v>17</v>
      </c>
      <c r="T722" t="s">
        <v>18</v>
      </c>
      <c r="U722" t="s">
        <v>19</v>
      </c>
      <c r="V722" t="s">
        <v>20</v>
      </c>
      <c r="W722" t="s">
        <v>21</v>
      </c>
      <c r="X722" t="s">
        <v>22</v>
      </c>
      <c r="Y722" t="s">
        <v>23</v>
      </c>
      <c r="Z722" t="s">
        <v>24</v>
      </c>
      <c r="AA722" t="s">
        <v>25</v>
      </c>
      <c r="AB722" t="s">
        <v>26</v>
      </c>
      <c r="AC722" t="s">
        <v>27</v>
      </c>
      <c r="AD722" t="s">
        <v>28</v>
      </c>
      <c r="AE722" t="s">
        <v>29</v>
      </c>
      <c r="AF722" t="s">
        <v>51</v>
      </c>
      <c r="AG722" t="s">
        <v>52</v>
      </c>
      <c r="AH722" t="s">
        <v>32</v>
      </c>
    </row>
    <row r="723" spans="1:35" x14ac:dyDescent="0.25">
      <c r="A723">
        <v>722</v>
      </c>
      <c r="B723" s="7">
        <f>DATE(2000,6,(MID(I715,9,2)))</f>
        <v>36699</v>
      </c>
      <c r="C723" s="8">
        <f>TIME(MID(I715,17,2),MID(I715,20,2),MID(I715,23,2))</f>
        <v>0.36908564814814815</v>
      </c>
      <c r="D723" t="s">
        <v>329</v>
      </c>
      <c r="E723">
        <f>IF(RIGHT(I721,4)="1200",1200,50)</f>
        <v>50</v>
      </c>
      <c r="F723" t="s">
        <v>328</v>
      </c>
      <c r="G723">
        <v>36</v>
      </c>
      <c r="H723">
        <f>VALUE(MID(I721,10,1))</f>
        <v>1</v>
      </c>
      <c r="I723">
        <v>1</v>
      </c>
      <c r="J723">
        <v>97.5</v>
      </c>
      <c r="K723">
        <v>1.95</v>
      </c>
      <c r="L723">
        <v>2.7300000000000001E-2</v>
      </c>
      <c r="M723">
        <v>238</v>
      </c>
      <c r="N723">
        <v>0.39600000000000002</v>
      </c>
      <c r="O723">
        <v>1.34</v>
      </c>
      <c r="P723">
        <v>6</v>
      </c>
      <c r="Q723">
        <v>1</v>
      </c>
      <c r="R723">
        <v>2.84</v>
      </c>
      <c r="S723">
        <v>19.37</v>
      </c>
      <c r="T723">
        <v>20.03</v>
      </c>
      <c r="U723">
        <v>18.079999999999998</v>
      </c>
      <c r="V723">
        <v>362.6</v>
      </c>
      <c r="W723">
        <v>360.1</v>
      </c>
      <c r="X723">
        <v>10.411</v>
      </c>
      <c r="Y723">
        <v>10.88</v>
      </c>
      <c r="Z723">
        <v>42.97</v>
      </c>
      <c r="AA723">
        <v>44.91</v>
      </c>
      <c r="AB723">
        <v>500.4</v>
      </c>
      <c r="AC723">
        <v>51</v>
      </c>
      <c r="AD723">
        <v>0</v>
      </c>
      <c r="AE723">
        <v>93.13</v>
      </c>
      <c r="AF723">
        <v>-9.1700000000000004E-2</v>
      </c>
      <c r="AG723">
        <v>0.78800000000000003</v>
      </c>
      <c r="AI723">
        <v>111105</v>
      </c>
    </row>
    <row r="724" spans="1:35" x14ac:dyDescent="0.25">
      <c r="A724">
        <v>723</v>
      </c>
      <c r="B724" s="7">
        <f t="shared" ref="B724:C724" si="61">B723</f>
        <v>36699</v>
      </c>
      <c r="C724" s="8">
        <f t="shared" si="61"/>
        <v>0.36908564814814815</v>
      </c>
      <c r="D724" t="str">
        <f>D723</f>
        <v>NE</v>
      </c>
      <c r="E724">
        <f>E723</f>
        <v>50</v>
      </c>
      <c r="F724" t="str">
        <f>F723</f>
        <v>PIGL</v>
      </c>
      <c r="G724">
        <f>G723</f>
        <v>36</v>
      </c>
      <c r="H724">
        <f>H723</f>
        <v>1</v>
      </c>
      <c r="I724">
        <v>2</v>
      </c>
      <c r="J724">
        <v>113.3</v>
      </c>
      <c r="K724">
        <v>0.36</v>
      </c>
      <c r="L724">
        <v>4.8399999999999999E-2</v>
      </c>
      <c r="M724">
        <v>343</v>
      </c>
      <c r="N724">
        <v>0.68500000000000005</v>
      </c>
      <c r="O724">
        <v>1.32</v>
      </c>
      <c r="P724">
        <v>6</v>
      </c>
      <c r="Q724">
        <v>1</v>
      </c>
      <c r="R724">
        <v>2.84</v>
      </c>
      <c r="S724">
        <v>19.350000000000001</v>
      </c>
      <c r="T724">
        <v>19.97</v>
      </c>
      <c r="U724">
        <v>18.07</v>
      </c>
      <c r="V724">
        <v>363.8</v>
      </c>
      <c r="W724">
        <v>363</v>
      </c>
      <c r="X724">
        <v>10.208</v>
      </c>
      <c r="Y724">
        <v>11.02</v>
      </c>
      <c r="Z724">
        <v>42.17</v>
      </c>
      <c r="AA724">
        <v>45.52</v>
      </c>
      <c r="AB724">
        <v>500.5</v>
      </c>
      <c r="AC724">
        <v>51</v>
      </c>
      <c r="AD724">
        <v>0</v>
      </c>
      <c r="AE724">
        <v>93.13</v>
      </c>
      <c r="AF724">
        <v>-9.1700000000000004E-2</v>
      </c>
      <c r="AG724">
        <v>0.78800000000000003</v>
      </c>
      <c r="AI724">
        <v>111105</v>
      </c>
    </row>
    <row r="725" spans="1:35" x14ac:dyDescent="0.25">
      <c r="A725">
        <v>724</v>
      </c>
      <c r="I725" t="s">
        <v>37</v>
      </c>
    </row>
    <row r="726" spans="1:35" x14ac:dyDescent="0.25">
      <c r="A726">
        <v>725</v>
      </c>
      <c r="I726" t="s">
        <v>190</v>
      </c>
    </row>
    <row r="727" spans="1:35" x14ac:dyDescent="0.25">
      <c r="A727">
        <v>726</v>
      </c>
      <c r="I727" t="s">
        <v>39</v>
      </c>
      <c r="J727" t="s">
        <v>40</v>
      </c>
    </row>
    <row r="728" spans="1:35" x14ac:dyDescent="0.25">
      <c r="A728">
        <v>727</v>
      </c>
      <c r="I728" t="s">
        <v>41</v>
      </c>
      <c r="J728" t="s">
        <v>42</v>
      </c>
    </row>
    <row r="729" spans="1:35" x14ac:dyDescent="0.25">
      <c r="A729">
        <v>728</v>
      </c>
      <c r="I729" t="s">
        <v>43</v>
      </c>
      <c r="J729" t="s">
        <v>44</v>
      </c>
      <c r="K729">
        <v>1</v>
      </c>
      <c r="L729">
        <v>0.16</v>
      </c>
    </row>
    <row r="730" spans="1:35" x14ac:dyDescent="0.25">
      <c r="A730">
        <v>729</v>
      </c>
      <c r="I730" t="s">
        <v>45</v>
      </c>
      <c r="J730" t="s">
        <v>46</v>
      </c>
    </row>
    <row r="731" spans="1:35" x14ac:dyDescent="0.25">
      <c r="A731">
        <v>730</v>
      </c>
      <c r="I731" t="s">
        <v>47</v>
      </c>
      <c r="J731" t="s">
        <v>48</v>
      </c>
    </row>
    <row r="732" spans="1:35" x14ac:dyDescent="0.25">
      <c r="A732">
        <v>731</v>
      </c>
      <c r="I732" t="s">
        <v>191</v>
      </c>
    </row>
    <row r="733" spans="1:35" x14ac:dyDescent="0.25">
      <c r="A733">
        <v>732</v>
      </c>
      <c r="I733" t="s">
        <v>7</v>
      </c>
      <c r="J733" t="s">
        <v>50</v>
      </c>
      <c r="K733" t="s">
        <v>9</v>
      </c>
      <c r="L733" t="s">
        <v>10</v>
      </c>
      <c r="M733" t="s">
        <v>11</v>
      </c>
      <c r="N733" t="s">
        <v>12</v>
      </c>
      <c r="O733" t="s">
        <v>13</v>
      </c>
      <c r="P733" t="s">
        <v>14</v>
      </c>
      <c r="Q733" t="s">
        <v>15</v>
      </c>
      <c r="R733" t="s">
        <v>16</v>
      </c>
      <c r="S733" t="s">
        <v>17</v>
      </c>
      <c r="T733" t="s">
        <v>18</v>
      </c>
      <c r="U733" t="s">
        <v>19</v>
      </c>
      <c r="V733" t="s">
        <v>20</v>
      </c>
      <c r="W733" t="s">
        <v>21</v>
      </c>
      <c r="X733" t="s">
        <v>22</v>
      </c>
      <c r="Y733" t="s">
        <v>23</v>
      </c>
      <c r="Z733" t="s">
        <v>24</v>
      </c>
      <c r="AA733" t="s">
        <v>25</v>
      </c>
      <c r="AB733" t="s">
        <v>26</v>
      </c>
      <c r="AC733" t="s">
        <v>27</v>
      </c>
      <c r="AD733" t="s">
        <v>28</v>
      </c>
      <c r="AE733" t="s">
        <v>29</v>
      </c>
      <c r="AF733" t="s">
        <v>51</v>
      </c>
      <c r="AG733" t="s">
        <v>52</v>
      </c>
      <c r="AH733" t="s">
        <v>32</v>
      </c>
    </row>
    <row r="734" spans="1:35" x14ac:dyDescent="0.25">
      <c r="A734">
        <v>733</v>
      </c>
      <c r="B734" s="7">
        <f>DATE(2000,6,(MID(I726,9,2)))</f>
        <v>36699</v>
      </c>
      <c r="C734" s="8">
        <f>TIME(MID(I726,17,2),MID(I726,20,2),MID(I726,23,2))</f>
        <v>0.37179398148148146</v>
      </c>
      <c r="D734" t="s">
        <v>329</v>
      </c>
      <c r="E734">
        <f>IF(RIGHT(I732,4)="1200",1200,50)</f>
        <v>50</v>
      </c>
      <c r="F734" t="s">
        <v>328</v>
      </c>
      <c r="G734">
        <v>36</v>
      </c>
      <c r="H734">
        <f>VALUE(MID(I732,10,1))</f>
        <v>2</v>
      </c>
      <c r="I734">
        <v>1</v>
      </c>
      <c r="J734">
        <v>190.5</v>
      </c>
      <c r="K734">
        <v>0.96399999999999997</v>
      </c>
      <c r="L734">
        <v>6.7400000000000002E-2</v>
      </c>
      <c r="M734">
        <v>331</v>
      </c>
      <c r="N734">
        <v>0.88700000000000001</v>
      </c>
      <c r="O734">
        <v>1.23</v>
      </c>
      <c r="P734">
        <v>6</v>
      </c>
      <c r="Q734">
        <v>1</v>
      </c>
      <c r="R734">
        <v>2.84</v>
      </c>
      <c r="S734">
        <v>18.95</v>
      </c>
      <c r="T734">
        <v>18.809999999999999</v>
      </c>
      <c r="U734">
        <v>18.079999999999998</v>
      </c>
      <c r="V734">
        <v>362.9</v>
      </c>
      <c r="W734">
        <v>361.3</v>
      </c>
      <c r="X734">
        <v>9.1020000000000003</v>
      </c>
      <c r="Y734">
        <v>10.154999999999999</v>
      </c>
      <c r="Z734">
        <v>38.57</v>
      </c>
      <c r="AA734">
        <v>43.03</v>
      </c>
      <c r="AB734">
        <v>500.2</v>
      </c>
      <c r="AC734">
        <v>51</v>
      </c>
      <c r="AD734">
        <v>1</v>
      </c>
      <c r="AE734">
        <v>93.13</v>
      </c>
      <c r="AF734">
        <v>-9.1700000000000004E-2</v>
      </c>
      <c r="AG734">
        <v>0.78800000000000003</v>
      </c>
      <c r="AI734">
        <v>111105</v>
      </c>
    </row>
    <row r="735" spans="1:35" x14ac:dyDescent="0.25">
      <c r="A735">
        <v>734</v>
      </c>
      <c r="B735" s="7">
        <f t="shared" ref="B735:C735" si="62">B734</f>
        <v>36699</v>
      </c>
      <c r="C735" s="8">
        <f t="shared" si="62"/>
        <v>0.37179398148148146</v>
      </c>
      <c r="D735" t="str">
        <f>D734</f>
        <v>NE</v>
      </c>
      <c r="E735">
        <f>E734</f>
        <v>50</v>
      </c>
      <c r="F735" t="str">
        <f>F734</f>
        <v>PIGL</v>
      </c>
      <c r="G735">
        <f>G734</f>
        <v>36</v>
      </c>
      <c r="H735">
        <f>H734</f>
        <v>2</v>
      </c>
      <c r="I735">
        <v>2</v>
      </c>
      <c r="J735">
        <v>206.3</v>
      </c>
      <c r="K735">
        <v>0.92900000000000005</v>
      </c>
      <c r="L735">
        <v>4.5699999999999998E-2</v>
      </c>
      <c r="M735">
        <v>320</v>
      </c>
      <c r="N735">
        <v>0.59099999999999997</v>
      </c>
      <c r="O735">
        <v>1.2</v>
      </c>
      <c r="P735">
        <v>6</v>
      </c>
      <c r="Q735">
        <v>1</v>
      </c>
      <c r="R735">
        <v>2.84</v>
      </c>
      <c r="S735">
        <v>18.940000000000001</v>
      </c>
      <c r="T735">
        <v>18.739999999999998</v>
      </c>
      <c r="U735">
        <v>18.07</v>
      </c>
      <c r="V735">
        <v>361.9</v>
      </c>
      <c r="W735">
        <v>360.5</v>
      </c>
      <c r="X735">
        <v>9.6669999999999998</v>
      </c>
      <c r="Y735">
        <v>10.369</v>
      </c>
      <c r="Z735">
        <v>40.99</v>
      </c>
      <c r="AA735">
        <v>43.96</v>
      </c>
      <c r="AB735">
        <v>500.1</v>
      </c>
      <c r="AC735">
        <v>51</v>
      </c>
      <c r="AD735">
        <v>0</v>
      </c>
      <c r="AE735">
        <v>93.13</v>
      </c>
      <c r="AF735">
        <v>-9.1700000000000004E-2</v>
      </c>
      <c r="AG735">
        <v>0.78800000000000003</v>
      </c>
      <c r="AI735">
        <v>111105</v>
      </c>
    </row>
    <row r="736" spans="1:35" x14ac:dyDescent="0.25">
      <c r="A736">
        <v>735</v>
      </c>
      <c r="I736" t="s">
        <v>37</v>
      </c>
    </row>
    <row r="737" spans="1:35" x14ac:dyDescent="0.25">
      <c r="A737">
        <v>736</v>
      </c>
      <c r="I737" t="s">
        <v>192</v>
      </c>
    </row>
    <row r="738" spans="1:35" x14ac:dyDescent="0.25">
      <c r="A738">
        <v>737</v>
      </c>
      <c r="I738" t="s">
        <v>39</v>
      </c>
      <c r="J738" t="s">
        <v>40</v>
      </c>
    </row>
    <row r="739" spans="1:35" x14ac:dyDescent="0.25">
      <c r="A739">
        <v>738</v>
      </c>
      <c r="I739" t="s">
        <v>41</v>
      </c>
      <c r="J739" t="s">
        <v>42</v>
      </c>
    </row>
    <row r="740" spans="1:35" x14ac:dyDescent="0.25">
      <c r="A740">
        <v>739</v>
      </c>
      <c r="I740" t="s">
        <v>43</v>
      </c>
      <c r="J740" t="s">
        <v>44</v>
      </c>
      <c r="K740">
        <v>1</v>
      </c>
      <c r="L740">
        <v>0.16</v>
      </c>
    </row>
    <row r="741" spans="1:35" x14ac:dyDescent="0.25">
      <c r="A741">
        <v>740</v>
      </c>
      <c r="I741" t="s">
        <v>45</v>
      </c>
      <c r="J741" t="s">
        <v>46</v>
      </c>
    </row>
    <row r="742" spans="1:35" x14ac:dyDescent="0.25">
      <c r="A742">
        <v>741</v>
      </c>
      <c r="I742" t="s">
        <v>47</v>
      </c>
      <c r="J742" t="s">
        <v>48</v>
      </c>
    </row>
    <row r="743" spans="1:35" x14ac:dyDescent="0.25">
      <c r="A743">
        <v>742</v>
      </c>
      <c r="I743" t="s">
        <v>193</v>
      </c>
    </row>
    <row r="744" spans="1:35" x14ac:dyDescent="0.25">
      <c r="A744">
        <v>743</v>
      </c>
      <c r="I744" t="s">
        <v>7</v>
      </c>
      <c r="J744" t="s">
        <v>50</v>
      </c>
      <c r="K744" t="s">
        <v>9</v>
      </c>
      <c r="L744" t="s">
        <v>10</v>
      </c>
      <c r="M744" t="s">
        <v>11</v>
      </c>
      <c r="N744" t="s">
        <v>12</v>
      </c>
      <c r="O744" t="s">
        <v>13</v>
      </c>
      <c r="P744" t="s">
        <v>14</v>
      </c>
      <c r="Q744" t="s">
        <v>15</v>
      </c>
      <c r="R744" t="s">
        <v>16</v>
      </c>
      <c r="S744" t="s">
        <v>17</v>
      </c>
      <c r="T744" t="s">
        <v>18</v>
      </c>
      <c r="U744" t="s">
        <v>19</v>
      </c>
      <c r="V744" t="s">
        <v>20</v>
      </c>
      <c r="W744" t="s">
        <v>21</v>
      </c>
      <c r="X744" t="s">
        <v>22</v>
      </c>
      <c r="Y744" t="s">
        <v>23</v>
      </c>
      <c r="Z744" t="s">
        <v>24</v>
      </c>
      <c r="AA744" t="s">
        <v>25</v>
      </c>
      <c r="AB744" t="s">
        <v>26</v>
      </c>
      <c r="AC744" t="s">
        <v>27</v>
      </c>
      <c r="AD744" t="s">
        <v>28</v>
      </c>
      <c r="AE744" t="s">
        <v>29</v>
      </c>
      <c r="AF744" t="s">
        <v>51</v>
      </c>
      <c r="AG744" t="s">
        <v>52</v>
      </c>
      <c r="AH744" t="s">
        <v>32</v>
      </c>
    </row>
    <row r="745" spans="1:35" x14ac:dyDescent="0.25">
      <c r="A745">
        <v>744</v>
      </c>
      <c r="B745" s="7">
        <f>DATE(2000,6,(MID(I737,9,2)))</f>
        <v>36699</v>
      </c>
      <c r="C745" s="8">
        <f>TIME(MID(I737,17,2),MID(I737,20,2),MID(I737,23,2))</f>
        <v>0.37460648148148151</v>
      </c>
      <c r="D745" t="s">
        <v>329</v>
      </c>
      <c r="E745">
        <f>IF(RIGHT(I743,4)="1200",1200,50)</f>
        <v>1200</v>
      </c>
      <c r="F745" t="s">
        <v>328</v>
      </c>
      <c r="G745">
        <v>36</v>
      </c>
      <c r="H745">
        <f>VALUE(MID(I743,10,1))</f>
        <v>2</v>
      </c>
      <c r="I745">
        <v>1</v>
      </c>
      <c r="J745">
        <v>144</v>
      </c>
      <c r="K745">
        <v>3.51</v>
      </c>
      <c r="L745">
        <v>6.5799999999999997E-2</v>
      </c>
      <c r="M745">
        <v>264</v>
      </c>
      <c r="N745">
        <v>0.93100000000000005</v>
      </c>
      <c r="O745">
        <v>1.32</v>
      </c>
      <c r="P745">
        <v>6</v>
      </c>
      <c r="Q745">
        <v>1</v>
      </c>
      <c r="R745">
        <v>2.84</v>
      </c>
      <c r="S745">
        <v>18.899999999999999</v>
      </c>
      <c r="T745">
        <v>19.48</v>
      </c>
      <c r="U745">
        <v>18.079999999999998</v>
      </c>
      <c r="V745">
        <v>362.8</v>
      </c>
      <c r="W745">
        <v>358.2</v>
      </c>
      <c r="X745">
        <v>9.0709999999999997</v>
      </c>
      <c r="Y745">
        <v>10.176</v>
      </c>
      <c r="Z745">
        <v>38.549999999999997</v>
      </c>
      <c r="AA745">
        <v>43.24</v>
      </c>
      <c r="AB745">
        <v>500.1</v>
      </c>
      <c r="AC745">
        <v>1200</v>
      </c>
      <c r="AD745">
        <v>3</v>
      </c>
      <c r="AE745">
        <v>93.13</v>
      </c>
      <c r="AF745">
        <v>-9.1700000000000004E-2</v>
      </c>
      <c r="AG745">
        <v>0.78800000000000003</v>
      </c>
      <c r="AI745">
        <v>111105</v>
      </c>
    </row>
    <row r="746" spans="1:35" x14ac:dyDescent="0.25">
      <c r="A746">
        <v>745</v>
      </c>
      <c r="B746" s="7">
        <f t="shared" ref="B746:C746" si="63">B745</f>
        <v>36699</v>
      </c>
      <c r="C746" s="8">
        <f t="shared" si="63"/>
        <v>0.37460648148148151</v>
      </c>
      <c r="D746" t="str">
        <f>D745</f>
        <v>NE</v>
      </c>
      <c r="E746">
        <f>E745</f>
        <v>1200</v>
      </c>
      <c r="F746" t="str">
        <f>F745</f>
        <v>PIGL</v>
      </c>
      <c r="G746">
        <f>G745</f>
        <v>36</v>
      </c>
      <c r="H746">
        <f>H745</f>
        <v>2</v>
      </c>
      <c r="I746">
        <v>2</v>
      </c>
      <c r="J746">
        <v>184.5</v>
      </c>
      <c r="K746">
        <v>3.18</v>
      </c>
      <c r="L746">
        <v>4.5400000000000003E-2</v>
      </c>
      <c r="M746">
        <v>237</v>
      </c>
      <c r="N746">
        <v>0.64500000000000002</v>
      </c>
      <c r="O746">
        <v>1.32</v>
      </c>
      <c r="P746">
        <v>6</v>
      </c>
      <c r="Q746">
        <v>1</v>
      </c>
      <c r="R746">
        <v>2.84</v>
      </c>
      <c r="S746">
        <v>18.89</v>
      </c>
      <c r="T746">
        <v>19.53</v>
      </c>
      <c r="U746">
        <v>18.09</v>
      </c>
      <c r="V746">
        <v>361.3</v>
      </c>
      <c r="W746">
        <v>357.2</v>
      </c>
      <c r="X746">
        <v>9.5250000000000004</v>
      </c>
      <c r="Y746">
        <v>10.291</v>
      </c>
      <c r="Z746">
        <v>40.51</v>
      </c>
      <c r="AA746">
        <v>43.76</v>
      </c>
      <c r="AB746">
        <v>500.1</v>
      </c>
      <c r="AC746">
        <v>1201</v>
      </c>
      <c r="AD746">
        <v>0</v>
      </c>
      <c r="AE746">
        <v>93.13</v>
      </c>
      <c r="AF746">
        <v>-9.1700000000000004E-2</v>
      </c>
      <c r="AG746">
        <v>0.78800000000000003</v>
      </c>
      <c r="AI746">
        <v>111105</v>
      </c>
    </row>
    <row r="747" spans="1:35" x14ac:dyDescent="0.25">
      <c r="A747">
        <v>746</v>
      </c>
      <c r="I747" t="s">
        <v>37</v>
      </c>
    </row>
    <row r="748" spans="1:35" x14ac:dyDescent="0.25">
      <c r="A748">
        <v>747</v>
      </c>
      <c r="I748" t="s">
        <v>194</v>
      </c>
    </row>
    <row r="749" spans="1:35" x14ac:dyDescent="0.25">
      <c r="A749">
        <v>748</v>
      </c>
      <c r="I749" t="s">
        <v>39</v>
      </c>
      <c r="J749" t="s">
        <v>40</v>
      </c>
    </row>
    <row r="750" spans="1:35" x14ac:dyDescent="0.25">
      <c r="A750">
        <v>749</v>
      </c>
      <c r="I750" t="s">
        <v>41</v>
      </c>
      <c r="J750" t="s">
        <v>42</v>
      </c>
    </row>
    <row r="751" spans="1:35" x14ac:dyDescent="0.25">
      <c r="A751">
        <v>750</v>
      </c>
      <c r="I751" t="s">
        <v>43</v>
      </c>
      <c r="J751" t="s">
        <v>44</v>
      </c>
      <c r="K751">
        <v>1</v>
      </c>
      <c r="L751">
        <v>0.16</v>
      </c>
    </row>
    <row r="752" spans="1:35" x14ac:dyDescent="0.25">
      <c r="A752">
        <v>751</v>
      </c>
      <c r="I752" t="s">
        <v>45</v>
      </c>
      <c r="J752" t="s">
        <v>46</v>
      </c>
    </row>
    <row r="753" spans="1:35" x14ac:dyDescent="0.25">
      <c r="A753">
        <v>752</v>
      </c>
      <c r="I753" t="s">
        <v>47</v>
      </c>
      <c r="J753" t="s">
        <v>48</v>
      </c>
    </row>
    <row r="754" spans="1:35" x14ac:dyDescent="0.25">
      <c r="A754">
        <v>753</v>
      </c>
      <c r="I754" t="s">
        <v>195</v>
      </c>
    </row>
    <row r="755" spans="1:35" x14ac:dyDescent="0.25">
      <c r="A755">
        <v>754</v>
      </c>
      <c r="I755" t="s">
        <v>7</v>
      </c>
      <c r="J755" t="s">
        <v>50</v>
      </c>
      <c r="K755" t="s">
        <v>9</v>
      </c>
      <c r="L755" t="s">
        <v>10</v>
      </c>
      <c r="M755" t="s">
        <v>11</v>
      </c>
      <c r="N755" t="s">
        <v>12</v>
      </c>
      <c r="O755" t="s">
        <v>13</v>
      </c>
      <c r="P755" t="s">
        <v>14</v>
      </c>
      <c r="Q755" t="s">
        <v>15</v>
      </c>
      <c r="R755" t="s">
        <v>16</v>
      </c>
      <c r="S755" t="s">
        <v>17</v>
      </c>
      <c r="T755" t="s">
        <v>18</v>
      </c>
      <c r="U755" t="s">
        <v>19</v>
      </c>
      <c r="V755" t="s">
        <v>20</v>
      </c>
      <c r="W755" t="s">
        <v>21</v>
      </c>
      <c r="X755" t="s">
        <v>22</v>
      </c>
      <c r="Y755" t="s">
        <v>23</v>
      </c>
      <c r="Z755" t="s">
        <v>24</v>
      </c>
      <c r="AA755" t="s">
        <v>25</v>
      </c>
      <c r="AB755" t="s">
        <v>26</v>
      </c>
      <c r="AC755" t="s">
        <v>27</v>
      </c>
      <c r="AD755" t="s">
        <v>28</v>
      </c>
      <c r="AE755" t="s">
        <v>29</v>
      </c>
      <c r="AF755" t="s">
        <v>51</v>
      </c>
      <c r="AG755" t="s">
        <v>52</v>
      </c>
      <c r="AH755" t="s">
        <v>32</v>
      </c>
    </row>
    <row r="756" spans="1:35" x14ac:dyDescent="0.25">
      <c r="A756">
        <v>755</v>
      </c>
      <c r="B756" s="7">
        <f>DATE(2000,6,(MID(I748,9,2)))</f>
        <v>36699</v>
      </c>
      <c r="C756" s="8">
        <f>TIME(MID(I748,17,2),MID(I748,20,2),MID(I748,23,2))</f>
        <v>0.37861111111111106</v>
      </c>
      <c r="D756" t="s">
        <v>329</v>
      </c>
      <c r="E756">
        <f>IF(RIGHT(I754,4)="1200",1200,50)</f>
        <v>1200</v>
      </c>
      <c r="F756" t="s">
        <v>328</v>
      </c>
      <c r="G756">
        <v>36</v>
      </c>
      <c r="H756">
        <f>VALUE(MID(I754,10,1))</f>
        <v>3</v>
      </c>
      <c r="I756">
        <v>1</v>
      </c>
      <c r="J756">
        <v>63</v>
      </c>
      <c r="K756">
        <v>4.29</v>
      </c>
      <c r="L756">
        <v>7.7200000000000005E-2</v>
      </c>
      <c r="M756">
        <v>258</v>
      </c>
      <c r="N756">
        <v>1.04</v>
      </c>
      <c r="O756">
        <v>1.27</v>
      </c>
      <c r="P756">
        <v>6</v>
      </c>
      <c r="Q756">
        <v>1</v>
      </c>
      <c r="R756">
        <v>2.84</v>
      </c>
      <c r="S756">
        <v>19.09</v>
      </c>
      <c r="T756">
        <v>19.690000000000001</v>
      </c>
      <c r="U756">
        <v>18.059999999999999</v>
      </c>
      <c r="V756">
        <v>361.5</v>
      </c>
      <c r="W756">
        <v>356</v>
      </c>
      <c r="X756">
        <v>9.8859999999999992</v>
      </c>
      <c r="Y756">
        <v>11.12</v>
      </c>
      <c r="Z756">
        <v>41.52</v>
      </c>
      <c r="AA756">
        <v>46.71</v>
      </c>
      <c r="AB756">
        <v>500.6</v>
      </c>
      <c r="AC756">
        <v>1201</v>
      </c>
      <c r="AD756">
        <v>1</v>
      </c>
      <c r="AE756">
        <v>93.13</v>
      </c>
      <c r="AF756">
        <v>-9.1700000000000004E-2</v>
      </c>
      <c r="AG756">
        <v>0.78800000000000003</v>
      </c>
      <c r="AI756">
        <v>111105</v>
      </c>
    </row>
    <row r="757" spans="1:35" x14ac:dyDescent="0.25">
      <c r="A757">
        <v>756</v>
      </c>
      <c r="B757" s="7">
        <f t="shared" ref="B757:C757" si="64">B756</f>
        <v>36699</v>
      </c>
      <c r="C757" s="8">
        <f t="shared" si="64"/>
        <v>0.37861111111111106</v>
      </c>
      <c r="D757" t="str">
        <f>D756</f>
        <v>NE</v>
      </c>
      <c r="E757">
        <f>E756</f>
        <v>1200</v>
      </c>
      <c r="F757" t="str">
        <f>F756</f>
        <v>PIGL</v>
      </c>
      <c r="G757">
        <f>G756</f>
        <v>36</v>
      </c>
      <c r="H757">
        <f>H756</f>
        <v>3</v>
      </c>
      <c r="I757">
        <v>2</v>
      </c>
      <c r="J757">
        <v>99.8</v>
      </c>
      <c r="K757">
        <v>5.91</v>
      </c>
      <c r="L757">
        <v>5.0500000000000003E-2</v>
      </c>
      <c r="M757">
        <v>156</v>
      </c>
      <c r="N757">
        <v>0.68700000000000006</v>
      </c>
      <c r="O757">
        <v>1.27</v>
      </c>
      <c r="P757">
        <v>6</v>
      </c>
      <c r="Q757">
        <v>1</v>
      </c>
      <c r="R757">
        <v>2.84</v>
      </c>
      <c r="S757">
        <v>19.12</v>
      </c>
      <c r="T757">
        <v>19.829999999999998</v>
      </c>
      <c r="U757">
        <v>18.07</v>
      </c>
      <c r="V757">
        <v>358.9</v>
      </c>
      <c r="W757">
        <v>351.5</v>
      </c>
      <c r="X757">
        <v>10.531000000000001</v>
      </c>
      <c r="Y757">
        <v>11.345000000000001</v>
      </c>
      <c r="Z757">
        <v>44.14</v>
      </c>
      <c r="AA757">
        <v>47.56</v>
      </c>
      <c r="AB757">
        <v>500.7</v>
      </c>
      <c r="AC757">
        <v>1200</v>
      </c>
      <c r="AD757">
        <v>1</v>
      </c>
      <c r="AE757">
        <v>93.13</v>
      </c>
      <c r="AF757">
        <v>-9.1700000000000004E-2</v>
      </c>
      <c r="AG757">
        <v>0.78800000000000003</v>
      </c>
      <c r="AI757">
        <v>111105</v>
      </c>
    </row>
    <row r="758" spans="1:35" x14ac:dyDescent="0.25">
      <c r="A758">
        <v>757</v>
      </c>
      <c r="I758" t="s">
        <v>37</v>
      </c>
    </row>
    <row r="759" spans="1:35" x14ac:dyDescent="0.25">
      <c r="A759">
        <v>758</v>
      </c>
      <c r="I759" t="s">
        <v>196</v>
      </c>
    </row>
    <row r="760" spans="1:35" x14ac:dyDescent="0.25">
      <c r="A760">
        <v>759</v>
      </c>
      <c r="I760" t="s">
        <v>39</v>
      </c>
      <c r="J760" t="s">
        <v>40</v>
      </c>
    </row>
    <row r="761" spans="1:35" x14ac:dyDescent="0.25">
      <c r="A761">
        <v>760</v>
      </c>
      <c r="I761" t="s">
        <v>41</v>
      </c>
      <c r="J761" t="s">
        <v>42</v>
      </c>
    </row>
    <row r="762" spans="1:35" x14ac:dyDescent="0.25">
      <c r="A762">
        <v>761</v>
      </c>
      <c r="I762" t="s">
        <v>43</v>
      </c>
      <c r="J762" t="s">
        <v>44</v>
      </c>
      <c r="K762">
        <v>1</v>
      </c>
      <c r="L762">
        <v>0.16</v>
      </c>
    </row>
    <row r="763" spans="1:35" x14ac:dyDescent="0.25">
      <c r="A763">
        <v>762</v>
      </c>
      <c r="I763" t="s">
        <v>45</v>
      </c>
      <c r="J763" t="s">
        <v>46</v>
      </c>
    </row>
    <row r="764" spans="1:35" x14ac:dyDescent="0.25">
      <c r="A764">
        <v>763</v>
      </c>
      <c r="I764" t="s">
        <v>47</v>
      </c>
      <c r="J764" t="s">
        <v>48</v>
      </c>
    </row>
    <row r="765" spans="1:35" x14ac:dyDescent="0.25">
      <c r="A765">
        <v>764</v>
      </c>
      <c r="I765" t="s">
        <v>197</v>
      </c>
    </row>
    <row r="766" spans="1:35" x14ac:dyDescent="0.25">
      <c r="A766">
        <v>765</v>
      </c>
      <c r="I766" t="s">
        <v>7</v>
      </c>
      <c r="J766" t="s">
        <v>50</v>
      </c>
      <c r="K766" t="s">
        <v>9</v>
      </c>
      <c r="L766" t="s">
        <v>10</v>
      </c>
      <c r="M766" t="s">
        <v>11</v>
      </c>
      <c r="N766" t="s">
        <v>12</v>
      </c>
      <c r="O766" t="s">
        <v>13</v>
      </c>
      <c r="P766" t="s">
        <v>14</v>
      </c>
      <c r="Q766" t="s">
        <v>15</v>
      </c>
      <c r="R766" t="s">
        <v>16</v>
      </c>
      <c r="S766" t="s">
        <v>17</v>
      </c>
      <c r="T766" t="s">
        <v>18</v>
      </c>
      <c r="U766" t="s">
        <v>19</v>
      </c>
      <c r="V766" t="s">
        <v>20</v>
      </c>
      <c r="W766" t="s">
        <v>21</v>
      </c>
      <c r="X766" t="s">
        <v>22</v>
      </c>
      <c r="Y766" t="s">
        <v>23</v>
      </c>
      <c r="Z766" t="s">
        <v>24</v>
      </c>
      <c r="AA766" t="s">
        <v>25</v>
      </c>
      <c r="AB766" t="s">
        <v>26</v>
      </c>
      <c r="AC766" t="s">
        <v>27</v>
      </c>
      <c r="AD766" t="s">
        <v>28</v>
      </c>
      <c r="AE766" t="s">
        <v>29</v>
      </c>
      <c r="AF766" t="s">
        <v>51</v>
      </c>
      <c r="AG766" t="s">
        <v>52</v>
      </c>
      <c r="AH766" t="s">
        <v>32</v>
      </c>
    </row>
    <row r="767" spans="1:35" x14ac:dyDescent="0.25">
      <c r="A767">
        <v>766</v>
      </c>
      <c r="B767" s="7">
        <f>DATE(2000,6,(MID(I759,9,2)))</f>
        <v>36699</v>
      </c>
      <c r="C767" s="8">
        <f>TIME(MID(I759,17,2),MID(I759,20,2),MID(I759,23,2))</f>
        <v>0.3805439814814815</v>
      </c>
      <c r="D767" t="s">
        <v>329</v>
      </c>
      <c r="E767">
        <f>IF(RIGHT(I765,4)="1200",1200,50)</f>
        <v>50</v>
      </c>
      <c r="F767" t="s">
        <v>328</v>
      </c>
      <c r="G767">
        <v>36</v>
      </c>
      <c r="H767">
        <f>VALUE(MID(I765,10,1))</f>
        <v>3</v>
      </c>
      <c r="I767">
        <v>1</v>
      </c>
      <c r="J767">
        <v>105.3</v>
      </c>
      <c r="K767">
        <v>-0.497</v>
      </c>
      <c r="L767">
        <v>3.6400000000000002E-2</v>
      </c>
      <c r="M767">
        <v>374</v>
      </c>
      <c r="N767">
        <v>0.48599999999999999</v>
      </c>
      <c r="O767">
        <v>1.23</v>
      </c>
      <c r="P767">
        <v>6</v>
      </c>
      <c r="Q767">
        <v>1</v>
      </c>
      <c r="R767">
        <v>2.84</v>
      </c>
      <c r="S767">
        <v>19.18</v>
      </c>
      <c r="T767">
        <v>19.57</v>
      </c>
      <c r="U767">
        <v>18.079999999999998</v>
      </c>
      <c r="V767">
        <v>359.1</v>
      </c>
      <c r="W767">
        <v>359.4</v>
      </c>
      <c r="X767">
        <v>10.705</v>
      </c>
      <c r="Y767">
        <v>11.281000000000001</v>
      </c>
      <c r="Z767">
        <v>44.71</v>
      </c>
      <c r="AA767">
        <v>47.11</v>
      </c>
      <c r="AB767">
        <v>500.6</v>
      </c>
      <c r="AC767">
        <v>49</v>
      </c>
      <c r="AD767">
        <v>1</v>
      </c>
      <c r="AE767">
        <v>93.13</v>
      </c>
      <c r="AF767">
        <v>-9.1700000000000004E-2</v>
      </c>
      <c r="AG767">
        <v>0.78800000000000003</v>
      </c>
      <c r="AI767">
        <v>111105</v>
      </c>
    </row>
    <row r="768" spans="1:35" x14ac:dyDescent="0.25">
      <c r="A768">
        <v>767</v>
      </c>
      <c r="B768" s="7">
        <f t="shared" ref="B768:C768" si="65">B767</f>
        <v>36699</v>
      </c>
      <c r="C768" s="8">
        <f t="shared" si="65"/>
        <v>0.3805439814814815</v>
      </c>
      <c r="D768" t="str">
        <f>D767</f>
        <v>NE</v>
      </c>
      <c r="E768">
        <f>E767</f>
        <v>50</v>
      </c>
      <c r="F768" t="str">
        <f>F767</f>
        <v>PIGL</v>
      </c>
      <c r="G768">
        <f>G767</f>
        <v>36</v>
      </c>
      <c r="H768">
        <f>H767</f>
        <v>3</v>
      </c>
      <c r="I768">
        <v>2</v>
      </c>
      <c r="J768">
        <v>118.8</v>
      </c>
      <c r="K768">
        <v>0.96499999999999997</v>
      </c>
      <c r="L768">
        <v>7.8E-2</v>
      </c>
      <c r="M768">
        <v>332</v>
      </c>
      <c r="N768">
        <v>1.01</v>
      </c>
      <c r="O768">
        <v>1.22</v>
      </c>
      <c r="P768">
        <v>6</v>
      </c>
      <c r="Q768">
        <v>1</v>
      </c>
      <c r="R768">
        <v>2.84</v>
      </c>
      <c r="S768">
        <v>19.170000000000002</v>
      </c>
      <c r="T768">
        <v>19.57</v>
      </c>
      <c r="U768">
        <v>18.09</v>
      </c>
      <c r="V768">
        <v>361.6</v>
      </c>
      <c r="W768">
        <v>360</v>
      </c>
      <c r="X768">
        <v>10.206</v>
      </c>
      <c r="Y768">
        <v>11.407999999999999</v>
      </c>
      <c r="Z768">
        <v>42.65</v>
      </c>
      <c r="AA768">
        <v>47.67</v>
      </c>
      <c r="AB768">
        <v>500.5</v>
      </c>
      <c r="AC768">
        <v>49</v>
      </c>
      <c r="AD768">
        <v>0</v>
      </c>
      <c r="AE768">
        <v>93.13</v>
      </c>
      <c r="AF768">
        <v>-9.1700000000000004E-2</v>
      </c>
      <c r="AG768">
        <v>0.78800000000000003</v>
      </c>
      <c r="AI768">
        <v>111105</v>
      </c>
    </row>
    <row r="769" spans="1:35" x14ac:dyDescent="0.25">
      <c r="A769">
        <v>768</v>
      </c>
      <c r="I769" t="s">
        <v>37</v>
      </c>
    </row>
    <row r="770" spans="1:35" x14ac:dyDescent="0.25">
      <c r="A770">
        <v>769</v>
      </c>
      <c r="I770" t="s">
        <v>198</v>
      </c>
    </row>
    <row r="771" spans="1:35" x14ac:dyDescent="0.25">
      <c r="A771">
        <v>770</v>
      </c>
      <c r="I771" t="s">
        <v>39</v>
      </c>
      <c r="J771" t="s">
        <v>40</v>
      </c>
    </row>
    <row r="772" spans="1:35" x14ac:dyDescent="0.25">
      <c r="A772">
        <v>771</v>
      </c>
      <c r="I772" t="s">
        <v>41</v>
      </c>
      <c r="J772" t="s">
        <v>42</v>
      </c>
    </row>
    <row r="773" spans="1:35" x14ac:dyDescent="0.25">
      <c r="A773">
        <v>772</v>
      </c>
      <c r="I773" t="s">
        <v>43</v>
      </c>
      <c r="J773" t="s">
        <v>44</v>
      </c>
      <c r="K773">
        <v>1</v>
      </c>
      <c r="L773">
        <v>0.16</v>
      </c>
    </row>
    <row r="774" spans="1:35" x14ac:dyDescent="0.25">
      <c r="A774">
        <v>773</v>
      </c>
      <c r="I774" t="s">
        <v>45</v>
      </c>
      <c r="J774" t="s">
        <v>46</v>
      </c>
    </row>
    <row r="775" spans="1:35" x14ac:dyDescent="0.25">
      <c r="A775">
        <v>774</v>
      </c>
      <c r="I775" t="s">
        <v>47</v>
      </c>
      <c r="J775" t="s">
        <v>48</v>
      </c>
    </row>
    <row r="776" spans="1:35" x14ac:dyDescent="0.25">
      <c r="A776">
        <v>775</v>
      </c>
      <c r="I776" t="s">
        <v>199</v>
      </c>
    </row>
    <row r="777" spans="1:35" x14ac:dyDescent="0.25">
      <c r="A777">
        <v>776</v>
      </c>
      <c r="I777" t="s">
        <v>7</v>
      </c>
      <c r="J777" t="s">
        <v>50</v>
      </c>
      <c r="K777" t="s">
        <v>9</v>
      </c>
      <c r="L777" t="s">
        <v>10</v>
      </c>
      <c r="M777" t="s">
        <v>11</v>
      </c>
      <c r="N777" t="s">
        <v>12</v>
      </c>
      <c r="O777" t="s">
        <v>13</v>
      </c>
      <c r="P777" t="s">
        <v>14</v>
      </c>
      <c r="Q777" t="s">
        <v>15</v>
      </c>
      <c r="R777" t="s">
        <v>16</v>
      </c>
      <c r="S777" t="s">
        <v>17</v>
      </c>
      <c r="T777" t="s">
        <v>18</v>
      </c>
      <c r="U777" t="s">
        <v>19</v>
      </c>
      <c r="V777" t="s">
        <v>20</v>
      </c>
      <c r="W777" t="s">
        <v>21</v>
      </c>
      <c r="X777" t="s">
        <v>22</v>
      </c>
      <c r="Y777" t="s">
        <v>23</v>
      </c>
      <c r="Z777" t="s">
        <v>24</v>
      </c>
      <c r="AA777" t="s">
        <v>25</v>
      </c>
      <c r="AB777" t="s">
        <v>26</v>
      </c>
      <c r="AC777" t="s">
        <v>27</v>
      </c>
      <c r="AD777" t="s">
        <v>28</v>
      </c>
      <c r="AE777" t="s">
        <v>29</v>
      </c>
      <c r="AF777" t="s">
        <v>51</v>
      </c>
      <c r="AG777" t="s">
        <v>52</v>
      </c>
      <c r="AH777" t="s">
        <v>32</v>
      </c>
    </row>
    <row r="778" spans="1:35" x14ac:dyDescent="0.25">
      <c r="A778">
        <v>777</v>
      </c>
      <c r="B778" s="7">
        <f>DATE(2000,6,(MID(I770,9,2)))</f>
        <v>36699</v>
      </c>
      <c r="C778" s="8">
        <f>TIME(MID(I770,17,2),MID(I770,20,2),MID(I770,23,2))</f>
        <v>0.38491898148148151</v>
      </c>
      <c r="D778" t="s">
        <v>329</v>
      </c>
      <c r="E778">
        <f>IF(RIGHT(I776,4)="1200",1200,50)</f>
        <v>50</v>
      </c>
      <c r="F778" t="s">
        <v>328</v>
      </c>
      <c r="G778">
        <v>36</v>
      </c>
      <c r="H778">
        <f>VALUE(MID(I776,10,1))</f>
        <v>4</v>
      </c>
      <c r="I778">
        <v>1</v>
      </c>
      <c r="J778">
        <v>252.3</v>
      </c>
      <c r="K778">
        <v>-0.53900000000000003</v>
      </c>
      <c r="L778">
        <v>0.443</v>
      </c>
      <c r="M778">
        <v>357</v>
      </c>
      <c r="N778">
        <v>5.59</v>
      </c>
      <c r="O778">
        <v>1.26</v>
      </c>
      <c r="P778">
        <v>1</v>
      </c>
      <c r="Q778">
        <v>1</v>
      </c>
      <c r="R778">
        <v>4.8600000000000003</v>
      </c>
      <c r="S778">
        <v>18.96</v>
      </c>
      <c r="T778">
        <v>18.93</v>
      </c>
      <c r="U778">
        <v>18.100000000000001</v>
      </c>
      <c r="V778">
        <v>363</v>
      </c>
      <c r="W778">
        <v>362.7</v>
      </c>
      <c r="X778">
        <v>8.9450000000000003</v>
      </c>
      <c r="Y778">
        <v>10.051</v>
      </c>
      <c r="Z778">
        <v>37.880000000000003</v>
      </c>
      <c r="AA778">
        <v>42.56</v>
      </c>
      <c r="AB778">
        <v>499.9</v>
      </c>
      <c r="AC778">
        <v>0</v>
      </c>
      <c r="AD778">
        <v>0</v>
      </c>
      <c r="AE778">
        <v>93.14</v>
      </c>
      <c r="AF778">
        <v>-9.1700000000000004E-2</v>
      </c>
      <c r="AG778">
        <v>0.78800000000000003</v>
      </c>
      <c r="AI778">
        <v>111105</v>
      </c>
    </row>
    <row r="779" spans="1:35" x14ac:dyDescent="0.25">
      <c r="A779">
        <v>778</v>
      </c>
      <c r="B779" s="7">
        <f t="shared" ref="B779:C779" si="66">B778</f>
        <v>36699</v>
      </c>
      <c r="C779" s="8">
        <f t="shared" si="66"/>
        <v>0.38491898148148151</v>
      </c>
      <c r="D779" t="str">
        <f>D778</f>
        <v>NE</v>
      </c>
      <c r="E779">
        <f>E778</f>
        <v>50</v>
      </c>
      <c r="F779" t="str">
        <f>F778</f>
        <v>PIGL</v>
      </c>
      <c r="G779">
        <f>G778</f>
        <v>36</v>
      </c>
      <c r="H779">
        <f>H778</f>
        <v>4</v>
      </c>
      <c r="I779">
        <v>2</v>
      </c>
      <c r="J779">
        <v>266.5</v>
      </c>
      <c r="K779">
        <v>-3.32</v>
      </c>
      <c r="L779">
        <v>0.45</v>
      </c>
      <c r="M779">
        <v>368</v>
      </c>
      <c r="N779">
        <v>5.75</v>
      </c>
      <c r="O779">
        <v>1.28</v>
      </c>
      <c r="P779">
        <v>1</v>
      </c>
      <c r="Q779">
        <v>1</v>
      </c>
      <c r="R779">
        <v>4.8600000000000003</v>
      </c>
      <c r="S779">
        <v>18.97</v>
      </c>
      <c r="T779">
        <v>18.89</v>
      </c>
      <c r="U779">
        <v>18.09</v>
      </c>
      <c r="V779">
        <v>363.2</v>
      </c>
      <c r="W779">
        <v>363.4</v>
      </c>
      <c r="X779">
        <v>8.6539999999999999</v>
      </c>
      <c r="Y779">
        <v>9.7929999999999993</v>
      </c>
      <c r="Z779">
        <v>36.630000000000003</v>
      </c>
      <c r="AA779">
        <v>41.45</v>
      </c>
      <c r="AB779">
        <v>499.8</v>
      </c>
      <c r="AC779">
        <v>0</v>
      </c>
      <c r="AD779">
        <v>0</v>
      </c>
      <c r="AE779">
        <v>93.13</v>
      </c>
      <c r="AF779">
        <v>-9.1700000000000004E-2</v>
      </c>
      <c r="AG779">
        <v>0.78800000000000003</v>
      </c>
      <c r="AI779">
        <v>111105</v>
      </c>
    </row>
    <row r="780" spans="1:35" x14ac:dyDescent="0.25">
      <c r="A780">
        <v>779</v>
      </c>
      <c r="B780" s="7">
        <f t="shared" ref="B780:H780" si="67">B779</f>
        <v>36699</v>
      </c>
      <c r="C780" s="8">
        <f t="shared" si="67"/>
        <v>0.38491898148148151</v>
      </c>
      <c r="D780" t="str">
        <f t="shared" si="67"/>
        <v>NE</v>
      </c>
      <c r="E780">
        <f t="shared" si="67"/>
        <v>50</v>
      </c>
      <c r="F780" t="str">
        <f t="shared" si="67"/>
        <v>PIGL</v>
      </c>
      <c r="G780">
        <f t="shared" si="67"/>
        <v>36</v>
      </c>
      <c r="H780">
        <f t="shared" si="67"/>
        <v>4</v>
      </c>
      <c r="I780">
        <v>3</v>
      </c>
      <c r="J780">
        <v>286.8</v>
      </c>
      <c r="K780">
        <v>0.76</v>
      </c>
      <c r="L780">
        <v>0.45</v>
      </c>
      <c r="M780">
        <v>352</v>
      </c>
      <c r="N780">
        <v>5.67</v>
      </c>
      <c r="O780">
        <v>1.26</v>
      </c>
      <c r="P780">
        <v>1</v>
      </c>
      <c r="Q780">
        <v>1</v>
      </c>
      <c r="R780">
        <v>4.8600000000000003</v>
      </c>
      <c r="S780">
        <v>18.96</v>
      </c>
      <c r="T780">
        <v>18.899999999999999</v>
      </c>
      <c r="U780">
        <v>18.09</v>
      </c>
      <c r="V780">
        <v>363.2</v>
      </c>
      <c r="W780">
        <v>362.7</v>
      </c>
      <c r="X780">
        <v>8.8569999999999993</v>
      </c>
      <c r="Y780">
        <v>9.98</v>
      </c>
      <c r="Z780">
        <v>37.5</v>
      </c>
      <c r="AA780">
        <v>42.26</v>
      </c>
      <c r="AB780">
        <v>500.1</v>
      </c>
      <c r="AC780">
        <v>0</v>
      </c>
      <c r="AD780">
        <v>0</v>
      </c>
      <c r="AE780">
        <v>93.13</v>
      </c>
      <c r="AF780">
        <v>-9.1700000000000004E-2</v>
      </c>
      <c r="AG780">
        <v>0.78800000000000003</v>
      </c>
      <c r="AI780">
        <v>111105</v>
      </c>
    </row>
    <row r="781" spans="1:35" x14ac:dyDescent="0.25">
      <c r="A781">
        <v>780</v>
      </c>
      <c r="B781" s="7">
        <f t="shared" ref="B781:H781" si="68">B780</f>
        <v>36699</v>
      </c>
      <c r="C781" s="8">
        <f t="shared" si="68"/>
        <v>0.38491898148148151</v>
      </c>
      <c r="D781" t="str">
        <f t="shared" si="68"/>
        <v>NE</v>
      </c>
      <c r="E781">
        <f t="shared" si="68"/>
        <v>50</v>
      </c>
      <c r="F781" t="str">
        <f t="shared" si="68"/>
        <v>PIGL</v>
      </c>
      <c r="G781">
        <f t="shared" si="68"/>
        <v>36</v>
      </c>
      <c r="H781">
        <f t="shared" si="68"/>
        <v>4</v>
      </c>
      <c r="I781">
        <v>4</v>
      </c>
      <c r="J781">
        <v>292.7</v>
      </c>
      <c r="K781">
        <v>-1.95</v>
      </c>
      <c r="L781">
        <v>0.44800000000000001</v>
      </c>
      <c r="M781">
        <v>363</v>
      </c>
      <c r="N781">
        <v>5.71</v>
      </c>
      <c r="O781">
        <v>1.28</v>
      </c>
      <c r="P781">
        <v>1</v>
      </c>
      <c r="Q781">
        <v>1</v>
      </c>
      <c r="R781">
        <v>4.8600000000000003</v>
      </c>
      <c r="S781">
        <v>18.95</v>
      </c>
      <c r="T781">
        <v>18.89</v>
      </c>
      <c r="U781">
        <v>18.079999999999998</v>
      </c>
      <c r="V781">
        <v>363.4</v>
      </c>
      <c r="W781">
        <v>363.4</v>
      </c>
      <c r="X781">
        <v>8.6940000000000008</v>
      </c>
      <c r="Y781">
        <v>9.8249999999999993</v>
      </c>
      <c r="Z781">
        <v>36.840000000000003</v>
      </c>
      <c r="AA781">
        <v>41.63</v>
      </c>
      <c r="AB781">
        <v>499.9</v>
      </c>
      <c r="AC781">
        <v>0</v>
      </c>
      <c r="AD781">
        <v>0</v>
      </c>
      <c r="AE781">
        <v>93.13</v>
      </c>
      <c r="AF781">
        <v>-9.1700000000000004E-2</v>
      </c>
      <c r="AG781">
        <v>0.78800000000000003</v>
      </c>
      <c r="AI781">
        <v>111105</v>
      </c>
    </row>
    <row r="782" spans="1:35" x14ac:dyDescent="0.25">
      <c r="A782">
        <v>781</v>
      </c>
      <c r="I782" t="s">
        <v>37</v>
      </c>
    </row>
    <row r="783" spans="1:35" x14ac:dyDescent="0.25">
      <c r="A783">
        <v>782</v>
      </c>
      <c r="I783" t="s">
        <v>200</v>
      </c>
    </row>
    <row r="784" spans="1:35" x14ac:dyDescent="0.25">
      <c r="A784">
        <v>783</v>
      </c>
      <c r="I784" t="s">
        <v>39</v>
      </c>
      <c r="J784" t="s">
        <v>40</v>
      </c>
    </row>
    <row r="785" spans="1:35" x14ac:dyDescent="0.25">
      <c r="A785">
        <v>784</v>
      </c>
      <c r="I785" t="s">
        <v>41</v>
      </c>
      <c r="J785" t="s">
        <v>42</v>
      </c>
    </row>
    <row r="786" spans="1:35" x14ac:dyDescent="0.25">
      <c r="A786">
        <v>785</v>
      </c>
      <c r="I786" t="s">
        <v>43</v>
      </c>
      <c r="J786" t="s">
        <v>44</v>
      </c>
      <c r="K786">
        <v>1</v>
      </c>
      <c r="L786">
        <v>0.16</v>
      </c>
    </row>
    <row r="787" spans="1:35" x14ac:dyDescent="0.25">
      <c r="A787">
        <v>786</v>
      </c>
      <c r="I787" t="s">
        <v>45</v>
      </c>
      <c r="J787" t="s">
        <v>46</v>
      </c>
    </row>
    <row r="788" spans="1:35" x14ac:dyDescent="0.25">
      <c r="A788">
        <v>787</v>
      </c>
      <c r="I788" t="s">
        <v>47</v>
      </c>
      <c r="J788" t="s">
        <v>48</v>
      </c>
    </row>
    <row r="789" spans="1:35" x14ac:dyDescent="0.25">
      <c r="A789">
        <v>788</v>
      </c>
      <c r="I789" t="s">
        <v>201</v>
      </c>
    </row>
    <row r="790" spans="1:35" x14ac:dyDescent="0.25">
      <c r="A790">
        <v>789</v>
      </c>
      <c r="I790" t="s">
        <v>7</v>
      </c>
      <c r="J790" t="s">
        <v>50</v>
      </c>
      <c r="K790" t="s">
        <v>9</v>
      </c>
      <c r="L790" t="s">
        <v>10</v>
      </c>
      <c r="M790" t="s">
        <v>11</v>
      </c>
      <c r="N790" t="s">
        <v>12</v>
      </c>
      <c r="O790" t="s">
        <v>13</v>
      </c>
      <c r="P790" t="s">
        <v>14</v>
      </c>
      <c r="Q790" t="s">
        <v>15</v>
      </c>
      <c r="R790" t="s">
        <v>16</v>
      </c>
      <c r="S790" t="s">
        <v>17</v>
      </c>
      <c r="T790" t="s">
        <v>18</v>
      </c>
      <c r="U790" t="s">
        <v>19</v>
      </c>
      <c r="V790" t="s">
        <v>20</v>
      </c>
      <c r="W790" t="s">
        <v>21</v>
      </c>
      <c r="X790" t="s">
        <v>22</v>
      </c>
      <c r="Y790" t="s">
        <v>23</v>
      </c>
      <c r="Z790" t="s">
        <v>24</v>
      </c>
      <c r="AA790" t="s">
        <v>25</v>
      </c>
      <c r="AB790" t="s">
        <v>26</v>
      </c>
      <c r="AC790" t="s">
        <v>27</v>
      </c>
      <c r="AD790" t="s">
        <v>28</v>
      </c>
      <c r="AE790" t="s">
        <v>29</v>
      </c>
      <c r="AF790" t="s">
        <v>51</v>
      </c>
      <c r="AG790" t="s">
        <v>52</v>
      </c>
      <c r="AH790" t="s">
        <v>32</v>
      </c>
    </row>
    <row r="791" spans="1:35" x14ac:dyDescent="0.25">
      <c r="A791">
        <v>790</v>
      </c>
      <c r="B791" s="7">
        <f>DATE(2000,6,(MID(I783,9,2)))</f>
        <v>36699</v>
      </c>
      <c r="C791" s="8">
        <f>TIME(MID(I783,17,2),MID(I783,20,2),MID(I783,23,2))</f>
        <v>0.38872685185185185</v>
      </c>
      <c r="D791" t="s">
        <v>329</v>
      </c>
      <c r="E791">
        <f>IF(RIGHT(I789,4)="1200",1200,50)</f>
        <v>1200</v>
      </c>
      <c r="F791" t="s">
        <v>328</v>
      </c>
      <c r="G791">
        <v>36</v>
      </c>
      <c r="H791">
        <f>VALUE(MID(I789,10,1))</f>
        <v>4</v>
      </c>
      <c r="I791">
        <v>1</v>
      </c>
      <c r="J791">
        <v>87.2</v>
      </c>
      <c r="K791">
        <v>21</v>
      </c>
      <c r="L791">
        <v>0.371</v>
      </c>
      <c r="M791">
        <v>253</v>
      </c>
      <c r="N791">
        <v>5.19</v>
      </c>
      <c r="O791">
        <v>1.38</v>
      </c>
      <c r="P791">
        <v>1</v>
      </c>
      <c r="Q791">
        <v>1</v>
      </c>
      <c r="R791">
        <v>4.8600000000000003</v>
      </c>
      <c r="S791">
        <v>19.04</v>
      </c>
      <c r="T791">
        <v>19.91</v>
      </c>
      <c r="U791">
        <v>18.09</v>
      </c>
      <c r="V791">
        <v>361.1</v>
      </c>
      <c r="W791">
        <v>356.5</v>
      </c>
      <c r="X791">
        <v>9.2390000000000008</v>
      </c>
      <c r="Y791">
        <v>10.266</v>
      </c>
      <c r="Z791">
        <v>38.909999999999997</v>
      </c>
      <c r="AA791">
        <v>43.24</v>
      </c>
      <c r="AB791">
        <v>499.8</v>
      </c>
      <c r="AC791">
        <v>1200</v>
      </c>
      <c r="AD791">
        <v>1</v>
      </c>
      <c r="AE791">
        <v>93.13</v>
      </c>
      <c r="AF791">
        <v>-9.1700000000000004E-2</v>
      </c>
      <c r="AG791">
        <v>0.78800000000000003</v>
      </c>
      <c r="AI791">
        <v>111105</v>
      </c>
    </row>
    <row r="792" spans="1:35" x14ac:dyDescent="0.25">
      <c r="A792">
        <v>791</v>
      </c>
      <c r="B792" s="7">
        <f t="shared" ref="B792:C792" si="69">B791</f>
        <v>36699</v>
      </c>
      <c r="C792" s="8">
        <f t="shared" si="69"/>
        <v>0.38872685185185185</v>
      </c>
      <c r="D792" t="str">
        <f>D791</f>
        <v>NE</v>
      </c>
      <c r="E792">
        <f>E791</f>
        <v>1200</v>
      </c>
      <c r="F792" t="str">
        <f>F791</f>
        <v>PIGL</v>
      </c>
      <c r="G792">
        <f>G791</f>
        <v>36</v>
      </c>
      <c r="H792">
        <f>H791</f>
        <v>4</v>
      </c>
      <c r="I792">
        <v>2</v>
      </c>
      <c r="J792">
        <v>95.5</v>
      </c>
      <c r="K792">
        <v>22.8</v>
      </c>
      <c r="L792">
        <v>0.27400000000000002</v>
      </c>
      <c r="M792">
        <v>210</v>
      </c>
      <c r="N792">
        <v>3.89</v>
      </c>
      <c r="O792">
        <v>1.37</v>
      </c>
      <c r="P792">
        <v>1</v>
      </c>
      <c r="Q792">
        <v>1</v>
      </c>
      <c r="R792">
        <v>4.8600000000000003</v>
      </c>
      <c r="S792">
        <v>19.059999999999999</v>
      </c>
      <c r="T792">
        <v>19.940000000000001</v>
      </c>
      <c r="U792">
        <v>18.09</v>
      </c>
      <c r="V792">
        <v>361.2</v>
      </c>
      <c r="W792">
        <v>356.3</v>
      </c>
      <c r="X792">
        <v>9.6020000000000003</v>
      </c>
      <c r="Y792">
        <v>10.371</v>
      </c>
      <c r="Z792">
        <v>40.409999999999997</v>
      </c>
      <c r="AA792">
        <v>43.64</v>
      </c>
      <c r="AB792">
        <v>500.1</v>
      </c>
      <c r="AC792">
        <v>1199</v>
      </c>
      <c r="AD792">
        <v>0</v>
      </c>
      <c r="AE792">
        <v>93.14</v>
      </c>
      <c r="AF792">
        <v>-9.1700000000000004E-2</v>
      </c>
      <c r="AG792">
        <v>0.78800000000000003</v>
      </c>
      <c r="AI792">
        <v>111105</v>
      </c>
    </row>
    <row r="793" spans="1:35" x14ac:dyDescent="0.25">
      <c r="A793">
        <v>792</v>
      </c>
      <c r="I793" t="s">
        <v>37</v>
      </c>
    </row>
    <row r="794" spans="1:35" x14ac:dyDescent="0.25">
      <c r="A794">
        <v>793</v>
      </c>
      <c r="I794" t="s">
        <v>202</v>
      </c>
    </row>
    <row r="795" spans="1:35" x14ac:dyDescent="0.25">
      <c r="A795">
        <v>794</v>
      </c>
      <c r="I795" t="s">
        <v>39</v>
      </c>
      <c r="J795" t="s">
        <v>40</v>
      </c>
    </row>
    <row r="796" spans="1:35" x14ac:dyDescent="0.25">
      <c r="A796">
        <v>795</v>
      </c>
      <c r="I796" t="s">
        <v>41</v>
      </c>
      <c r="J796" t="s">
        <v>42</v>
      </c>
    </row>
    <row r="797" spans="1:35" x14ac:dyDescent="0.25">
      <c r="A797">
        <v>796</v>
      </c>
      <c r="I797" t="s">
        <v>43</v>
      </c>
      <c r="J797" t="s">
        <v>44</v>
      </c>
      <c r="K797">
        <v>1</v>
      </c>
      <c r="L797">
        <v>0.16</v>
      </c>
    </row>
    <row r="798" spans="1:35" x14ac:dyDescent="0.25">
      <c r="A798">
        <v>797</v>
      </c>
      <c r="I798" t="s">
        <v>45</v>
      </c>
      <c r="J798" t="s">
        <v>46</v>
      </c>
    </row>
    <row r="799" spans="1:35" x14ac:dyDescent="0.25">
      <c r="A799">
        <v>798</v>
      </c>
      <c r="I799" t="s">
        <v>47</v>
      </c>
      <c r="J799" t="s">
        <v>48</v>
      </c>
    </row>
    <row r="800" spans="1:35" x14ac:dyDescent="0.25">
      <c r="A800">
        <v>799</v>
      </c>
      <c r="I800" t="s">
        <v>203</v>
      </c>
    </row>
    <row r="801" spans="1:35" x14ac:dyDescent="0.25">
      <c r="A801">
        <v>800</v>
      </c>
      <c r="I801" t="s">
        <v>7</v>
      </c>
      <c r="J801" t="s">
        <v>50</v>
      </c>
      <c r="K801" t="s">
        <v>9</v>
      </c>
      <c r="L801" t="s">
        <v>10</v>
      </c>
      <c r="M801" t="s">
        <v>11</v>
      </c>
      <c r="N801" t="s">
        <v>12</v>
      </c>
      <c r="O801" t="s">
        <v>13</v>
      </c>
      <c r="P801" t="s">
        <v>14</v>
      </c>
      <c r="Q801" t="s">
        <v>15</v>
      </c>
      <c r="R801" t="s">
        <v>16</v>
      </c>
      <c r="S801" t="s">
        <v>17</v>
      </c>
      <c r="T801" t="s">
        <v>18</v>
      </c>
      <c r="U801" t="s">
        <v>19</v>
      </c>
      <c r="V801" t="s">
        <v>20</v>
      </c>
      <c r="W801" t="s">
        <v>21</v>
      </c>
      <c r="X801" t="s">
        <v>22</v>
      </c>
      <c r="Y801" t="s">
        <v>23</v>
      </c>
      <c r="Z801" t="s">
        <v>24</v>
      </c>
      <c r="AA801" t="s">
        <v>25</v>
      </c>
      <c r="AB801" t="s">
        <v>26</v>
      </c>
      <c r="AC801" t="s">
        <v>27</v>
      </c>
      <c r="AD801" t="s">
        <v>28</v>
      </c>
      <c r="AE801" t="s">
        <v>29</v>
      </c>
      <c r="AF801" t="s">
        <v>51</v>
      </c>
      <c r="AG801" t="s">
        <v>52</v>
      </c>
      <c r="AH801" t="s">
        <v>32</v>
      </c>
    </row>
    <row r="802" spans="1:35" x14ac:dyDescent="0.25">
      <c r="A802">
        <v>801</v>
      </c>
      <c r="B802" s="7">
        <f>DATE(2000,6,(MID(I794,9,2)))</f>
        <v>36699</v>
      </c>
      <c r="C802" s="8">
        <f>TIME(MID(I794,17,2),MID(I794,20,2),MID(I794,23,2))</f>
        <v>0.3910763888888889</v>
      </c>
      <c r="D802" t="s">
        <v>329</v>
      </c>
      <c r="E802">
        <f>IF(RIGHT(I800,4)="1200",1200,50)</f>
        <v>1200</v>
      </c>
      <c r="F802" t="s">
        <v>328</v>
      </c>
      <c r="G802">
        <v>36</v>
      </c>
      <c r="H802">
        <f>VALUE(MID(I800,10,1))</f>
        <v>5</v>
      </c>
      <c r="I802">
        <v>1</v>
      </c>
      <c r="J802">
        <v>81.5</v>
      </c>
      <c r="K802">
        <v>12.7</v>
      </c>
      <c r="L802">
        <v>0.29399999999999998</v>
      </c>
      <c r="M802">
        <v>278</v>
      </c>
      <c r="N802">
        <v>4.29</v>
      </c>
      <c r="O802">
        <v>1.42</v>
      </c>
      <c r="P802">
        <v>1</v>
      </c>
      <c r="Q802">
        <v>1</v>
      </c>
      <c r="R802">
        <v>4.8600000000000003</v>
      </c>
      <c r="S802">
        <v>19.149999999999999</v>
      </c>
      <c r="T802">
        <v>20.09</v>
      </c>
      <c r="U802">
        <v>18.09</v>
      </c>
      <c r="V802">
        <v>361.4</v>
      </c>
      <c r="W802">
        <v>358.5</v>
      </c>
      <c r="X802">
        <v>9.2840000000000007</v>
      </c>
      <c r="Y802">
        <v>10.132999999999999</v>
      </c>
      <c r="Z802">
        <v>38.86</v>
      </c>
      <c r="AA802">
        <v>42.41</v>
      </c>
      <c r="AB802">
        <v>499.7</v>
      </c>
      <c r="AC802">
        <v>1200</v>
      </c>
      <c r="AD802">
        <v>3</v>
      </c>
      <c r="AE802">
        <v>93.14</v>
      </c>
      <c r="AF802">
        <v>-9.1700000000000004E-2</v>
      </c>
      <c r="AG802">
        <v>0.78800000000000003</v>
      </c>
      <c r="AI802">
        <v>111105</v>
      </c>
    </row>
    <row r="803" spans="1:35" x14ac:dyDescent="0.25">
      <c r="A803">
        <v>802</v>
      </c>
      <c r="B803" s="7">
        <f t="shared" ref="B803:C803" si="70">B802</f>
        <v>36699</v>
      </c>
      <c r="C803" s="8">
        <f t="shared" si="70"/>
        <v>0.3910763888888889</v>
      </c>
      <c r="D803" t="str">
        <f>D802</f>
        <v>NE</v>
      </c>
      <c r="E803">
        <f>E802</f>
        <v>1200</v>
      </c>
      <c r="F803" t="str">
        <f>F802</f>
        <v>PIGL</v>
      </c>
      <c r="G803">
        <f>G802</f>
        <v>36</v>
      </c>
      <c r="H803">
        <f>H802</f>
        <v>5</v>
      </c>
      <c r="I803">
        <v>2</v>
      </c>
      <c r="J803">
        <v>98</v>
      </c>
      <c r="K803">
        <v>15.1</v>
      </c>
      <c r="L803">
        <v>0.33800000000000002</v>
      </c>
      <c r="M803">
        <v>275</v>
      </c>
      <c r="N803">
        <v>4.74</v>
      </c>
      <c r="O803">
        <v>1.37</v>
      </c>
      <c r="P803">
        <v>1</v>
      </c>
      <c r="Q803">
        <v>1</v>
      </c>
      <c r="R803">
        <v>4.8600000000000003</v>
      </c>
      <c r="S803">
        <v>19.14</v>
      </c>
      <c r="T803">
        <v>19.989999999999998</v>
      </c>
      <c r="U803">
        <v>18.09</v>
      </c>
      <c r="V803">
        <v>361.6</v>
      </c>
      <c r="W803">
        <v>358.3</v>
      </c>
      <c r="X803">
        <v>9.5220000000000002</v>
      </c>
      <c r="Y803">
        <v>10.46</v>
      </c>
      <c r="Z803">
        <v>39.880000000000003</v>
      </c>
      <c r="AA803">
        <v>43.8</v>
      </c>
      <c r="AB803">
        <v>499.7</v>
      </c>
      <c r="AC803">
        <v>1199</v>
      </c>
      <c r="AD803">
        <v>1</v>
      </c>
      <c r="AE803">
        <v>93.14</v>
      </c>
      <c r="AF803">
        <v>-9.1700000000000004E-2</v>
      </c>
      <c r="AG803">
        <v>0.78800000000000003</v>
      </c>
      <c r="AI803">
        <v>111105</v>
      </c>
    </row>
    <row r="804" spans="1:35" x14ac:dyDescent="0.25">
      <c r="A804">
        <v>803</v>
      </c>
      <c r="I804" t="s">
        <v>37</v>
      </c>
    </row>
    <row r="805" spans="1:35" x14ac:dyDescent="0.25">
      <c r="A805">
        <v>804</v>
      </c>
      <c r="I805" t="s">
        <v>204</v>
      </c>
    </row>
    <row r="806" spans="1:35" x14ac:dyDescent="0.25">
      <c r="A806">
        <v>805</v>
      </c>
      <c r="I806" t="s">
        <v>39</v>
      </c>
      <c r="J806" t="s">
        <v>40</v>
      </c>
    </row>
    <row r="807" spans="1:35" x14ac:dyDescent="0.25">
      <c r="A807">
        <v>806</v>
      </c>
      <c r="I807" t="s">
        <v>41</v>
      </c>
      <c r="J807" t="s">
        <v>42</v>
      </c>
    </row>
    <row r="808" spans="1:35" x14ac:dyDescent="0.25">
      <c r="A808">
        <v>807</v>
      </c>
      <c r="I808" t="s">
        <v>43</v>
      </c>
      <c r="J808" t="s">
        <v>44</v>
      </c>
      <c r="K808">
        <v>1</v>
      </c>
      <c r="L808">
        <v>0.16</v>
      </c>
    </row>
    <row r="809" spans="1:35" x14ac:dyDescent="0.25">
      <c r="A809">
        <v>808</v>
      </c>
      <c r="I809" t="s">
        <v>45</v>
      </c>
      <c r="J809" t="s">
        <v>46</v>
      </c>
    </row>
    <row r="810" spans="1:35" x14ac:dyDescent="0.25">
      <c r="A810">
        <v>809</v>
      </c>
      <c r="I810" t="s">
        <v>47</v>
      </c>
      <c r="J810" t="s">
        <v>48</v>
      </c>
    </row>
    <row r="811" spans="1:35" x14ac:dyDescent="0.25">
      <c r="A811">
        <v>810</v>
      </c>
      <c r="I811" t="s">
        <v>205</v>
      </c>
    </row>
    <row r="812" spans="1:35" x14ac:dyDescent="0.25">
      <c r="A812">
        <v>811</v>
      </c>
      <c r="I812" t="s">
        <v>7</v>
      </c>
      <c r="J812" t="s">
        <v>50</v>
      </c>
      <c r="K812" t="s">
        <v>9</v>
      </c>
      <c r="L812" t="s">
        <v>10</v>
      </c>
      <c r="M812" t="s">
        <v>11</v>
      </c>
      <c r="N812" t="s">
        <v>12</v>
      </c>
      <c r="O812" t="s">
        <v>13</v>
      </c>
      <c r="P812" t="s">
        <v>14</v>
      </c>
      <c r="Q812" t="s">
        <v>15</v>
      </c>
      <c r="R812" t="s">
        <v>16</v>
      </c>
      <c r="S812" t="s">
        <v>17</v>
      </c>
      <c r="T812" t="s">
        <v>18</v>
      </c>
      <c r="U812" t="s">
        <v>19</v>
      </c>
      <c r="V812" t="s">
        <v>20</v>
      </c>
      <c r="W812" t="s">
        <v>21</v>
      </c>
      <c r="X812" t="s">
        <v>22</v>
      </c>
      <c r="Y812" t="s">
        <v>23</v>
      </c>
      <c r="Z812" t="s">
        <v>24</v>
      </c>
      <c r="AA812" t="s">
        <v>25</v>
      </c>
      <c r="AB812" t="s">
        <v>26</v>
      </c>
      <c r="AC812" t="s">
        <v>27</v>
      </c>
      <c r="AD812" t="s">
        <v>28</v>
      </c>
      <c r="AE812" t="s">
        <v>29</v>
      </c>
      <c r="AF812" t="s">
        <v>51</v>
      </c>
      <c r="AG812" t="s">
        <v>52</v>
      </c>
      <c r="AH812" t="s">
        <v>32</v>
      </c>
    </row>
    <row r="813" spans="1:35" x14ac:dyDescent="0.25">
      <c r="A813">
        <v>812</v>
      </c>
      <c r="B813" s="7">
        <f>DATE(2000,6,(MID(I805,9,2)))</f>
        <v>36699</v>
      </c>
      <c r="C813" s="8">
        <f>TIME(MID(I805,17,2),MID(I805,20,2),MID(I805,23,2))</f>
        <v>0.39281250000000001</v>
      </c>
      <c r="D813" t="s">
        <v>329</v>
      </c>
      <c r="E813">
        <f>IF(RIGHT(I811,4)="1200",1200,50)</f>
        <v>50</v>
      </c>
      <c r="F813" t="s">
        <v>328</v>
      </c>
      <c r="G813">
        <v>36</v>
      </c>
      <c r="H813">
        <f>VALUE(MID(I811,10,1))</f>
        <v>5</v>
      </c>
      <c r="I813">
        <v>1</v>
      </c>
      <c r="J813">
        <v>9</v>
      </c>
      <c r="K813">
        <v>-0.47299999999999998</v>
      </c>
      <c r="L813">
        <v>0.34599999999999997</v>
      </c>
      <c r="M813">
        <v>356</v>
      </c>
      <c r="N813">
        <v>4.82</v>
      </c>
      <c r="O813">
        <v>1.37</v>
      </c>
      <c r="P813">
        <v>1</v>
      </c>
      <c r="Q813">
        <v>1</v>
      </c>
      <c r="R813">
        <v>4.8600000000000003</v>
      </c>
      <c r="S813">
        <v>19.46</v>
      </c>
      <c r="T813">
        <v>19.670000000000002</v>
      </c>
      <c r="U813">
        <v>18.07</v>
      </c>
      <c r="V813">
        <v>362.3</v>
      </c>
      <c r="W813">
        <v>362</v>
      </c>
      <c r="X813">
        <v>9.0709999999999997</v>
      </c>
      <c r="Y813">
        <v>10.026</v>
      </c>
      <c r="Z813">
        <v>37.229999999999997</v>
      </c>
      <c r="AA813">
        <v>41.15</v>
      </c>
      <c r="AB813">
        <v>500</v>
      </c>
      <c r="AC813">
        <v>50</v>
      </c>
      <c r="AD813">
        <v>2</v>
      </c>
      <c r="AE813">
        <v>93.14</v>
      </c>
      <c r="AF813">
        <v>-9.1700000000000004E-2</v>
      </c>
      <c r="AG813">
        <v>0.78800000000000003</v>
      </c>
      <c r="AI813">
        <v>111105</v>
      </c>
    </row>
    <row r="814" spans="1:35" x14ac:dyDescent="0.25">
      <c r="A814">
        <v>813</v>
      </c>
      <c r="B814" s="7">
        <f t="shared" ref="B814:C815" si="71">B813</f>
        <v>36699</v>
      </c>
      <c r="C814" s="8">
        <f t="shared" si="71"/>
        <v>0.39281250000000001</v>
      </c>
      <c r="D814" t="str">
        <f>D813</f>
        <v>NE</v>
      </c>
      <c r="E814">
        <f>E813</f>
        <v>50</v>
      </c>
      <c r="F814" t="str">
        <f>F813</f>
        <v>PIGL</v>
      </c>
      <c r="G814">
        <f>G813</f>
        <v>36</v>
      </c>
      <c r="H814">
        <f>H813</f>
        <v>5</v>
      </c>
      <c r="I814">
        <v>2</v>
      </c>
      <c r="J814">
        <v>30.7</v>
      </c>
      <c r="K814">
        <v>1.99</v>
      </c>
      <c r="L814">
        <v>0.31900000000000001</v>
      </c>
      <c r="M814">
        <v>343</v>
      </c>
      <c r="N814">
        <v>4.43</v>
      </c>
      <c r="O814">
        <v>1.36</v>
      </c>
      <c r="P814">
        <v>1</v>
      </c>
      <c r="Q814">
        <v>1</v>
      </c>
      <c r="R814">
        <v>4.8600000000000003</v>
      </c>
      <c r="S814">
        <v>19.100000000000001</v>
      </c>
      <c r="T814">
        <v>19.63</v>
      </c>
      <c r="U814">
        <v>18.079999999999998</v>
      </c>
      <c r="V814">
        <v>362.2</v>
      </c>
      <c r="W814">
        <v>361.5</v>
      </c>
      <c r="X814">
        <v>9.1639999999999997</v>
      </c>
      <c r="Y814">
        <v>10.042</v>
      </c>
      <c r="Z814">
        <v>38.46</v>
      </c>
      <c r="AA814">
        <v>42.14</v>
      </c>
      <c r="AB814">
        <v>499.9</v>
      </c>
      <c r="AC814">
        <v>51</v>
      </c>
      <c r="AD814">
        <v>2</v>
      </c>
      <c r="AE814">
        <v>93.14</v>
      </c>
      <c r="AF814">
        <v>-9.1700000000000004E-2</v>
      </c>
      <c r="AG814">
        <v>0.78800000000000003</v>
      </c>
      <c r="AI814">
        <v>111105</v>
      </c>
    </row>
    <row r="815" spans="1:35" x14ac:dyDescent="0.25">
      <c r="A815">
        <v>814</v>
      </c>
      <c r="B815" s="7">
        <f t="shared" si="71"/>
        <v>36699</v>
      </c>
      <c r="C815" s="8">
        <f t="shared" si="71"/>
        <v>0.39281250000000001</v>
      </c>
      <c r="D815" t="str">
        <f>D814</f>
        <v>NE</v>
      </c>
      <c r="E815">
        <f>E814</f>
        <v>50</v>
      </c>
      <c r="F815" t="str">
        <f>F814</f>
        <v>PIGL</v>
      </c>
      <c r="G815">
        <f>G814</f>
        <v>36</v>
      </c>
      <c r="H815">
        <f>H814</f>
        <v>5</v>
      </c>
      <c r="I815">
        <v>3</v>
      </c>
      <c r="J815">
        <v>53.2</v>
      </c>
      <c r="K815">
        <v>-2.65</v>
      </c>
      <c r="L815">
        <v>0.26</v>
      </c>
      <c r="M815">
        <v>370</v>
      </c>
      <c r="N815">
        <v>3.71</v>
      </c>
      <c r="O815">
        <v>1.38</v>
      </c>
      <c r="P815">
        <v>1</v>
      </c>
      <c r="Q815">
        <v>1</v>
      </c>
      <c r="R815">
        <v>4.8600000000000003</v>
      </c>
      <c r="S815">
        <v>19.100000000000001</v>
      </c>
      <c r="T815">
        <v>19.57</v>
      </c>
      <c r="U815">
        <v>18.079999999999998</v>
      </c>
      <c r="V815">
        <v>361.7</v>
      </c>
      <c r="W815">
        <v>361.9</v>
      </c>
      <c r="X815">
        <v>9.016</v>
      </c>
      <c r="Y815">
        <v>9.7509999999999994</v>
      </c>
      <c r="Z815">
        <v>37.85</v>
      </c>
      <c r="AA815">
        <v>40.93</v>
      </c>
      <c r="AB815">
        <v>500</v>
      </c>
      <c r="AC815">
        <v>50</v>
      </c>
      <c r="AD815">
        <v>2</v>
      </c>
      <c r="AE815">
        <v>93.14</v>
      </c>
      <c r="AF815">
        <v>-9.1700000000000004E-2</v>
      </c>
      <c r="AG815">
        <v>0.78800000000000003</v>
      </c>
      <c r="AI815">
        <v>111105</v>
      </c>
    </row>
    <row r="816" spans="1:35" x14ac:dyDescent="0.25">
      <c r="A816">
        <v>815</v>
      </c>
      <c r="I816" t="s">
        <v>37</v>
      </c>
    </row>
    <row r="817" spans="1:35" x14ac:dyDescent="0.25">
      <c r="A817">
        <v>816</v>
      </c>
      <c r="I817" t="s">
        <v>206</v>
      </c>
    </row>
    <row r="818" spans="1:35" x14ac:dyDescent="0.25">
      <c r="A818">
        <v>817</v>
      </c>
      <c r="I818" t="s">
        <v>39</v>
      </c>
      <c r="J818" t="s">
        <v>40</v>
      </c>
    </row>
    <row r="819" spans="1:35" x14ac:dyDescent="0.25">
      <c r="A819">
        <v>818</v>
      </c>
      <c r="I819" t="s">
        <v>41</v>
      </c>
      <c r="J819" t="s">
        <v>42</v>
      </c>
    </row>
    <row r="820" spans="1:35" x14ac:dyDescent="0.25">
      <c r="A820">
        <v>819</v>
      </c>
      <c r="I820" t="s">
        <v>43</v>
      </c>
      <c r="J820" t="s">
        <v>44</v>
      </c>
      <c r="K820">
        <v>1</v>
      </c>
      <c r="L820">
        <v>0.16</v>
      </c>
    </row>
    <row r="821" spans="1:35" x14ac:dyDescent="0.25">
      <c r="A821">
        <v>820</v>
      </c>
      <c r="I821" t="s">
        <v>45</v>
      </c>
      <c r="J821" t="s">
        <v>46</v>
      </c>
    </row>
    <row r="822" spans="1:35" x14ac:dyDescent="0.25">
      <c r="A822">
        <v>821</v>
      </c>
      <c r="I822" t="s">
        <v>47</v>
      </c>
      <c r="J822" t="s">
        <v>48</v>
      </c>
    </row>
    <row r="823" spans="1:35" x14ac:dyDescent="0.25">
      <c r="A823">
        <v>822</v>
      </c>
      <c r="I823" t="s">
        <v>207</v>
      </c>
    </row>
    <row r="824" spans="1:35" x14ac:dyDescent="0.25">
      <c r="A824">
        <v>823</v>
      </c>
      <c r="I824" t="s">
        <v>7</v>
      </c>
      <c r="J824" t="s">
        <v>50</v>
      </c>
      <c r="K824" t="s">
        <v>9</v>
      </c>
      <c r="L824" t="s">
        <v>10</v>
      </c>
      <c r="M824" t="s">
        <v>11</v>
      </c>
      <c r="N824" t="s">
        <v>12</v>
      </c>
      <c r="O824" t="s">
        <v>13</v>
      </c>
      <c r="P824" t="s">
        <v>14</v>
      </c>
      <c r="Q824" t="s">
        <v>15</v>
      </c>
      <c r="R824" t="s">
        <v>16</v>
      </c>
      <c r="S824" t="s">
        <v>17</v>
      </c>
      <c r="T824" t="s">
        <v>18</v>
      </c>
      <c r="U824" t="s">
        <v>19</v>
      </c>
      <c r="V824" t="s">
        <v>20</v>
      </c>
      <c r="W824" t="s">
        <v>21</v>
      </c>
      <c r="X824" t="s">
        <v>22</v>
      </c>
      <c r="Y824" t="s">
        <v>23</v>
      </c>
      <c r="Z824" t="s">
        <v>24</v>
      </c>
      <c r="AA824" t="s">
        <v>25</v>
      </c>
      <c r="AB824" t="s">
        <v>26</v>
      </c>
      <c r="AC824" t="s">
        <v>27</v>
      </c>
      <c r="AD824" t="s">
        <v>28</v>
      </c>
      <c r="AE824" t="s">
        <v>29</v>
      </c>
      <c r="AF824" t="s">
        <v>51</v>
      </c>
      <c r="AG824" t="s">
        <v>52</v>
      </c>
      <c r="AH824" t="s">
        <v>32</v>
      </c>
    </row>
    <row r="825" spans="1:35" x14ac:dyDescent="0.25">
      <c r="A825">
        <v>824</v>
      </c>
      <c r="B825" s="7">
        <f>DATE(2000,6,(MID(I817,9,2)))</f>
        <v>36699</v>
      </c>
      <c r="C825" s="8">
        <f>TIME(MID(I817,17,2),MID(I817,20,2),MID(I817,23,2))</f>
        <v>0.3947222222222222</v>
      </c>
      <c r="D825" t="s">
        <v>329</v>
      </c>
      <c r="E825">
        <f>IF(RIGHT(I823,4)="1200",1200,50)</f>
        <v>50</v>
      </c>
      <c r="F825" t="s">
        <v>328</v>
      </c>
      <c r="G825">
        <v>36</v>
      </c>
      <c r="H825">
        <f>VALUE(MID(I823,10,1))</f>
        <v>6</v>
      </c>
      <c r="I825">
        <v>1</v>
      </c>
      <c r="J825">
        <v>195</v>
      </c>
      <c r="K825">
        <v>0.72499999999999998</v>
      </c>
      <c r="L825">
        <v>0.40600000000000003</v>
      </c>
      <c r="M825">
        <v>351</v>
      </c>
      <c r="N825">
        <v>5.54</v>
      </c>
      <c r="O825">
        <v>1.35</v>
      </c>
      <c r="P825">
        <v>1</v>
      </c>
      <c r="Q825">
        <v>1</v>
      </c>
      <c r="R825">
        <v>4.8600000000000003</v>
      </c>
      <c r="S825">
        <v>19.28</v>
      </c>
      <c r="T825">
        <v>19.8</v>
      </c>
      <c r="U825">
        <v>18.07</v>
      </c>
      <c r="V825">
        <v>362.5</v>
      </c>
      <c r="W825">
        <v>362</v>
      </c>
      <c r="X825">
        <v>9.2569999999999997</v>
      </c>
      <c r="Y825">
        <v>10.353</v>
      </c>
      <c r="Z825">
        <v>38.42</v>
      </c>
      <c r="AA825">
        <v>42.97</v>
      </c>
      <c r="AB825">
        <v>500.1</v>
      </c>
      <c r="AC825">
        <v>50</v>
      </c>
      <c r="AD825">
        <v>2</v>
      </c>
      <c r="AE825">
        <v>93.14</v>
      </c>
      <c r="AF825">
        <v>-9.1700000000000004E-2</v>
      </c>
      <c r="AG825">
        <v>0.78800000000000003</v>
      </c>
      <c r="AI825">
        <v>111105</v>
      </c>
    </row>
    <row r="826" spans="1:35" x14ac:dyDescent="0.25">
      <c r="A826">
        <v>825</v>
      </c>
      <c r="B826" s="7">
        <f t="shared" ref="B826:C826" si="72">B825</f>
        <v>36699</v>
      </c>
      <c r="C826" s="8">
        <f t="shared" si="72"/>
        <v>0.3947222222222222</v>
      </c>
      <c r="D826" t="str">
        <f>D825</f>
        <v>NE</v>
      </c>
      <c r="E826">
        <f>E825</f>
        <v>50</v>
      </c>
      <c r="F826" t="str">
        <f>F825</f>
        <v>PIGL</v>
      </c>
      <c r="G826">
        <f>G825</f>
        <v>36</v>
      </c>
      <c r="H826">
        <f>H825</f>
        <v>6</v>
      </c>
      <c r="I826">
        <v>2</v>
      </c>
      <c r="J826">
        <v>228.7</v>
      </c>
      <c r="K826">
        <v>1.04</v>
      </c>
      <c r="L826">
        <v>0.25800000000000001</v>
      </c>
      <c r="M826">
        <v>349</v>
      </c>
      <c r="N826">
        <v>3.52</v>
      </c>
      <c r="O826">
        <v>1.31</v>
      </c>
      <c r="P826">
        <v>1</v>
      </c>
      <c r="Q826">
        <v>1</v>
      </c>
      <c r="R826">
        <v>4.8600000000000003</v>
      </c>
      <c r="S826">
        <v>19.29</v>
      </c>
      <c r="T826">
        <v>19.89</v>
      </c>
      <c r="U826">
        <v>18.079999999999998</v>
      </c>
      <c r="V826">
        <v>364.4</v>
      </c>
      <c r="W826">
        <v>363.9</v>
      </c>
      <c r="X826">
        <v>10.234999999999999</v>
      </c>
      <c r="Y826">
        <v>10.930999999999999</v>
      </c>
      <c r="Z826">
        <v>42.45</v>
      </c>
      <c r="AA826">
        <v>45.33</v>
      </c>
      <c r="AB826">
        <v>500</v>
      </c>
      <c r="AC826">
        <v>50</v>
      </c>
      <c r="AD826">
        <v>1</v>
      </c>
      <c r="AE826">
        <v>93.14</v>
      </c>
      <c r="AF826">
        <v>-9.1700000000000004E-2</v>
      </c>
      <c r="AG826">
        <v>0.78800000000000003</v>
      </c>
      <c r="AI826">
        <v>111105</v>
      </c>
    </row>
    <row r="827" spans="1:35" x14ac:dyDescent="0.25">
      <c r="A827">
        <v>826</v>
      </c>
      <c r="I827" t="s">
        <v>37</v>
      </c>
    </row>
    <row r="828" spans="1:35" x14ac:dyDescent="0.25">
      <c r="A828">
        <v>827</v>
      </c>
      <c r="I828" t="s">
        <v>208</v>
      </c>
    </row>
    <row r="829" spans="1:35" x14ac:dyDescent="0.25">
      <c r="A829">
        <v>828</v>
      </c>
      <c r="I829" t="s">
        <v>39</v>
      </c>
      <c r="J829" t="s">
        <v>40</v>
      </c>
    </row>
    <row r="830" spans="1:35" x14ac:dyDescent="0.25">
      <c r="A830">
        <v>829</v>
      </c>
      <c r="I830" t="s">
        <v>41</v>
      </c>
      <c r="J830" t="s">
        <v>42</v>
      </c>
    </row>
    <row r="831" spans="1:35" x14ac:dyDescent="0.25">
      <c r="A831">
        <v>830</v>
      </c>
      <c r="I831" t="s">
        <v>43</v>
      </c>
      <c r="J831" t="s">
        <v>44</v>
      </c>
      <c r="K831">
        <v>1</v>
      </c>
      <c r="L831">
        <v>0.16</v>
      </c>
    </row>
    <row r="832" spans="1:35" x14ac:dyDescent="0.25">
      <c r="A832">
        <v>831</v>
      </c>
      <c r="I832" t="s">
        <v>45</v>
      </c>
      <c r="J832" t="s">
        <v>46</v>
      </c>
    </row>
    <row r="833" spans="1:35" x14ac:dyDescent="0.25">
      <c r="A833">
        <v>832</v>
      </c>
      <c r="I833" t="s">
        <v>47</v>
      </c>
      <c r="J833" t="s">
        <v>48</v>
      </c>
    </row>
    <row r="834" spans="1:35" x14ac:dyDescent="0.25">
      <c r="A834">
        <v>833</v>
      </c>
      <c r="I834" t="s">
        <v>209</v>
      </c>
    </row>
    <row r="835" spans="1:35" x14ac:dyDescent="0.25">
      <c r="A835">
        <v>834</v>
      </c>
      <c r="I835" t="s">
        <v>7</v>
      </c>
      <c r="J835" t="s">
        <v>50</v>
      </c>
      <c r="K835" t="s">
        <v>9</v>
      </c>
      <c r="L835" t="s">
        <v>10</v>
      </c>
      <c r="M835" t="s">
        <v>11</v>
      </c>
      <c r="N835" t="s">
        <v>12</v>
      </c>
      <c r="O835" t="s">
        <v>13</v>
      </c>
      <c r="P835" t="s">
        <v>14</v>
      </c>
      <c r="Q835" t="s">
        <v>15</v>
      </c>
      <c r="R835" t="s">
        <v>16</v>
      </c>
      <c r="S835" t="s">
        <v>17</v>
      </c>
      <c r="T835" t="s">
        <v>18</v>
      </c>
      <c r="U835" t="s">
        <v>19</v>
      </c>
      <c r="V835" t="s">
        <v>20</v>
      </c>
      <c r="W835" t="s">
        <v>21</v>
      </c>
      <c r="X835" t="s">
        <v>22</v>
      </c>
      <c r="Y835" t="s">
        <v>23</v>
      </c>
      <c r="Z835" t="s">
        <v>24</v>
      </c>
      <c r="AA835" t="s">
        <v>25</v>
      </c>
      <c r="AB835" t="s">
        <v>26</v>
      </c>
      <c r="AC835" t="s">
        <v>27</v>
      </c>
      <c r="AD835" t="s">
        <v>28</v>
      </c>
      <c r="AE835" t="s">
        <v>29</v>
      </c>
      <c r="AF835" t="s">
        <v>51</v>
      </c>
      <c r="AG835" t="s">
        <v>52</v>
      </c>
      <c r="AH835" t="s">
        <v>32</v>
      </c>
    </row>
    <row r="836" spans="1:35" x14ac:dyDescent="0.25">
      <c r="A836">
        <v>835</v>
      </c>
      <c r="B836" s="7">
        <f>DATE(2000,6,(MID(I828,9,2)))</f>
        <v>36699</v>
      </c>
      <c r="C836" s="8">
        <f>TIME(MID(I828,17,2),MID(I828,20,2),MID(I828,23,2))</f>
        <v>0.39806712962962965</v>
      </c>
      <c r="D836" t="s">
        <v>329</v>
      </c>
      <c r="E836">
        <f>IF(RIGHT(I834,4)="1200",1200,50)</f>
        <v>1200</v>
      </c>
      <c r="F836" t="s">
        <v>328</v>
      </c>
      <c r="G836">
        <v>36</v>
      </c>
      <c r="H836">
        <f>VALUE(MID(I834,10,1))</f>
        <v>6</v>
      </c>
      <c r="I836">
        <v>1</v>
      </c>
      <c r="J836">
        <v>66.5</v>
      </c>
      <c r="K836">
        <v>25.3</v>
      </c>
      <c r="L836">
        <v>0.377</v>
      </c>
      <c r="M836">
        <v>235</v>
      </c>
      <c r="N836">
        <v>5.85</v>
      </c>
      <c r="O836">
        <v>1.53</v>
      </c>
      <c r="P836">
        <v>1</v>
      </c>
      <c r="Q836">
        <v>1</v>
      </c>
      <c r="R836">
        <v>4.8600000000000003</v>
      </c>
      <c r="S836">
        <v>19.37</v>
      </c>
      <c r="T836">
        <v>20.8</v>
      </c>
      <c r="U836">
        <v>18.14</v>
      </c>
      <c r="V836">
        <v>362.6</v>
      </c>
      <c r="W836">
        <v>357.2</v>
      </c>
      <c r="X836">
        <v>8.9130000000000003</v>
      </c>
      <c r="Y836">
        <v>10.07</v>
      </c>
      <c r="Z836">
        <v>36.79</v>
      </c>
      <c r="AA836">
        <v>41.57</v>
      </c>
      <c r="AB836">
        <v>500.1</v>
      </c>
      <c r="AC836">
        <v>1199</v>
      </c>
      <c r="AD836">
        <v>2</v>
      </c>
      <c r="AE836">
        <v>93.14</v>
      </c>
      <c r="AF836">
        <v>-9.1700000000000004E-2</v>
      </c>
      <c r="AG836">
        <v>0.78800000000000003</v>
      </c>
      <c r="AI836">
        <v>111105</v>
      </c>
    </row>
    <row r="837" spans="1:35" x14ac:dyDescent="0.25">
      <c r="A837">
        <v>836</v>
      </c>
      <c r="B837" s="7">
        <f t="shared" ref="B837:C837" si="73">B836</f>
        <v>36699</v>
      </c>
      <c r="C837" s="8">
        <f t="shared" si="73"/>
        <v>0.39806712962962965</v>
      </c>
      <c r="D837" t="str">
        <f>D836</f>
        <v>NE</v>
      </c>
      <c r="E837">
        <f>E836</f>
        <v>1200</v>
      </c>
      <c r="F837" t="str">
        <f>F836</f>
        <v>PIGL</v>
      </c>
      <c r="G837">
        <f>G836</f>
        <v>36</v>
      </c>
      <c r="H837">
        <f>H836</f>
        <v>6</v>
      </c>
      <c r="I837">
        <v>2</v>
      </c>
      <c r="J837">
        <v>80.7</v>
      </c>
      <c r="K837">
        <v>21.6</v>
      </c>
      <c r="L837">
        <v>0.35499999999999998</v>
      </c>
      <c r="M837">
        <v>247</v>
      </c>
      <c r="N837">
        <v>5.72</v>
      </c>
      <c r="O837">
        <v>1.58</v>
      </c>
      <c r="P837">
        <v>1</v>
      </c>
      <c r="Q837">
        <v>1</v>
      </c>
      <c r="R837">
        <v>4.8600000000000003</v>
      </c>
      <c r="S837">
        <v>19.38</v>
      </c>
      <c r="T837">
        <v>20.86</v>
      </c>
      <c r="U837">
        <v>18.079999999999998</v>
      </c>
      <c r="V837">
        <v>363.6</v>
      </c>
      <c r="W837">
        <v>358.8</v>
      </c>
      <c r="X837">
        <v>8.4730000000000008</v>
      </c>
      <c r="Y837">
        <v>9.6050000000000004</v>
      </c>
      <c r="Z837">
        <v>34.96</v>
      </c>
      <c r="AA837">
        <v>39.630000000000003</v>
      </c>
      <c r="AB837">
        <v>500</v>
      </c>
      <c r="AC837">
        <v>1200</v>
      </c>
      <c r="AD837">
        <v>3</v>
      </c>
      <c r="AE837">
        <v>93.15</v>
      </c>
      <c r="AF837">
        <v>-9.1700000000000004E-2</v>
      </c>
      <c r="AG837">
        <v>0.78800000000000003</v>
      </c>
      <c r="AI837">
        <v>111105</v>
      </c>
    </row>
    <row r="838" spans="1:35" x14ac:dyDescent="0.25">
      <c r="A838">
        <v>837</v>
      </c>
    </row>
    <row r="839" spans="1:35" x14ac:dyDescent="0.25">
      <c r="A839">
        <v>838</v>
      </c>
      <c r="I839" t="s">
        <v>210</v>
      </c>
    </row>
    <row r="840" spans="1:35" x14ac:dyDescent="0.25">
      <c r="A840">
        <v>839</v>
      </c>
      <c r="I840" t="s">
        <v>211</v>
      </c>
    </row>
    <row r="841" spans="1:35" x14ac:dyDescent="0.25">
      <c r="A841">
        <v>840</v>
      </c>
      <c r="I841" t="s">
        <v>212</v>
      </c>
    </row>
    <row r="842" spans="1:35" x14ac:dyDescent="0.25">
      <c r="A842">
        <v>841</v>
      </c>
      <c r="I842" t="s">
        <v>36</v>
      </c>
    </row>
    <row r="843" spans="1:35" x14ac:dyDescent="0.25">
      <c r="A843">
        <v>842</v>
      </c>
    </row>
    <row r="844" spans="1:35" x14ac:dyDescent="0.25">
      <c r="A844">
        <v>843</v>
      </c>
      <c r="I844" t="s">
        <v>37</v>
      </c>
    </row>
    <row r="845" spans="1:35" x14ac:dyDescent="0.25">
      <c r="A845">
        <v>844</v>
      </c>
      <c r="I845" t="s">
        <v>213</v>
      </c>
    </row>
    <row r="846" spans="1:35" x14ac:dyDescent="0.25">
      <c r="A846">
        <v>845</v>
      </c>
      <c r="I846" t="s">
        <v>39</v>
      </c>
      <c r="J846" t="s">
        <v>40</v>
      </c>
    </row>
    <row r="847" spans="1:35" x14ac:dyDescent="0.25">
      <c r="A847">
        <v>846</v>
      </c>
      <c r="I847" t="s">
        <v>41</v>
      </c>
      <c r="J847" t="s">
        <v>42</v>
      </c>
    </row>
    <row r="848" spans="1:35" x14ac:dyDescent="0.25">
      <c r="A848">
        <v>847</v>
      </c>
      <c r="I848" t="s">
        <v>43</v>
      </c>
      <c r="J848" t="s">
        <v>44</v>
      </c>
      <c r="K848">
        <v>1</v>
      </c>
      <c r="L848">
        <v>0.16</v>
      </c>
    </row>
    <row r="849" spans="1:35" x14ac:dyDescent="0.25">
      <c r="A849">
        <v>848</v>
      </c>
      <c r="I849" t="s">
        <v>45</v>
      </c>
      <c r="J849" t="s">
        <v>46</v>
      </c>
    </row>
    <row r="850" spans="1:35" x14ac:dyDescent="0.25">
      <c r="A850">
        <v>849</v>
      </c>
      <c r="I850" t="s">
        <v>47</v>
      </c>
      <c r="J850" t="s">
        <v>48</v>
      </c>
    </row>
    <row r="851" spans="1:35" x14ac:dyDescent="0.25">
      <c r="A851">
        <v>850</v>
      </c>
      <c r="I851" t="s">
        <v>214</v>
      </c>
    </row>
    <row r="852" spans="1:35" x14ac:dyDescent="0.25">
      <c r="A852">
        <v>851</v>
      </c>
      <c r="I852" t="s">
        <v>7</v>
      </c>
      <c r="J852" t="s">
        <v>50</v>
      </c>
      <c r="K852" t="s">
        <v>9</v>
      </c>
      <c r="L852" t="s">
        <v>10</v>
      </c>
      <c r="M852" t="s">
        <v>11</v>
      </c>
      <c r="N852" t="s">
        <v>12</v>
      </c>
      <c r="O852" t="s">
        <v>13</v>
      </c>
      <c r="P852" t="s">
        <v>14</v>
      </c>
      <c r="Q852" t="s">
        <v>15</v>
      </c>
      <c r="R852" t="s">
        <v>16</v>
      </c>
      <c r="S852" t="s">
        <v>17</v>
      </c>
      <c r="T852" t="s">
        <v>18</v>
      </c>
      <c r="U852" t="s">
        <v>19</v>
      </c>
      <c r="V852" t="s">
        <v>20</v>
      </c>
      <c r="W852" t="s">
        <v>21</v>
      </c>
      <c r="X852" t="s">
        <v>22</v>
      </c>
      <c r="Y852" t="s">
        <v>23</v>
      </c>
      <c r="Z852" t="s">
        <v>24</v>
      </c>
      <c r="AA852" t="s">
        <v>25</v>
      </c>
      <c r="AB852" t="s">
        <v>26</v>
      </c>
      <c r="AC852" t="s">
        <v>27</v>
      </c>
      <c r="AD852" t="s">
        <v>28</v>
      </c>
      <c r="AE852" t="s">
        <v>29</v>
      </c>
      <c r="AF852" t="s">
        <v>51</v>
      </c>
      <c r="AG852" t="s">
        <v>52</v>
      </c>
      <c r="AH852" t="s">
        <v>32</v>
      </c>
    </row>
    <row r="853" spans="1:35" x14ac:dyDescent="0.25">
      <c r="A853">
        <v>852</v>
      </c>
      <c r="B853" s="7">
        <f>DATE(2000,6,(MID(I845,9,2)))</f>
        <v>36699</v>
      </c>
      <c r="C853" s="8">
        <f>TIME(MID(I845,17,2),MID(I845,20,2),MID(I845,23,2))</f>
        <v>0.40108796296296295</v>
      </c>
      <c r="D853" t="s">
        <v>330</v>
      </c>
      <c r="E853">
        <f>IF(RIGHT(I851,4)="1200",1200,50)</f>
        <v>1200</v>
      </c>
      <c r="F853" t="s">
        <v>328</v>
      </c>
      <c r="G853">
        <v>36</v>
      </c>
      <c r="H853">
        <f>VALUE(MID(I851,10,1))</f>
        <v>1</v>
      </c>
      <c r="I853">
        <v>1</v>
      </c>
      <c r="J853">
        <v>185.5</v>
      </c>
      <c r="K853">
        <v>13.8</v>
      </c>
      <c r="L853">
        <v>2.86E-2</v>
      </c>
      <c r="M853">
        <v>-413</v>
      </c>
      <c r="N853">
        <v>0.40300000000000002</v>
      </c>
      <c r="O853">
        <v>1.3</v>
      </c>
      <c r="P853">
        <v>1</v>
      </c>
      <c r="Q853">
        <v>1</v>
      </c>
      <c r="R853">
        <v>4.8600000000000003</v>
      </c>
      <c r="S853">
        <v>18.809999999999999</v>
      </c>
      <c r="T853">
        <v>19.02</v>
      </c>
      <c r="U853">
        <v>18.079999999999998</v>
      </c>
      <c r="V853">
        <v>366</v>
      </c>
      <c r="W853">
        <v>363.3</v>
      </c>
      <c r="X853">
        <v>9.6620000000000008</v>
      </c>
      <c r="Y853">
        <v>9.7420000000000009</v>
      </c>
      <c r="Z853">
        <v>41.29</v>
      </c>
      <c r="AA853">
        <v>41.64</v>
      </c>
      <c r="AB853">
        <v>499.8</v>
      </c>
      <c r="AC853">
        <v>1201</v>
      </c>
      <c r="AD853">
        <v>1</v>
      </c>
      <c r="AE853">
        <v>93.14</v>
      </c>
      <c r="AF853">
        <v>-9.1700000000000004E-2</v>
      </c>
      <c r="AG853">
        <v>0.78800000000000003</v>
      </c>
      <c r="AI853">
        <v>111105</v>
      </c>
    </row>
    <row r="854" spans="1:35" x14ac:dyDescent="0.25">
      <c r="A854">
        <v>853</v>
      </c>
      <c r="B854" s="7">
        <f t="shared" ref="B854:C855" si="74">B853</f>
        <v>36699</v>
      </c>
      <c r="C854" s="8">
        <f t="shared" si="74"/>
        <v>0.40108796296296295</v>
      </c>
      <c r="D854" t="str">
        <f>D853</f>
        <v>NU</v>
      </c>
      <c r="E854">
        <f>E853</f>
        <v>1200</v>
      </c>
      <c r="F854" t="str">
        <f>F853</f>
        <v>PIGL</v>
      </c>
      <c r="G854">
        <f>G853</f>
        <v>36</v>
      </c>
      <c r="H854">
        <f>H853</f>
        <v>1</v>
      </c>
      <c r="I854">
        <v>2</v>
      </c>
      <c r="J854">
        <v>245.5</v>
      </c>
      <c r="K854">
        <v>9.1300000000000008</v>
      </c>
      <c r="L854">
        <v>6.7799999999999999E-2</v>
      </c>
      <c r="M854">
        <v>137</v>
      </c>
      <c r="N854">
        <v>0.98499999999999999</v>
      </c>
      <c r="O854">
        <v>1.35</v>
      </c>
      <c r="P854">
        <v>1</v>
      </c>
      <c r="Q854">
        <v>1</v>
      </c>
      <c r="R854">
        <v>4.8600000000000003</v>
      </c>
      <c r="S854">
        <v>18.75</v>
      </c>
      <c r="T854">
        <v>19.05</v>
      </c>
      <c r="U854">
        <v>18.14</v>
      </c>
      <c r="V854">
        <v>362.9</v>
      </c>
      <c r="W854">
        <v>361</v>
      </c>
      <c r="X854">
        <v>9.0619999999999994</v>
      </c>
      <c r="Y854">
        <v>9.2569999999999997</v>
      </c>
      <c r="Z854">
        <v>38.880000000000003</v>
      </c>
      <c r="AA854">
        <v>39.72</v>
      </c>
      <c r="AB854">
        <v>500</v>
      </c>
      <c r="AC854">
        <v>1200</v>
      </c>
      <c r="AD854">
        <v>2</v>
      </c>
      <c r="AE854">
        <v>93.14</v>
      </c>
      <c r="AF854">
        <v>-9.1700000000000004E-2</v>
      </c>
      <c r="AG854">
        <v>0.78800000000000003</v>
      </c>
      <c r="AI854">
        <v>111105</v>
      </c>
    </row>
    <row r="855" spans="1:35" x14ac:dyDescent="0.25">
      <c r="A855">
        <v>854</v>
      </c>
      <c r="B855" s="7">
        <f t="shared" si="74"/>
        <v>36699</v>
      </c>
      <c r="C855" s="8">
        <f t="shared" si="74"/>
        <v>0.40108796296296295</v>
      </c>
      <c r="D855" t="str">
        <f>D854</f>
        <v>NU</v>
      </c>
      <c r="E855">
        <f>E854</f>
        <v>1200</v>
      </c>
      <c r="F855" t="str">
        <f>F854</f>
        <v>PIGL</v>
      </c>
      <c r="G855">
        <f>G854</f>
        <v>36</v>
      </c>
      <c r="H855">
        <f>H854</f>
        <v>1</v>
      </c>
      <c r="I855">
        <v>3</v>
      </c>
      <c r="J855">
        <v>256</v>
      </c>
      <c r="K855">
        <v>5.79</v>
      </c>
      <c r="L855">
        <v>7.0699999999999999E-2</v>
      </c>
      <c r="M855">
        <v>222</v>
      </c>
      <c r="N855">
        <v>0.99</v>
      </c>
      <c r="O855">
        <v>1.3</v>
      </c>
      <c r="P855">
        <v>1</v>
      </c>
      <c r="Q855">
        <v>1</v>
      </c>
      <c r="R855">
        <v>4.8600000000000003</v>
      </c>
      <c r="S855">
        <v>18.75</v>
      </c>
      <c r="T855">
        <v>18.940000000000001</v>
      </c>
      <c r="U855">
        <v>18.079999999999998</v>
      </c>
      <c r="V855">
        <v>362.3</v>
      </c>
      <c r="W855">
        <v>361.1</v>
      </c>
      <c r="X855">
        <v>9.4269999999999996</v>
      </c>
      <c r="Y855">
        <v>9.6229999999999993</v>
      </c>
      <c r="Z855">
        <v>40.450000000000003</v>
      </c>
      <c r="AA855">
        <v>41.29</v>
      </c>
      <c r="AB855">
        <v>499.8</v>
      </c>
      <c r="AC855">
        <v>1199</v>
      </c>
      <c r="AD855">
        <v>3</v>
      </c>
      <c r="AE855">
        <v>93.14</v>
      </c>
      <c r="AF855">
        <v>-9.1700000000000004E-2</v>
      </c>
      <c r="AG855">
        <v>0.78800000000000003</v>
      </c>
      <c r="AI855">
        <v>111105</v>
      </c>
    </row>
    <row r="856" spans="1:35" x14ac:dyDescent="0.25">
      <c r="A856">
        <v>855</v>
      </c>
      <c r="I856" t="s">
        <v>37</v>
      </c>
    </row>
    <row r="857" spans="1:35" x14ac:dyDescent="0.25">
      <c r="A857">
        <v>856</v>
      </c>
      <c r="I857" t="s">
        <v>215</v>
      </c>
    </row>
    <row r="858" spans="1:35" x14ac:dyDescent="0.25">
      <c r="A858">
        <v>857</v>
      </c>
      <c r="I858" t="s">
        <v>39</v>
      </c>
      <c r="J858" t="s">
        <v>40</v>
      </c>
    </row>
    <row r="859" spans="1:35" x14ac:dyDescent="0.25">
      <c r="A859">
        <v>858</v>
      </c>
      <c r="I859" t="s">
        <v>41</v>
      </c>
      <c r="J859" t="s">
        <v>42</v>
      </c>
    </row>
    <row r="860" spans="1:35" x14ac:dyDescent="0.25">
      <c r="A860">
        <v>859</v>
      </c>
      <c r="I860" t="s">
        <v>43</v>
      </c>
      <c r="J860" t="s">
        <v>44</v>
      </c>
      <c r="K860">
        <v>1</v>
      </c>
      <c r="L860">
        <v>0.16</v>
      </c>
    </row>
    <row r="861" spans="1:35" x14ac:dyDescent="0.25">
      <c r="A861">
        <v>860</v>
      </c>
      <c r="I861" t="s">
        <v>45</v>
      </c>
      <c r="J861" t="s">
        <v>46</v>
      </c>
    </row>
    <row r="862" spans="1:35" x14ac:dyDescent="0.25">
      <c r="A862">
        <v>861</v>
      </c>
      <c r="I862" t="s">
        <v>47</v>
      </c>
      <c r="J862" t="s">
        <v>48</v>
      </c>
    </row>
    <row r="863" spans="1:35" x14ac:dyDescent="0.25">
      <c r="A863">
        <v>862</v>
      </c>
      <c r="I863" t="s">
        <v>216</v>
      </c>
    </row>
    <row r="864" spans="1:35" x14ac:dyDescent="0.25">
      <c r="A864">
        <v>863</v>
      </c>
      <c r="I864" t="s">
        <v>7</v>
      </c>
      <c r="J864" t="s">
        <v>50</v>
      </c>
      <c r="K864" t="s">
        <v>9</v>
      </c>
      <c r="L864" t="s">
        <v>10</v>
      </c>
      <c r="M864" t="s">
        <v>11</v>
      </c>
      <c r="N864" t="s">
        <v>12</v>
      </c>
      <c r="O864" t="s">
        <v>13</v>
      </c>
      <c r="P864" t="s">
        <v>14</v>
      </c>
      <c r="Q864" t="s">
        <v>15</v>
      </c>
      <c r="R864" t="s">
        <v>16</v>
      </c>
      <c r="S864" t="s">
        <v>17</v>
      </c>
      <c r="T864" t="s">
        <v>18</v>
      </c>
      <c r="U864" t="s">
        <v>19</v>
      </c>
      <c r="V864" t="s">
        <v>20</v>
      </c>
      <c r="W864" t="s">
        <v>21</v>
      </c>
      <c r="X864" t="s">
        <v>22</v>
      </c>
      <c r="Y864" t="s">
        <v>23</v>
      </c>
      <c r="Z864" t="s">
        <v>24</v>
      </c>
      <c r="AA864" t="s">
        <v>25</v>
      </c>
      <c r="AB864" t="s">
        <v>26</v>
      </c>
      <c r="AC864" t="s">
        <v>27</v>
      </c>
      <c r="AD864" t="s">
        <v>28</v>
      </c>
      <c r="AE864" t="s">
        <v>29</v>
      </c>
      <c r="AF864" t="s">
        <v>51</v>
      </c>
      <c r="AG864" t="s">
        <v>52</v>
      </c>
      <c r="AH864" t="s">
        <v>32</v>
      </c>
    </row>
    <row r="865" spans="1:35" x14ac:dyDescent="0.25">
      <c r="A865">
        <v>864</v>
      </c>
      <c r="B865" s="7">
        <f>DATE(2000,6,(MID(I857,9,2)))</f>
        <v>36699</v>
      </c>
      <c r="C865" s="8">
        <f>TIME(MID(I857,17,2),MID(I857,20,2),MID(I857,23,2))</f>
        <v>0.40491898148148148</v>
      </c>
      <c r="D865" t="s">
        <v>330</v>
      </c>
      <c r="E865">
        <f>IF(RIGHT(I863,4)="1200",1200,50)</f>
        <v>50</v>
      </c>
      <c r="F865" t="s">
        <v>328</v>
      </c>
      <c r="G865">
        <v>36</v>
      </c>
      <c r="H865">
        <f>VALUE(MID(I863,10,1))</f>
        <v>1</v>
      </c>
      <c r="I865">
        <v>1</v>
      </c>
      <c r="J865">
        <v>82.7</v>
      </c>
      <c r="K865">
        <v>0.70199999999999996</v>
      </c>
      <c r="L865">
        <v>0.23100000000000001</v>
      </c>
      <c r="M865">
        <v>350</v>
      </c>
      <c r="N865">
        <v>2.86</v>
      </c>
      <c r="O865">
        <v>1.19</v>
      </c>
      <c r="P865">
        <v>1</v>
      </c>
      <c r="Q865">
        <v>1</v>
      </c>
      <c r="R865">
        <v>4.8600000000000003</v>
      </c>
      <c r="S865">
        <v>18.559999999999999</v>
      </c>
      <c r="T865">
        <v>17.96</v>
      </c>
      <c r="U865">
        <v>18.09</v>
      </c>
      <c r="V865">
        <v>363.2</v>
      </c>
      <c r="W865">
        <v>362.9</v>
      </c>
      <c r="X865">
        <v>8.8230000000000004</v>
      </c>
      <c r="Y865">
        <v>9.391</v>
      </c>
      <c r="Z865">
        <v>38.31</v>
      </c>
      <c r="AA865">
        <v>40.770000000000003</v>
      </c>
      <c r="AB865">
        <v>500.1</v>
      </c>
      <c r="AC865">
        <v>49</v>
      </c>
      <c r="AD865">
        <v>1</v>
      </c>
      <c r="AE865">
        <v>93.14</v>
      </c>
      <c r="AF865">
        <v>-9.1700000000000004E-2</v>
      </c>
      <c r="AG865">
        <v>0.78800000000000003</v>
      </c>
      <c r="AI865">
        <v>111105</v>
      </c>
    </row>
    <row r="866" spans="1:35" x14ac:dyDescent="0.25">
      <c r="A866">
        <v>865</v>
      </c>
      <c r="B866" s="7">
        <f t="shared" ref="B866:C867" si="75">B865</f>
        <v>36699</v>
      </c>
      <c r="C866" s="8">
        <f t="shared" si="75"/>
        <v>0.40491898148148148</v>
      </c>
      <c r="D866" t="str">
        <f>D865</f>
        <v>NU</v>
      </c>
      <c r="E866">
        <f>E865</f>
        <v>50</v>
      </c>
      <c r="F866" t="str">
        <f>F865</f>
        <v>PIGL</v>
      </c>
      <c r="G866">
        <f>G865</f>
        <v>36</v>
      </c>
      <c r="H866">
        <f>H865</f>
        <v>1</v>
      </c>
      <c r="I866">
        <v>2</v>
      </c>
      <c r="J866">
        <v>85.7</v>
      </c>
      <c r="K866">
        <v>0.53200000000000003</v>
      </c>
      <c r="L866">
        <v>0.255</v>
      </c>
      <c r="M866">
        <v>352</v>
      </c>
      <c r="N866">
        <v>3.2</v>
      </c>
      <c r="O866">
        <v>1.21</v>
      </c>
      <c r="P866">
        <v>1</v>
      </c>
      <c r="Q866">
        <v>1</v>
      </c>
      <c r="R866">
        <v>4.8600000000000003</v>
      </c>
      <c r="S866">
        <v>18.59</v>
      </c>
      <c r="T866">
        <v>18.010000000000002</v>
      </c>
      <c r="U866">
        <v>18.100000000000001</v>
      </c>
      <c r="V866">
        <v>363.3</v>
      </c>
      <c r="W866">
        <v>363</v>
      </c>
      <c r="X866">
        <v>8.6329999999999991</v>
      </c>
      <c r="Y866">
        <v>9.266</v>
      </c>
      <c r="Z866">
        <v>37.42</v>
      </c>
      <c r="AA866">
        <v>40.159999999999997</v>
      </c>
      <c r="AB866">
        <v>500.2</v>
      </c>
      <c r="AC866">
        <v>49</v>
      </c>
      <c r="AD866">
        <v>3</v>
      </c>
      <c r="AE866">
        <v>93.14</v>
      </c>
      <c r="AF866">
        <v>-9.1700000000000004E-2</v>
      </c>
      <c r="AG866">
        <v>0.78800000000000003</v>
      </c>
      <c r="AI866">
        <v>111105</v>
      </c>
    </row>
    <row r="867" spans="1:35" x14ac:dyDescent="0.25">
      <c r="A867">
        <v>866</v>
      </c>
      <c r="B867" s="7">
        <f t="shared" si="75"/>
        <v>36699</v>
      </c>
      <c r="C867" s="8">
        <f t="shared" si="75"/>
        <v>0.40491898148148148</v>
      </c>
      <c r="D867" t="str">
        <f>D866</f>
        <v>NU</v>
      </c>
      <c r="E867">
        <f>E866</f>
        <v>50</v>
      </c>
      <c r="F867" t="str">
        <f>F866</f>
        <v>PIGL</v>
      </c>
      <c r="G867">
        <f>G866</f>
        <v>36</v>
      </c>
      <c r="H867">
        <f>H866</f>
        <v>1</v>
      </c>
      <c r="I867">
        <v>3</v>
      </c>
      <c r="J867">
        <v>149.5</v>
      </c>
      <c r="K867">
        <v>3.07</v>
      </c>
      <c r="L867">
        <v>5.0299999999999997E-2</v>
      </c>
      <c r="M867">
        <v>258</v>
      </c>
      <c r="N867">
        <v>0.64900000000000002</v>
      </c>
      <c r="O867">
        <v>1.19</v>
      </c>
      <c r="P867">
        <v>1</v>
      </c>
      <c r="Q867">
        <v>1</v>
      </c>
      <c r="R867">
        <v>4.8600000000000003</v>
      </c>
      <c r="S867">
        <v>18.55</v>
      </c>
      <c r="T867">
        <v>17.89</v>
      </c>
      <c r="U867">
        <v>18.09</v>
      </c>
      <c r="V867">
        <v>363.1</v>
      </c>
      <c r="W867">
        <v>362.4</v>
      </c>
      <c r="X867">
        <v>9.1340000000000003</v>
      </c>
      <c r="Y867">
        <v>9.2629999999999999</v>
      </c>
      <c r="Z867">
        <v>39.67</v>
      </c>
      <c r="AA867">
        <v>40.229999999999997</v>
      </c>
      <c r="AB867">
        <v>500.1</v>
      </c>
      <c r="AC867">
        <v>49</v>
      </c>
      <c r="AD867">
        <v>1</v>
      </c>
      <c r="AE867">
        <v>93.14</v>
      </c>
      <c r="AF867">
        <v>-9.1700000000000004E-2</v>
      </c>
      <c r="AG867">
        <v>0.78800000000000003</v>
      </c>
      <c r="AI867">
        <v>111105</v>
      </c>
    </row>
    <row r="868" spans="1:35" x14ac:dyDescent="0.25">
      <c r="A868">
        <v>867</v>
      </c>
      <c r="I868" t="s">
        <v>37</v>
      </c>
    </row>
    <row r="869" spans="1:35" x14ac:dyDescent="0.25">
      <c r="A869">
        <v>868</v>
      </c>
      <c r="I869" t="s">
        <v>217</v>
      </c>
    </row>
    <row r="870" spans="1:35" x14ac:dyDescent="0.25">
      <c r="A870">
        <v>869</v>
      </c>
      <c r="I870" t="s">
        <v>39</v>
      </c>
      <c r="J870" t="s">
        <v>40</v>
      </c>
    </row>
    <row r="871" spans="1:35" x14ac:dyDescent="0.25">
      <c r="A871">
        <v>870</v>
      </c>
      <c r="I871" t="s">
        <v>41</v>
      </c>
      <c r="J871" t="s">
        <v>42</v>
      </c>
    </row>
    <row r="872" spans="1:35" x14ac:dyDescent="0.25">
      <c r="A872">
        <v>871</v>
      </c>
      <c r="I872" t="s">
        <v>43</v>
      </c>
      <c r="J872" t="s">
        <v>44</v>
      </c>
      <c r="K872">
        <v>1</v>
      </c>
      <c r="L872">
        <v>0.16</v>
      </c>
    </row>
    <row r="873" spans="1:35" x14ac:dyDescent="0.25">
      <c r="A873">
        <v>872</v>
      </c>
      <c r="I873" t="s">
        <v>45</v>
      </c>
      <c r="J873" t="s">
        <v>46</v>
      </c>
    </row>
    <row r="874" spans="1:35" x14ac:dyDescent="0.25">
      <c r="A874">
        <v>873</v>
      </c>
      <c r="I874" t="s">
        <v>47</v>
      </c>
      <c r="J874" t="s">
        <v>48</v>
      </c>
    </row>
    <row r="875" spans="1:35" x14ac:dyDescent="0.25">
      <c r="A875">
        <v>874</v>
      </c>
      <c r="I875" t="s">
        <v>218</v>
      </c>
    </row>
    <row r="876" spans="1:35" x14ac:dyDescent="0.25">
      <c r="A876">
        <v>875</v>
      </c>
      <c r="I876" t="s">
        <v>7</v>
      </c>
      <c r="J876" t="s">
        <v>50</v>
      </c>
      <c r="K876" t="s">
        <v>9</v>
      </c>
      <c r="L876" t="s">
        <v>10</v>
      </c>
      <c r="M876" t="s">
        <v>11</v>
      </c>
      <c r="N876" t="s">
        <v>12</v>
      </c>
      <c r="O876" t="s">
        <v>13</v>
      </c>
      <c r="P876" t="s">
        <v>14</v>
      </c>
      <c r="Q876" t="s">
        <v>15</v>
      </c>
      <c r="R876" t="s">
        <v>16</v>
      </c>
      <c r="S876" t="s">
        <v>17</v>
      </c>
      <c r="T876" t="s">
        <v>18</v>
      </c>
      <c r="U876" t="s">
        <v>19</v>
      </c>
      <c r="V876" t="s">
        <v>20</v>
      </c>
      <c r="W876" t="s">
        <v>21</v>
      </c>
      <c r="X876" t="s">
        <v>22</v>
      </c>
      <c r="Y876" t="s">
        <v>23</v>
      </c>
      <c r="Z876" t="s">
        <v>24</v>
      </c>
      <c r="AA876" t="s">
        <v>25</v>
      </c>
      <c r="AB876" t="s">
        <v>26</v>
      </c>
      <c r="AC876" t="s">
        <v>27</v>
      </c>
      <c r="AD876" t="s">
        <v>28</v>
      </c>
      <c r="AE876" t="s">
        <v>29</v>
      </c>
      <c r="AF876" t="s">
        <v>51</v>
      </c>
      <c r="AG876" t="s">
        <v>52</v>
      </c>
      <c r="AH876" t="s">
        <v>32</v>
      </c>
    </row>
    <row r="877" spans="1:35" x14ac:dyDescent="0.25">
      <c r="A877">
        <v>876</v>
      </c>
      <c r="B877" s="7">
        <f>DATE(2000,6,(MID(I869,9,2)))</f>
        <v>36699</v>
      </c>
      <c r="C877" s="8">
        <f>TIME(MID(I869,17,2),MID(I869,20,2),MID(I869,23,2))</f>
        <v>0.40780092592592593</v>
      </c>
      <c r="D877" t="s">
        <v>330</v>
      </c>
      <c r="E877">
        <f>IF(RIGHT(I875,4)="1200",1200,50)</f>
        <v>50</v>
      </c>
      <c r="F877" t="s">
        <v>328</v>
      </c>
      <c r="G877">
        <v>36</v>
      </c>
      <c r="H877">
        <f>VALUE(MID(I875,10,1))</f>
        <v>2</v>
      </c>
      <c r="I877">
        <v>1</v>
      </c>
      <c r="J877">
        <v>135.19999999999999</v>
      </c>
      <c r="K877">
        <v>10.7</v>
      </c>
      <c r="L877">
        <v>0.436</v>
      </c>
      <c r="M877">
        <v>312</v>
      </c>
      <c r="N877">
        <v>4.8</v>
      </c>
      <c r="O877">
        <v>1.1000000000000001</v>
      </c>
      <c r="P877">
        <v>1</v>
      </c>
      <c r="Q877">
        <v>1</v>
      </c>
      <c r="R877">
        <v>4.8600000000000003</v>
      </c>
      <c r="S877">
        <v>18.510000000000002</v>
      </c>
      <c r="T877">
        <v>17.63</v>
      </c>
      <c r="U877">
        <v>18.09</v>
      </c>
      <c r="V877">
        <v>363.6</v>
      </c>
      <c r="W877">
        <v>361.1</v>
      </c>
      <c r="X877">
        <v>8.98</v>
      </c>
      <c r="Y877">
        <v>9.93</v>
      </c>
      <c r="Z877">
        <v>39.1</v>
      </c>
      <c r="AA877">
        <v>43.24</v>
      </c>
      <c r="AB877">
        <v>500</v>
      </c>
      <c r="AC877">
        <v>51</v>
      </c>
      <c r="AD877">
        <v>3</v>
      </c>
      <c r="AE877">
        <v>93.13</v>
      </c>
      <c r="AF877">
        <v>-9.1700000000000004E-2</v>
      </c>
      <c r="AG877">
        <v>0.78800000000000003</v>
      </c>
      <c r="AI877">
        <v>111105</v>
      </c>
    </row>
    <row r="878" spans="1:35" x14ac:dyDescent="0.25">
      <c r="A878">
        <v>877</v>
      </c>
      <c r="B878" s="7">
        <f t="shared" ref="B878:C878" si="76">B877</f>
        <v>36699</v>
      </c>
      <c r="C878" s="8">
        <f t="shared" si="76"/>
        <v>0.40780092592592593</v>
      </c>
      <c r="D878" t="str">
        <f>D877</f>
        <v>NU</v>
      </c>
      <c r="E878">
        <f>E877</f>
        <v>50</v>
      </c>
      <c r="F878" t="str">
        <f>F877</f>
        <v>PIGL</v>
      </c>
      <c r="G878">
        <f>G877</f>
        <v>36</v>
      </c>
      <c r="H878">
        <f>H877</f>
        <v>2</v>
      </c>
      <c r="I878">
        <v>2</v>
      </c>
      <c r="J878">
        <v>143.5</v>
      </c>
      <c r="K878">
        <v>6.32</v>
      </c>
      <c r="L878">
        <v>0.309</v>
      </c>
      <c r="M878">
        <v>320</v>
      </c>
      <c r="N878">
        <v>3.5</v>
      </c>
      <c r="O878">
        <v>1.1100000000000001</v>
      </c>
      <c r="P878">
        <v>1</v>
      </c>
      <c r="Q878">
        <v>1</v>
      </c>
      <c r="R878">
        <v>4.8600000000000003</v>
      </c>
      <c r="S878">
        <v>18.48</v>
      </c>
      <c r="T878">
        <v>17.68</v>
      </c>
      <c r="U878">
        <v>18.07</v>
      </c>
      <c r="V878">
        <v>362.5</v>
      </c>
      <c r="W878">
        <v>360.9</v>
      </c>
      <c r="X878">
        <v>9.2200000000000006</v>
      </c>
      <c r="Y878">
        <v>9.9139999999999997</v>
      </c>
      <c r="Z878">
        <v>40.229999999999997</v>
      </c>
      <c r="AA878">
        <v>43.26</v>
      </c>
      <c r="AB878">
        <v>500</v>
      </c>
      <c r="AC878">
        <v>50</v>
      </c>
      <c r="AD878">
        <v>2</v>
      </c>
      <c r="AE878">
        <v>93.14</v>
      </c>
      <c r="AF878">
        <v>-9.1700000000000004E-2</v>
      </c>
      <c r="AG878">
        <v>0.78800000000000003</v>
      </c>
      <c r="AI878">
        <v>111105</v>
      </c>
    </row>
    <row r="879" spans="1:35" x14ac:dyDescent="0.25">
      <c r="A879">
        <v>878</v>
      </c>
      <c r="I879" t="s">
        <v>37</v>
      </c>
    </row>
    <row r="880" spans="1:35" x14ac:dyDescent="0.25">
      <c r="A880">
        <v>879</v>
      </c>
      <c r="I880" t="s">
        <v>219</v>
      </c>
    </row>
    <row r="881" spans="1:35" x14ac:dyDescent="0.25">
      <c r="A881">
        <v>880</v>
      </c>
      <c r="I881" t="s">
        <v>39</v>
      </c>
      <c r="J881" t="s">
        <v>40</v>
      </c>
    </row>
    <row r="882" spans="1:35" x14ac:dyDescent="0.25">
      <c r="A882">
        <v>881</v>
      </c>
      <c r="I882" t="s">
        <v>41</v>
      </c>
      <c r="J882" t="s">
        <v>42</v>
      </c>
    </row>
    <row r="883" spans="1:35" x14ac:dyDescent="0.25">
      <c r="A883">
        <v>882</v>
      </c>
      <c r="I883" t="s">
        <v>43</v>
      </c>
      <c r="J883" t="s">
        <v>44</v>
      </c>
      <c r="K883">
        <v>1</v>
      </c>
      <c r="L883">
        <v>0.16</v>
      </c>
    </row>
    <row r="884" spans="1:35" x14ac:dyDescent="0.25">
      <c r="A884">
        <v>883</v>
      </c>
      <c r="I884" t="s">
        <v>45</v>
      </c>
      <c r="J884" t="s">
        <v>46</v>
      </c>
    </row>
    <row r="885" spans="1:35" x14ac:dyDescent="0.25">
      <c r="A885">
        <v>884</v>
      </c>
      <c r="I885" t="s">
        <v>47</v>
      </c>
      <c r="J885" t="s">
        <v>48</v>
      </c>
    </row>
    <row r="886" spans="1:35" x14ac:dyDescent="0.25">
      <c r="A886">
        <v>885</v>
      </c>
      <c r="I886" t="s">
        <v>220</v>
      </c>
    </row>
    <row r="887" spans="1:35" x14ac:dyDescent="0.25">
      <c r="A887">
        <v>886</v>
      </c>
      <c r="I887" t="s">
        <v>7</v>
      </c>
      <c r="J887" t="s">
        <v>50</v>
      </c>
      <c r="K887" t="s">
        <v>9</v>
      </c>
      <c r="L887" t="s">
        <v>10</v>
      </c>
      <c r="M887" t="s">
        <v>11</v>
      </c>
      <c r="N887" t="s">
        <v>12</v>
      </c>
      <c r="O887" t="s">
        <v>13</v>
      </c>
      <c r="P887" t="s">
        <v>14</v>
      </c>
      <c r="Q887" t="s">
        <v>15</v>
      </c>
      <c r="R887" t="s">
        <v>16</v>
      </c>
      <c r="S887" t="s">
        <v>17</v>
      </c>
      <c r="T887" t="s">
        <v>18</v>
      </c>
      <c r="U887" t="s">
        <v>19</v>
      </c>
      <c r="V887" t="s">
        <v>20</v>
      </c>
      <c r="W887" t="s">
        <v>21</v>
      </c>
      <c r="X887" t="s">
        <v>22</v>
      </c>
      <c r="Y887" t="s">
        <v>23</v>
      </c>
      <c r="Z887" t="s">
        <v>24</v>
      </c>
      <c r="AA887" t="s">
        <v>25</v>
      </c>
      <c r="AB887" t="s">
        <v>26</v>
      </c>
      <c r="AC887" t="s">
        <v>27</v>
      </c>
      <c r="AD887" t="s">
        <v>28</v>
      </c>
      <c r="AE887" t="s">
        <v>29</v>
      </c>
      <c r="AF887" t="s">
        <v>51</v>
      </c>
      <c r="AG887" t="s">
        <v>52</v>
      </c>
      <c r="AH887" t="s">
        <v>32</v>
      </c>
    </row>
    <row r="888" spans="1:35" x14ac:dyDescent="0.25">
      <c r="A888">
        <v>887</v>
      </c>
      <c r="B888" s="7">
        <f>DATE(2000,6,(MID(I880,9,2)))</f>
        <v>36699</v>
      </c>
      <c r="C888" s="8">
        <f>TIME(MID(I880,17,2),MID(I880,20,2),MID(I880,23,2))</f>
        <v>0.4099652777777778</v>
      </c>
      <c r="D888" t="s">
        <v>330</v>
      </c>
      <c r="E888">
        <f>IF(RIGHT(I886,4)="1200",1200,50)</f>
        <v>1200</v>
      </c>
      <c r="F888" t="s">
        <v>328</v>
      </c>
      <c r="G888">
        <v>36</v>
      </c>
      <c r="H888">
        <f>VALUE(MID(I886,10,1))</f>
        <v>2</v>
      </c>
      <c r="I888">
        <v>1</v>
      </c>
      <c r="J888">
        <v>35.700000000000003</v>
      </c>
      <c r="K888">
        <v>22.1</v>
      </c>
      <c r="L888">
        <v>0.432</v>
      </c>
      <c r="M888">
        <v>263</v>
      </c>
      <c r="N888">
        <v>4.87</v>
      </c>
      <c r="O888">
        <v>1.1299999999999999</v>
      </c>
      <c r="P888">
        <v>1</v>
      </c>
      <c r="Q888">
        <v>1</v>
      </c>
      <c r="R888">
        <v>4.8600000000000003</v>
      </c>
      <c r="S888">
        <v>18.55</v>
      </c>
      <c r="T888">
        <v>18</v>
      </c>
      <c r="U888">
        <v>18.07</v>
      </c>
      <c r="V888">
        <v>362.4</v>
      </c>
      <c r="W888">
        <v>357.6</v>
      </c>
      <c r="X888">
        <v>9.1790000000000003</v>
      </c>
      <c r="Y888">
        <v>10.143000000000001</v>
      </c>
      <c r="Z888">
        <v>39.880000000000003</v>
      </c>
      <c r="AA888">
        <v>44.07</v>
      </c>
      <c r="AB888">
        <v>500.4</v>
      </c>
      <c r="AC888">
        <v>1199</v>
      </c>
      <c r="AD888">
        <v>4</v>
      </c>
      <c r="AE888">
        <v>93.14</v>
      </c>
      <c r="AF888">
        <v>-9.1700000000000004E-2</v>
      </c>
      <c r="AG888">
        <v>0.78800000000000003</v>
      </c>
      <c r="AI888">
        <v>111105</v>
      </c>
    </row>
    <row r="889" spans="1:35" x14ac:dyDescent="0.25">
      <c r="A889">
        <v>888</v>
      </c>
      <c r="B889" s="7">
        <f t="shared" ref="B889:C889" si="77">B888</f>
        <v>36699</v>
      </c>
      <c r="C889" s="8">
        <f t="shared" si="77"/>
        <v>0.4099652777777778</v>
      </c>
      <c r="D889" t="str">
        <f>D888</f>
        <v>NU</v>
      </c>
      <c r="E889">
        <f>E888</f>
        <v>1200</v>
      </c>
      <c r="F889" t="str">
        <f>F888</f>
        <v>PIGL</v>
      </c>
      <c r="G889">
        <f>G888</f>
        <v>36</v>
      </c>
      <c r="H889">
        <f>H888</f>
        <v>2</v>
      </c>
      <c r="I889">
        <v>2</v>
      </c>
      <c r="J889">
        <v>47.7</v>
      </c>
      <c r="K889">
        <v>20.7</v>
      </c>
      <c r="L889">
        <v>0.49</v>
      </c>
      <c r="M889">
        <v>279</v>
      </c>
      <c r="N889">
        <v>5.5</v>
      </c>
      <c r="O889">
        <v>1.1299999999999999</v>
      </c>
      <c r="P889">
        <v>1</v>
      </c>
      <c r="Q889">
        <v>1</v>
      </c>
      <c r="R889">
        <v>4.8600000000000003</v>
      </c>
      <c r="S889">
        <v>18.55</v>
      </c>
      <c r="T889">
        <v>17.88</v>
      </c>
      <c r="U889">
        <v>18.059999999999999</v>
      </c>
      <c r="V889">
        <v>362.5</v>
      </c>
      <c r="W889">
        <v>358</v>
      </c>
      <c r="X889">
        <v>8.8390000000000004</v>
      </c>
      <c r="Y889">
        <v>9.9269999999999996</v>
      </c>
      <c r="Z889">
        <v>38.4</v>
      </c>
      <c r="AA889">
        <v>43.13</v>
      </c>
      <c r="AB889">
        <v>500.4</v>
      </c>
      <c r="AC889">
        <v>1199</v>
      </c>
      <c r="AD889">
        <v>3</v>
      </c>
      <c r="AE889">
        <v>93.14</v>
      </c>
      <c r="AF889">
        <v>-9.1700000000000004E-2</v>
      </c>
      <c r="AG889">
        <v>0.78800000000000003</v>
      </c>
      <c r="AI889">
        <v>111105</v>
      </c>
    </row>
    <row r="890" spans="1:35" x14ac:dyDescent="0.25">
      <c r="A890">
        <v>889</v>
      </c>
      <c r="I890" t="s">
        <v>37</v>
      </c>
    </row>
    <row r="891" spans="1:35" x14ac:dyDescent="0.25">
      <c r="A891">
        <v>890</v>
      </c>
      <c r="I891" t="s">
        <v>221</v>
      </c>
    </row>
    <row r="892" spans="1:35" x14ac:dyDescent="0.25">
      <c r="A892">
        <v>891</v>
      </c>
      <c r="I892" t="s">
        <v>39</v>
      </c>
      <c r="J892" t="s">
        <v>40</v>
      </c>
    </row>
    <row r="893" spans="1:35" x14ac:dyDescent="0.25">
      <c r="A893">
        <v>892</v>
      </c>
      <c r="I893" t="s">
        <v>41</v>
      </c>
      <c r="J893" t="s">
        <v>42</v>
      </c>
    </row>
    <row r="894" spans="1:35" x14ac:dyDescent="0.25">
      <c r="A894">
        <v>893</v>
      </c>
      <c r="I894" t="s">
        <v>43</v>
      </c>
      <c r="J894" t="s">
        <v>44</v>
      </c>
      <c r="K894">
        <v>1</v>
      </c>
      <c r="L894">
        <v>0.16</v>
      </c>
    </row>
    <row r="895" spans="1:35" x14ac:dyDescent="0.25">
      <c r="A895">
        <v>894</v>
      </c>
      <c r="I895" t="s">
        <v>45</v>
      </c>
      <c r="J895" t="s">
        <v>46</v>
      </c>
    </row>
    <row r="896" spans="1:35" x14ac:dyDescent="0.25">
      <c r="A896">
        <v>895</v>
      </c>
      <c r="I896" t="s">
        <v>47</v>
      </c>
      <c r="J896" t="s">
        <v>48</v>
      </c>
    </row>
    <row r="897" spans="1:35" x14ac:dyDescent="0.25">
      <c r="A897">
        <v>896</v>
      </c>
      <c r="I897" t="s">
        <v>222</v>
      </c>
    </row>
    <row r="898" spans="1:35" x14ac:dyDescent="0.25">
      <c r="A898">
        <v>897</v>
      </c>
      <c r="I898" t="s">
        <v>7</v>
      </c>
      <c r="J898" t="s">
        <v>50</v>
      </c>
      <c r="K898" t="s">
        <v>9</v>
      </c>
      <c r="L898" t="s">
        <v>10</v>
      </c>
      <c r="M898" t="s">
        <v>11</v>
      </c>
      <c r="N898" t="s">
        <v>12</v>
      </c>
      <c r="O898" t="s">
        <v>13</v>
      </c>
      <c r="P898" t="s">
        <v>14</v>
      </c>
      <c r="Q898" t="s">
        <v>15</v>
      </c>
      <c r="R898" t="s">
        <v>16</v>
      </c>
      <c r="S898" t="s">
        <v>17</v>
      </c>
      <c r="T898" t="s">
        <v>18</v>
      </c>
      <c r="U898" t="s">
        <v>19</v>
      </c>
      <c r="V898" t="s">
        <v>20</v>
      </c>
      <c r="W898" t="s">
        <v>21</v>
      </c>
      <c r="X898" t="s">
        <v>22</v>
      </c>
      <c r="Y898" t="s">
        <v>23</v>
      </c>
      <c r="Z898" t="s">
        <v>24</v>
      </c>
      <c r="AA898" t="s">
        <v>25</v>
      </c>
      <c r="AB898" t="s">
        <v>26</v>
      </c>
      <c r="AC898" t="s">
        <v>27</v>
      </c>
      <c r="AD898" t="s">
        <v>28</v>
      </c>
      <c r="AE898" t="s">
        <v>29</v>
      </c>
      <c r="AF898" t="s">
        <v>51</v>
      </c>
      <c r="AG898" t="s">
        <v>52</v>
      </c>
      <c r="AH898" t="s">
        <v>32</v>
      </c>
    </row>
    <row r="899" spans="1:35" x14ac:dyDescent="0.25">
      <c r="A899">
        <v>898</v>
      </c>
      <c r="B899" s="7">
        <f>DATE(2000,6,(MID(I891,9,2)))</f>
        <v>36699</v>
      </c>
      <c r="C899" s="8">
        <f>TIME(MID(I891,17,2),MID(I891,20,2),MID(I891,23,2))</f>
        <v>0.41189814814814812</v>
      </c>
      <c r="D899" t="s">
        <v>330</v>
      </c>
      <c r="E899">
        <f>IF(RIGHT(I897,4)="1200",1200,50)</f>
        <v>1200</v>
      </c>
      <c r="F899" t="s">
        <v>328</v>
      </c>
      <c r="G899">
        <v>36</v>
      </c>
      <c r="H899">
        <f>VALUE(MID(I897,10,1))</f>
        <v>3</v>
      </c>
      <c r="I899">
        <v>1</v>
      </c>
      <c r="J899">
        <v>196.7</v>
      </c>
      <c r="K899">
        <v>15</v>
      </c>
      <c r="L899">
        <v>0.27800000000000002</v>
      </c>
      <c r="M899">
        <v>262</v>
      </c>
      <c r="N899">
        <v>3.53</v>
      </c>
      <c r="O899">
        <v>1.23</v>
      </c>
      <c r="P899">
        <v>1</v>
      </c>
      <c r="Q899">
        <v>1</v>
      </c>
      <c r="R899">
        <v>4.8600000000000003</v>
      </c>
      <c r="S899">
        <v>18.47</v>
      </c>
      <c r="T899">
        <v>18.29</v>
      </c>
      <c r="U899">
        <v>18.07</v>
      </c>
      <c r="V899">
        <v>362.5</v>
      </c>
      <c r="W899">
        <v>359.3</v>
      </c>
      <c r="X899">
        <v>8.7309999999999999</v>
      </c>
      <c r="Y899">
        <v>9.43</v>
      </c>
      <c r="Z899">
        <v>38.119999999999997</v>
      </c>
      <c r="AA899">
        <v>41.17</v>
      </c>
      <c r="AB899">
        <v>500.1</v>
      </c>
      <c r="AC899">
        <v>1199</v>
      </c>
      <c r="AD899">
        <v>1</v>
      </c>
      <c r="AE899">
        <v>93.14</v>
      </c>
      <c r="AF899">
        <v>-9.1700000000000004E-2</v>
      </c>
      <c r="AG899">
        <v>0.78800000000000003</v>
      </c>
      <c r="AI899">
        <v>111105</v>
      </c>
    </row>
    <row r="900" spans="1:35" x14ac:dyDescent="0.25">
      <c r="A900">
        <v>899</v>
      </c>
      <c r="B900" s="7">
        <f t="shared" ref="B900:C900" si="78">B899</f>
        <v>36699</v>
      </c>
      <c r="C900" s="8">
        <f t="shared" si="78"/>
        <v>0.41189814814814812</v>
      </c>
      <c r="D900" t="str">
        <f>D899</f>
        <v>NU</v>
      </c>
      <c r="E900">
        <f>E899</f>
        <v>1200</v>
      </c>
      <c r="F900" t="str">
        <f>F899</f>
        <v>PIGL</v>
      </c>
      <c r="G900">
        <f>G899</f>
        <v>36</v>
      </c>
      <c r="H900">
        <f>H899</f>
        <v>3</v>
      </c>
      <c r="I900">
        <v>2</v>
      </c>
      <c r="J900">
        <v>208</v>
      </c>
      <c r="K900">
        <v>13</v>
      </c>
      <c r="L900">
        <v>0.15</v>
      </c>
      <c r="M900">
        <v>211</v>
      </c>
      <c r="N900">
        <v>1.94</v>
      </c>
      <c r="O900">
        <v>1.22</v>
      </c>
      <c r="P900">
        <v>1</v>
      </c>
      <c r="Q900">
        <v>1</v>
      </c>
      <c r="R900">
        <v>4.8600000000000003</v>
      </c>
      <c r="S900">
        <v>18.5</v>
      </c>
      <c r="T900">
        <v>18.27</v>
      </c>
      <c r="U900">
        <v>18.09</v>
      </c>
      <c r="V900">
        <v>362.8</v>
      </c>
      <c r="W900">
        <v>360</v>
      </c>
      <c r="X900">
        <v>9.09</v>
      </c>
      <c r="Y900">
        <v>9.4730000000000008</v>
      </c>
      <c r="Z900">
        <v>39.6</v>
      </c>
      <c r="AA900">
        <v>41.27</v>
      </c>
      <c r="AB900">
        <v>500.1</v>
      </c>
      <c r="AC900">
        <v>1199</v>
      </c>
      <c r="AD900">
        <v>1</v>
      </c>
      <c r="AE900">
        <v>93.13</v>
      </c>
      <c r="AF900">
        <v>-9.1700000000000004E-2</v>
      </c>
      <c r="AG900">
        <v>0.78800000000000003</v>
      </c>
      <c r="AI900">
        <v>111105</v>
      </c>
    </row>
    <row r="901" spans="1:35" x14ac:dyDescent="0.25">
      <c r="A901">
        <v>900</v>
      </c>
      <c r="I901" t="s">
        <v>37</v>
      </c>
    </row>
    <row r="902" spans="1:35" x14ac:dyDescent="0.25">
      <c r="A902">
        <v>901</v>
      </c>
      <c r="I902" t="s">
        <v>223</v>
      </c>
    </row>
    <row r="903" spans="1:35" x14ac:dyDescent="0.25">
      <c r="A903">
        <v>902</v>
      </c>
      <c r="I903" t="s">
        <v>39</v>
      </c>
      <c r="J903" t="s">
        <v>40</v>
      </c>
    </row>
    <row r="904" spans="1:35" x14ac:dyDescent="0.25">
      <c r="A904">
        <v>903</v>
      </c>
      <c r="I904" t="s">
        <v>41</v>
      </c>
      <c r="J904" t="s">
        <v>42</v>
      </c>
    </row>
    <row r="905" spans="1:35" x14ac:dyDescent="0.25">
      <c r="A905">
        <v>904</v>
      </c>
      <c r="I905" t="s">
        <v>43</v>
      </c>
      <c r="J905" t="s">
        <v>44</v>
      </c>
      <c r="K905">
        <v>1</v>
      </c>
      <c r="L905">
        <v>0.16</v>
      </c>
    </row>
    <row r="906" spans="1:35" x14ac:dyDescent="0.25">
      <c r="A906">
        <v>905</v>
      </c>
      <c r="I906" t="s">
        <v>45</v>
      </c>
      <c r="J906" t="s">
        <v>46</v>
      </c>
    </row>
    <row r="907" spans="1:35" x14ac:dyDescent="0.25">
      <c r="A907">
        <v>906</v>
      </c>
      <c r="I907" t="s">
        <v>47</v>
      </c>
      <c r="J907" t="s">
        <v>48</v>
      </c>
    </row>
    <row r="908" spans="1:35" x14ac:dyDescent="0.25">
      <c r="A908">
        <v>907</v>
      </c>
      <c r="I908" t="s">
        <v>224</v>
      </c>
    </row>
    <row r="909" spans="1:35" x14ac:dyDescent="0.25">
      <c r="A909">
        <v>908</v>
      </c>
      <c r="I909" t="s">
        <v>7</v>
      </c>
      <c r="J909" t="s">
        <v>50</v>
      </c>
      <c r="K909" t="s">
        <v>9</v>
      </c>
      <c r="L909" t="s">
        <v>10</v>
      </c>
      <c r="M909" t="s">
        <v>11</v>
      </c>
      <c r="N909" t="s">
        <v>12</v>
      </c>
      <c r="O909" t="s">
        <v>13</v>
      </c>
      <c r="P909" t="s">
        <v>14</v>
      </c>
      <c r="Q909" t="s">
        <v>15</v>
      </c>
      <c r="R909" t="s">
        <v>16</v>
      </c>
      <c r="S909" t="s">
        <v>17</v>
      </c>
      <c r="T909" t="s">
        <v>18</v>
      </c>
      <c r="U909" t="s">
        <v>19</v>
      </c>
      <c r="V909" t="s">
        <v>20</v>
      </c>
      <c r="W909" t="s">
        <v>21</v>
      </c>
      <c r="X909" t="s">
        <v>22</v>
      </c>
      <c r="Y909" t="s">
        <v>23</v>
      </c>
      <c r="Z909" t="s">
        <v>24</v>
      </c>
      <c r="AA909" t="s">
        <v>25</v>
      </c>
      <c r="AB909" t="s">
        <v>26</v>
      </c>
      <c r="AC909" t="s">
        <v>27</v>
      </c>
      <c r="AD909" t="s">
        <v>28</v>
      </c>
      <c r="AE909" t="s">
        <v>29</v>
      </c>
      <c r="AF909" t="s">
        <v>51</v>
      </c>
      <c r="AG909" t="s">
        <v>52</v>
      </c>
      <c r="AH909" t="s">
        <v>32</v>
      </c>
    </row>
    <row r="910" spans="1:35" x14ac:dyDescent="0.25">
      <c r="A910">
        <v>909</v>
      </c>
      <c r="B910" s="7">
        <f>DATE(2000,6,(MID(I902,9,2)))</f>
        <v>36699</v>
      </c>
      <c r="C910" s="8">
        <f>TIME(MID(I902,17,2),MID(I902,20,2),MID(I902,23,2))</f>
        <v>0.41474537037037035</v>
      </c>
      <c r="D910" t="s">
        <v>330</v>
      </c>
      <c r="E910">
        <f>IF(RIGHT(I908,4)="1200",1200,50)</f>
        <v>50</v>
      </c>
      <c r="F910" t="s">
        <v>328</v>
      </c>
      <c r="G910">
        <v>36</v>
      </c>
      <c r="H910">
        <f>VALUE(MID(I908,10,1))</f>
        <v>3</v>
      </c>
      <c r="I910">
        <v>1</v>
      </c>
      <c r="J910">
        <v>94.7</v>
      </c>
      <c r="K910">
        <v>1.89</v>
      </c>
      <c r="L910">
        <v>0.16500000000000001</v>
      </c>
      <c r="M910">
        <v>335</v>
      </c>
      <c r="N910">
        <v>1.97</v>
      </c>
      <c r="O910">
        <v>1.1299999999999999</v>
      </c>
      <c r="P910">
        <v>1</v>
      </c>
      <c r="Q910">
        <v>1</v>
      </c>
      <c r="R910">
        <v>4.8600000000000003</v>
      </c>
      <c r="S910">
        <v>18.399999999999999</v>
      </c>
      <c r="T910">
        <v>17.61</v>
      </c>
      <c r="U910">
        <v>18.07</v>
      </c>
      <c r="V910">
        <v>361.2</v>
      </c>
      <c r="W910">
        <v>360.7</v>
      </c>
      <c r="X910">
        <v>9.1989999999999998</v>
      </c>
      <c r="Y910">
        <v>9.5890000000000004</v>
      </c>
      <c r="Z910">
        <v>40.35</v>
      </c>
      <c r="AA910">
        <v>42.06</v>
      </c>
      <c r="AB910">
        <v>499.8</v>
      </c>
      <c r="AC910">
        <v>50</v>
      </c>
      <c r="AD910">
        <v>1</v>
      </c>
      <c r="AE910">
        <v>93.14</v>
      </c>
      <c r="AF910">
        <v>-9.1700000000000004E-2</v>
      </c>
      <c r="AG910">
        <v>0.78800000000000003</v>
      </c>
      <c r="AI910">
        <v>111105</v>
      </c>
    </row>
    <row r="911" spans="1:35" x14ac:dyDescent="0.25">
      <c r="A911">
        <v>910</v>
      </c>
      <c r="B911" s="7">
        <f t="shared" ref="B911:C911" si="79">B910</f>
        <v>36699</v>
      </c>
      <c r="C911" s="8">
        <f t="shared" si="79"/>
        <v>0.41474537037037035</v>
      </c>
      <c r="D911" t="str">
        <f>D910</f>
        <v>NU</v>
      </c>
      <c r="E911">
        <f>E910</f>
        <v>50</v>
      </c>
      <c r="F911" t="str">
        <f>F910</f>
        <v>PIGL</v>
      </c>
      <c r="G911">
        <f>G910</f>
        <v>36</v>
      </c>
      <c r="H911">
        <f>H910</f>
        <v>3</v>
      </c>
      <c r="I911">
        <v>2</v>
      </c>
      <c r="J911">
        <v>125.5</v>
      </c>
      <c r="K911">
        <v>2.66</v>
      </c>
      <c r="L911">
        <v>0.121</v>
      </c>
      <c r="M911">
        <v>319</v>
      </c>
      <c r="N911">
        <v>1.47</v>
      </c>
      <c r="O911">
        <v>1.1499999999999999</v>
      </c>
      <c r="P911">
        <v>1</v>
      </c>
      <c r="Q911">
        <v>1</v>
      </c>
      <c r="R911">
        <v>4.8600000000000003</v>
      </c>
      <c r="S911">
        <v>18.34</v>
      </c>
      <c r="T911">
        <v>17.66</v>
      </c>
      <c r="U911">
        <v>18.07</v>
      </c>
      <c r="V911">
        <v>362.4</v>
      </c>
      <c r="W911">
        <v>361.8</v>
      </c>
      <c r="X911">
        <v>9.1630000000000003</v>
      </c>
      <c r="Y911">
        <v>9.4550000000000001</v>
      </c>
      <c r="Z911">
        <v>40.33</v>
      </c>
      <c r="AA911">
        <v>41.62</v>
      </c>
      <c r="AB911">
        <v>500</v>
      </c>
      <c r="AC911">
        <v>50</v>
      </c>
      <c r="AD911">
        <v>1</v>
      </c>
      <c r="AE911">
        <v>93.14</v>
      </c>
      <c r="AF911">
        <v>-9.1700000000000004E-2</v>
      </c>
      <c r="AG911">
        <v>0.78800000000000003</v>
      </c>
      <c r="AI911">
        <v>111105</v>
      </c>
    </row>
    <row r="912" spans="1:35" x14ac:dyDescent="0.25">
      <c r="A912">
        <v>911</v>
      </c>
      <c r="I912" t="s">
        <v>37</v>
      </c>
    </row>
    <row r="913" spans="1:35" x14ac:dyDescent="0.25">
      <c r="A913">
        <v>912</v>
      </c>
      <c r="I913" t="s">
        <v>225</v>
      </c>
    </row>
    <row r="914" spans="1:35" x14ac:dyDescent="0.25">
      <c r="A914">
        <v>913</v>
      </c>
      <c r="I914" t="s">
        <v>39</v>
      </c>
      <c r="J914" t="s">
        <v>40</v>
      </c>
    </row>
    <row r="915" spans="1:35" x14ac:dyDescent="0.25">
      <c r="A915">
        <v>914</v>
      </c>
      <c r="I915" t="s">
        <v>41</v>
      </c>
      <c r="J915" t="s">
        <v>42</v>
      </c>
    </row>
    <row r="916" spans="1:35" x14ac:dyDescent="0.25">
      <c r="A916">
        <v>915</v>
      </c>
      <c r="I916" t="s">
        <v>43</v>
      </c>
      <c r="J916" t="s">
        <v>44</v>
      </c>
      <c r="K916">
        <v>1</v>
      </c>
      <c r="L916">
        <v>0.16</v>
      </c>
    </row>
    <row r="917" spans="1:35" x14ac:dyDescent="0.25">
      <c r="A917">
        <v>916</v>
      </c>
      <c r="I917" t="s">
        <v>45</v>
      </c>
      <c r="J917" t="s">
        <v>46</v>
      </c>
    </row>
    <row r="918" spans="1:35" x14ac:dyDescent="0.25">
      <c r="A918">
        <v>917</v>
      </c>
      <c r="I918" t="s">
        <v>47</v>
      </c>
      <c r="J918" t="s">
        <v>48</v>
      </c>
    </row>
    <row r="919" spans="1:35" x14ac:dyDescent="0.25">
      <c r="A919">
        <v>918</v>
      </c>
      <c r="I919" t="s">
        <v>226</v>
      </c>
    </row>
    <row r="920" spans="1:35" x14ac:dyDescent="0.25">
      <c r="A920">
        <v>919</v>
      </c>
      <c r="I920" t="s">
        <v>7</v>
      </c>
      <c r="J920" t="s">
        <v>50</v>
      </c>
      <c r="K920" t="s">
        <v>9</v>
      </c>
      <c r="L920" t="s">
        <v>10</v>
      </c>
      <c r="M920" t="s">
        <v>11</v>
      </c>
      <c r="N920" t="s">
        <v>12</v>
      </c>
      <c r="O920" t="s">
        <v>13</v>
      </c>
      <c r="P920" t="s">
        <v>14</v>
      </c>
      <c r="Q920" t="s">
        <v>15</v>
      </c>
      <c r="R920" t="s">
        <v>16</v>
      </c>
      <c r="S920" t="s">
        <v>17</v>
      </c>
      <c r="T920" t="s">
        <v>18</v>
      </c>
      <c r="U920" t="s">
        <v>19</v>
      </c>
      <c r="V920" t="s">
        <v>20</v>
      </c>
      <c r="W920" t="s">
        <v>21</v>
      </c>
      <c r="X920" t="s">
        <v>22</v>
      </c>
      <c r="Y920" t="s">
        <v>23</v>
      </c>
      <c r="Z920" t="s">
        <v>24</v>
      </c>
      <c r="AA920" t="s">
        <v>25</v>
      </c>
      <c r="AB920" t="s">
        <v>26</v>
      </c>
      <c r="AC920" t="s">
        <v>27</v>
      </c>
      <c r="AD920" t="s">
        <v>28</v>
      </c>
      <c r="AE920" t="s">
        <v>29</v>
      </c>
      <c r="AF920" t="s">
        <v>51</v>
      </c>
      <c r="AG920" t="s">
        <v>52</v>
      </c>
      <c r="AH920" t="s">
        <v>32</v>
      </c>
    </row>
    <row r="921" spans="1:35" x14ac:dyDescent="0.25">
      <c r="A921">
        <v>920</v>
      </c>
      <c r="B921" s="7">
        <f>DATE(2000,6,(MID(I913,9,2)))</f>
        <v>36699</v>
      </c>
      <c r="C921" s="8">
        <f>TIME(MID(I913,17,2),MID(I913,20,2),MID(I913,23,2))</f>
        <v>0.41876157407407405</v>
      </c>
      <c r="D921" t="s">
        <v>330</v>
      </c>
      <c r="E921">
        <f>IF(RIGHT(I919,4)="1200",1200,50)</f>
        <v>50</v>
      </c>
      <c r="F921" t="s">
        <v>328</v>
      </c>
      <c r="G921">
        <v>36</v>
      </c>
      <c r="H921">
        <f>VALUE(MID(I919,10,1))</f>
        <v>4</v>
      </c>
      <c r="I921">
        <v>1</v>
      </c>
      <c r="J921">
        <v>229.2</v>
      </c>
      <c r="K921">
        <v>10.199999999999999</v>
      </c>
      <c r="L921">
        <v>0.318</v>
      </c>
      <c r="M921">
        <v>302</v>
      </c>
      <c r="N921">
        <v>3.89</v>
      </c>
      <c r="O921">
        <v>1.19</v>
      </c>
      <c r="P921">
        <v>1</v>
      </c>
      <c r="Q921">
        <v>1</v>
      </c>
      <c r="R921">
        <v>4.8600000000000003</v>
      </c>
      <c r="S921">
        <v>18.95</v>
      </c>
      <c r="T921">
        <v>19.22</v>
      </c>
      <c r="U921">
        <v>18.079999999999998</v>
      </c>
      <c r="V921">
        <v>365.6</v>
      </c>
      <c r="W921">
        <v>363.3</v>
      </c>
      <c r="X921">
        <v>10.42</v>
      </c>
      <c r="Y921">
        <v>11.189</v>
      </c>
      <c r="Z921">
        <v>44.16</v>
      </c>
      <c r="AA921">
        <v>47.42</v>
      </c>
      <c r="AB921">
        <v>500</v>
      </c>
      <c r="AC921">
        <v>51</v>
      </c>
      <c r="AD921">
        <v>1</v>
      </c>
      <c r="AE921">
        <v>93.14</v>
      </c>
      <c r="AF921">
        <v>-9.1700000000000004E-2</v>
      </c>
      <c r="AG921">
        <v>0.78800000000000003</v>
      </c>
      <c r="AI921">
        <v>111105</v>
      </c>
    </row>
    <row r="922" spans="1:35" x14ac:dyDescent="0.25">
      <c r="A922">
        <v>921</v>
      </c>
      <c r="B922" s="7">
        <f t="shared" ref="B922:C922" si="80">B921</f>
        <v>36699</v>
      </c>
      <c r="C922" s="8">
        <f t="shared" si="80"/>
        <v>0.41876157407407405</v>
      </c>
      <c r="D922" t="str">
        <f>D921</f>
        <v>NU</v>
      </c>
      <c r="E922">
        <f>E921</f>
        <v>50</v>
      </c>
      <c r="F922" t="str">
        <f>F921</f>
        <v>PIGL</v>
      </c>
      <c r="G922">
        <f>G921</f>
        <v>36</v>
      </c>
      <c r="H922">
        <f>H921</f>
        <v>4</v>
      </c>
      <c r="I922">
        <v>2</v>
      </c>
      <c r="J922">
        <v>254</v>
      </c>
      <c r="K922">
        <v>5.94</v>
      </c>
      <c r="L922">
        <v>0.30499999999999999</v>
      </c>
      <c r="M922">
        <v>324</v>
      </c>
      <c r="N922">
        <v>3.72</v>
      </c>
      <c r="O922">
        <v>1.19</v>
      </c>
      <c r="P922">
        <v>1</v>
      </c>
      <c r="Q922">
        <v>1</v>
      </c>
      <c r="R922">
        <v>4.8600000000000003</v>
      </c>
      <c r="S922">
        <v>19.04</v>
      </c>
      <c r="T922">
        <v>19.28</v>
      </c>
      <c r="U922">
        <v>18.09</v>
      </c>
      <c r="V922">
        <v>365.5</v>
      </c>
      <c r="W922">
        <v>364</v>
      </c>
      <c r="X922">
        <v>10.634</v>
      </c>
      <c r="Y922">
        <v>11.369</v>
      </c>
      <c r="Z922">
        <v>44.79</v>
      </c>
      <c r="AA922">
        <v>47.89</v>
      </c>
      <c r="AB922">
        <v>499.8</v>
      </c>
      <c r="AC922">
        <v>51</v>
      </c>
      <c r="AD922">
        <v>2</v>
      </c>
      <c r="AE922">
        <v>93.13</v>
      </c>
      <c r="AF922">
        <v>-9.1700000000000004E-2</v>
      </c>
      <c r="AG922">
        <v>0.78800000000000003</v>
      </c>
      <c r="AI922">
        <v>111105</v>
      </c>
    </row>
    <row r="923" spans="1:35" x14ac:dyDescent="0.25">
      <c r="A923">
        <v>922</v>
      </c>
      <c r="I923" t="s">
        <v>37</v>
      </c>
    </row>
    <row r="924" spans="1:35" x14ac:dyDescent="0.25">
      <c r="A924">
        <v>923</v>
      </c>
      <c r="I924" t="s">
        <v>227</v>
      </c>
    </row>
    <row r="925" spans="1:35" x14ac:dyDescent="0.25">
      <c r="A925">
        <v>924</v>
      </c>
      <c r="I925" t="s">
        <v>39</v>
      </c>
      <c r="J925" t="s">
        <v>40</v>
      </c>
    </row>
    <row r="926" spans="1:35" x14ac:dyDescent="0.25">
      <c r="A926">
        <v>925</v>
      </c>
      <c r="I926" t="s">
        <v>41</v>
      </c>
      <c r="J926" t="s">
        <v>42</v>
      </c>
    </row>
    <row r="927" spans="1:35" x14ac:dyDescent="0.25">
      <c r="A927">
        <v>926</v>
      </c>
      <c r="I927" t="s">
        <v>43</v>
      </c>
      <c r="J927" t="s">
        <v>44</v>
      </c>
      <c r="K927">
        <v>1</v>
      </c>
      <c r="L927">
        <v>0.16</v>
      </c>
    </row>
    <row r="928" spans="1:35" x14ac:dyDescent="0.25">
      <c r="A928">
        <v>927</v>
      </c>
      <c r="I928" t="s">
        <v>45</v>
      </c>
      <c r="J928" t="s">
        <v>46</v>
      </c>
    </row>
    <row r="929" spans="1:35" x14ac:dyDescent="0.25">
      <c r="A929">
        <v>928</v>
      </c>
      <c r="I929" t="s">
        <v>47</v>
      </c>
      <c r="J929" t="s">
        <v>48</v>
      </c>
    </row>
    <row r="930" spans="1:35" x14ac:dyDescent="0.25">
      <c r="A930">
        <v>929</v>
      </c>
      <c r="I930" t="s">
        <v>228</v>
      </c>
    </row>
    <row r="931" spans="1:35" x14ac:dyDescent="0.25">
      <c r="A931">
        <v>930</v>
      </c>
      <c r="I931" t="s">
        <v>7</v>
      </c>
      <c r="J931" t="s">
        <v>50</v>
      </c>
      <c r="K931" t="s">
        <v>9</v>
      </c>
      <c r="L931" t="s">
        <v>10</v>
      </c>
      <c r="M931" t="s">
        <v>11</v>
      </c>
      <c r="N931" t="s">
        <v>12</v>
      </c>
      <c r="O931" t="s">
        <v>13</v>
      </c>
      <c r="P931" t="s">
        <v>14</v>
      </c>
      <c r="Q931" t="s">
        <v>15</v>
      </c>
      <c r="R931" t="s">
        <v>16</v>
      </c>
      <c r="S931" t="s">
        <v>17</v>
      </c>
      <c r="T931" t="s">
        <v>18</v>
      </c>
      <c r="U931" t="s">
        <v>19</v>
      </c>
      <c r="V931" t="s">
        <v>20</v>
      </c>
      <c r="W931" t="s">
        <v>21</v>
      </c>
      <c r="X931" t="s">
        <v>22</v>
      </c>
      <c r="Y931" t="s">
        <v>23</v>
      </c>
      <c r="Z931" t="s">
        <v>24</v>
      </c>
      <c r="AA931" t="s">
        <v>25</v>
      </c>
      <c r="AB931" t="s">
        <v>26</v>
      </c>
      <c r="AC931" t="s">
        <v>27</v>
      </c>
      <c r="AD931" t="s">
        <v>28</v>
      </c>
      <c r="AE931" t="s">
        <v>29</v>
      </c>
      <c r="AF931" t="s">
        <v>51</v>
      </c>
      <c r="AG931" t="s">
        <v>52</v>
      </c>
      <c r="AH931" t="s">
        <v>32</v>
      </c>
    </row>
    <row r="932" spans="1:35" x14ac:dyDescent="0.25">
      <c r="A932">
        <v>931</v>
      </c>
      <c r="B932" s="7">
        <f>DATE(2000,6,(MID(I924,9,2)))</f>
        <v>36699</v>
      </c>
      <c r="C932" s="8">
        <f>TIME(MID(I924,17,2),MID(I924,20,2),MID(I924,23,2))</f>
        <v>0.42230324074074077</v>
      </c>
      <c r="D932" t="s">
        <v>330</v>
      </c>
      <c r="E932">
        <f>IF(RIGHT(I930,4)="1200",1200,50)</f>
        <v>1200</v>
      </c>
      <c r="F932" t="s">
        <v>328</v>
      </c>
      <c r="G932">
        <v>36</v>
      </c>
      <c r="H932">
        <f>VALUE(MID(I930,10,1))</f>
        <v>4</v>
      </c>
      <c r="I932">
        <v>1</v>
      </c>
      <c r="J932">
        <v>89.7</v>
      </c>
      <c r="K932">
        <v>19.5</v>
      </c>
      <c r="L932">
        <v>0.315</v>
      </c>
      <c r="M932">
        <v>247</v>
      </c>
      <c r="N932">
        <v>4.7</v>
      </c>
      <c r="O932">
        <v>1.45</v>
      </c>
      <c r="P932">
        <v>1</v>
      </c>
      <c r="Q932">
        <v>1</v>
      </c>
      <c r="R932">
        <v>4.8600000000000003</v>
      </c>
      <c r="S932">
        <v>19.21</v>
      </c>
      <c r="T932">
        <v>20.9</v>
      </c>
      <c r="U932">
        <v>18.09</v>
      </c>
      <c r="V932">
        <v>363.6</v>
      </c>
      <c r="W932">
        <v>359.4</v>
      </c>
      <c r="X932">
        <v>10.103999999999999</v>
      </c>
      <c r="Y932">
        <v>11.035</v>
      </c>
      <c r="Z932">
        <v>42.12</v>
      </c>
      <c r="AA932">
        <v>46</v>
      </c>
      <c r="AB932">
        <v>499.7</v>
      </c>
      <c r="AC932">
        <v>1199</v>
      </c>
      <c r="AD932">
        <v>1</v>
      </c>
      <c r="AE932">
        <v>93.13</v>
      </c>
      <c r="AF932">
        <v>-9.1700000000000004E-2</v>
      </c>
      <c r="AG932">
        <v>0.78800000000000003</v>
      </c>
      <c r="AI932">
        <v>111105</v>
      </c>
    </row>
    <row r="933" spans="1:35" x14ac:dyDescent="0.25">
      <c r="A933">
        <v>932</v>
      </c>
      <c r="B933" s="7">
        <f t="shared" ref="B933:C933" si="81">B932</f>
        <v>36699</v>
      </c>
      <c r="C933" s="8">
        <f t="shared" si="81"/>
        <v>0.42230324074074077</v>
      </c>
      <c r="D933" t="str">
        <f>D932</f>
        <v>NU</v>
      </c>
      <c r="E933">
        <f>E932</f>
        <v>1200</v>
      </c>
      <c r="F933" t="str">
        <f>F932</f>
        <v>PIGL</v>
      </c>
      <c r="G933">
        <f>G932</f>
        <v>36</v>
      </c>
      <c r="H933">
        <f>H932</f>
        <v>4</v>
      </c>
      <c r="I933">
        <v>2</v>
      </c>
      <c r="J933">
        <v>101.7</v>
      </c>
      <c r="K933">
        <v>23.3</v>
      </c>
      <c r="L933">
        <v>0.31900000000000001</v>
      </c>
      <c r="M933">
        <v>228</v>
      </c>
      <c r="N933">
        <v>4.96</v>
      </c>
      <c r="O933">
        <v>1.52</v>
      </c>
      <c r="P933">
        <v>1</v>
      </c>
      <c r="Q933">
        <v>1</v>
      </c>
      <c r="R933">
        <v>4.8600000000000003</v>
      </c>
      <c r="S933">
        <v>19.22</v>
      </c>
      <c r="T933">
        <v>21.09</v>
      </c>
      <c r="U933">
        <v>18.079999999999998</v>
      </c>
      <c r="V933">
        <v>364.2</v>
      </c>
      <c r="W933">
        <v>359.1</v>
      </c>
      <c r="X933">
        <v>9.6839999999999993</v>
      </c>
      <c r="Y933">
        <v>10.666</v>
      </c>
      <c r="Z933">
        <v>40.340000000000003</v>
      </c>
      <c r="AA933">
        <v>44.43</v>
      </c>
      <c r="AB933">
        <v>499.6</v>
      </c>
      <c r="AC933">
        <v>1202</v>
      </c>
      <c r="AD933">
        <v>2</v>
      </c>
      <c r="AE933">
        <v>93.13</v>
      </c>
      <c r="AF933">
        <v>-9.1700000000000004E-2</v>
      </c>
      <c r="AG933">
        <v>0.78800000000000003</v>
      </c>
      <c r="AI933">
        <v>111105</v>
      </c>
    </row>
    <row r="934" spans="1:35" x14ac:dyDescent="0.25">
      <c r="A934">
        <v>933</v>
      </c>
      <c r="I934" t="s">
        <v>37</v>
      </c>
    </row>
    <row r="935" spans="1:35" x14ac:dyDescent="0.25">
      <c r="A935">
        <v>934</v>
      </c>
      <c r="I935" t="s">
        <v>229</v>
      </c>
    </row>
    <row r="936" spans="1:35" x14ac:dyDescent="0.25">
      <c r="A936">
        <v>935</v>
      </c>
      <c r="I936" t="s">
        <v>39</v>
      </c>
      <c r="J936" t="s">
        <v>40</v>
      </c>
    </row>
    <row r="937" spans="1:35" x14ac:dyDescent="0.25">
      <c r="A937">
        <v>936</v>
      </c>
      <c r="I937" t="s">
        <v>41</v>
      </c>
      <c r="J937" t="s">
        <v>42</v>
      </c>
    </row>
    <row r="938" spans="1:35" x14ac:dyDescent="0.25">
      <c r="A938">
        <v>937</v>
      </c>
      <c r="I938" t="s">
        <v>43</v>
      </c>
      <c r="J938" t="s">
        <v>44</v>
      </c>
      <c r="K938">
        <v>1</v>
      </c>
      <c r="L938">
        <v>0.16</v>
      </c>
    </row>
    <row r="939" spans="1:35" x14ac:dyDescent="0.25">
      <c r="A939">
        <v>938</v>
      </c>
      <c r="I939" t="s">
        <v>45</v>
      </c>
      <c r="J939" t="s">
        <v>46</v>
      </c>
    </row>
    <row r="940" spans="1:35" x14ac:dyDescent="0.25">
      <c r="A940">
        <v>939</v>
      </c>
      <c r="I940" t="s">
        <v>47</v>
      </c>
      <c r="J940" t="s">
        <v>48</v>
      </c>
    </row>
    <row r="941" spans="1:35" x14ac:dyDescent="0.25">
      <c r="A941">
        <v>940</v>
      </c>
      <c r="I941" t="s">
        <v>230</v>
      </c>
    </row>
    <row r="942" spans="1:35" x14ac:dyDescent="0.25">
      <c r="A942">
        <v>941</v>
      </c>
      <c r="I942" t="s">
        <v>7</v>
      </c>
      <c r="J942" t="s">
        <v>50</v>
      </c>
      <c r="K942" t="s">
        <v>9</v>
      </c>
      <c r="L942" t="s">
        <v>10</v>
      </c>
      <c r="M942" t="s">
        <v>11</v>
      </c>
      <c r="N942" t="s">
        <v>12</v>
      </c>
      <c r="O942" t="s">
        <v>13</v>
      </c>
      <c r="P942" t="s">
        <v>14</v>
      </c>
      <c r="Q942" t="s">
        <v>15</v>
      </c>
      <c r="R942" t="s">
        <v>16</v>
      </c>
      <c r="S942" t="s">
        <v>17</v>
      </c>
      <c r="T942" t="s">
        <v>18</v>
      </c>
      <c r="U942" t="s">
        <v>19</v>
      </c>
      <c r="V942" t="s">
        <v>20</v>
      </c>
      <c r="W942" t="s">
        <v>21</v>
      </c>
      <c r="X942" t="s">
        <v>22</v>
      </c>
      <c r="Y942" t="s">
        <v>23</v>
      </c>
      <c r="Z942" t="s">
        <v>24</v>
      </c>
      <c r="AA942" t="s">
        <v>25</v>
      </c>
      <c r="AB942" t="s">
        <v>26</v>
      </c>
      <c r="AC942" t="s">
        <v>27</v>
      </c>
      <c r="AD942" t="s">
        <v>28</v>
      </c>
      <c r="AE942" t="s">
        <v>29</v>
      </c>
      <c r="AF942" t="s">
        <v>51</v>
      </c>
      <c r="AG942" t="s">
        <v>52</v>
      </c>
      <c r="AH942" t="s">
        <v>32</v>
      </c>
    </row>
    <row r="943" spans="1:35" x14ac:dyDescent="0.25">
      <c r="A943">
        <v>942</v>
      </c>
      <c r="B943" s="7">
        <f>DATE(2000,6,(MID(I935,9,2)))</f>
        <v>36699</v>
      </c>
      <c r="C943" s="8">
        <f>TIME(MID(I935,17,2),MID(I935,20,2),MID(I935,23,2))</f>
        <v>0.42471064814814818</v>
      </c>
      <c r="D943" t="s">
        <v>330</v>
      </c>
      <c r="E943">
        <f>IF(RIGHT(I941,4)="1200",1200,50)</f>
        <v>1200</v>
      </c>
      <c r="F943" t="s">
        <v>328</v>
      </c>
      <c r="G943">
        <v>36</v>
      </c>
      <c r="H943">
        <f>VALUE(MID(I941,10,1))</f>
        <v>5</v>
      </c>
      <c r="I943">
        <v>1</v>
      </c>
      <c r="J943">
        <v>111.2</v>
      </c>
      <c r="K943">
        <v>30.1</v>
      </c>
      <c r="L943">
        <v>0.44800000000000001</v>
      </c>
      <c r="M943">
        <v>233</v>
      </c>
      <c r="N943">
        <v>6.8</v>
      </c>
      <c r="O943">
        <v>1.51</v>
      </c>
      <c r="P943">
        <v>1</v>
      </c>
      <c r="Q943">
        <v>1</v>
      </c>
      <c r="R943">
        <v>4.8600000000000003</v>
      </c>
      <c r="S943">
        <v>19.28</v>
      </c>
      <c r="T943">
        <v>21.16</v>
      </c>
      <c r="U943">
        <v>18.079999999999998</v>
      </c>
      <c r="V943">
        <v>363.1</v>
      </c>
      <c r="W943">
        <v>356.6</v>
      </c>
      <c r="X943">
        <v>9.4700000000000006</v>
      </c>
      <c r="Y943">
        <v>10.816000000000001</v>
      </c>
      <c r="Z943">
        <v>39.299999999999997</v>
      </c>
      <c r="AA943">
        <v>44.89</v>
      </c>
      <c r="AB943">
        <v>499.7</v>
      </c>
      <c r="AC943">
        <v>1202</v>
      </c>
      <c r="AD943">
        <v>2</v>
      </c>
      <c r="AE943">
        <v>93.13</v>
      </c>
      <c r="AF943">
        <v>-9.1700000000000004E-2</v>
      </c>
      <c r="AG943">
        <v>0.78800000000000003</v>
      </c>
      <c r="AI943">
        <v>111105</v>
      </c>
    </row>
    <row r="944" spans="1:35" x14ac:dyDescent="0.25">
      <c r="A944">
        <v>943</v>
      </c>
      <c r="B944" s="7">
        <f t="shared" ref="B944:C944" si="82">B943</f>
        <v>36699</v>
      </c>
      <c r="C944" s="8">
        <f t="shared" si="82"/>
        <v>0.42471064814814818</v>
      </c>
      <c r="D944" t="str">
        <f>D943</f>
        <v>NU</v>
      </c>
      <c r="E944">
        <f>E943</f>
        <v>1200</v>
      </c>
      <c r="F944" t="str">
        <f>F943</f>
        <v>PIGL</v>
      </c>
      <c r="G944">
        <f>G943</f>
        <v>36</v>
      </c>
      <c r="H944">
        <f>H943</f>
        <v>5</v>
      </c>
      <c r="I944">
        <v>2</v>
      </c>
      <c r="J944">
        <v>120.2</v>
      </c>
      <c r="K944">
        <v>28.4</v>
      </c>
      <c r="L944">
        <v>0.504</v>
      </c>
      <c r="M944">
        <v>252</v>
      </c>
      <c r="N944">
        <v>7.41</v>
      </c>
      <c r="O944">
        <v>1.48</v>
      </c>
      <c r="P944">
        <v>1</v>
      </c>
      <c r="Q944">
        <v>1</v>
      </c>
      <c r="R944">
        <v>4.8600000000000003</v>
      </c>
      <c r="S944">
        <v>19.309999999999999</v>
      </c>
      <c r="T944">
        <v>20.83</v>
      </c>
      <c r="U944">
        <v>18.07</v>
      </c>
      <c r="V944">
        <v>364.1</v>
      </c>
      <c r="W944">
        <v>357.9</v>
      </c>
      <c r="X944">
        <v>9.1120000000000001</v>
      </c>
      <c r="Y944">
        <v>10.58</v>
      </c>
      <c r="Z944">
        <v>37.74</v>
      </c>
      <c r="AA944">
        <v>43.82</v>
      </c>
      <c r="AB944">
        <v>499.4</v>
      </c>
      <c r="AC944">
        <v>1201</v>
      </c>
      <c r="AD944">
        <v>2</v>
      </c>
      <c r="AE944">
        <v>93.13</v>
      </c>
      <c r="AF944">
        <v>-9.1700000000000004E-2</v>
      </c>
      <c r="AG944">
        <v>0.78800000000000003</v>
      </c>
      <c r="AI944">
        <v>111105</v>
      </c>
    </row>
    <row r="945" spans="1:35" x14ac:dyDescent="0.25">
      <c r="A945">
        <v>944</v>
      </c>
      <c r="I945" t="s">
        <v>37</v>
      </c>
    </row>
    <row r="946" spans="1:35" x14ac:dyDescent="0.25">
      <c r="A946">
        <v>945</v>
      </c>
      <c r="I946" t="s">
        <v>231</v>
      </c>
    </row>
    <row r="947" spans="1:35" x14ac:dyDescent="0.25">
      <c r="A947">
        <v>946</v>
      </c>
      <c r="I947" t="s">
        <v>39</v>
      </c>
      <c r="J947" t="s">
        <v>40</v>
      </c>
    </row>
    <row r="948" spans="1:35" x14ac:dyDescent="0.25">
      <c r="A948">
        <v>947</v>
      </c>
      <c r="I948" t="s">
        <v>41</v>
      </c>
      <c r="J948" t="s">
        <v>42</v>
      </c>
    </row>
    <row r="949" spans="1:35" x14ac:dyDescent="0.25">
      <c r="A949">
        <v>948</v>
      </c>
      <c r="I949" t="s">
        <v>43</v>
      </c>
      <c r="J949" t="s">
        <v>44</v>
      </c>
      <c r="K949">
        <v>1</v>
      </c>
      <c r="L949">
        <v>0.16</v>
      </c>
    </row>
    <row r="950" spans="1:35" x14ac:dyDescent="0.25">
      <c r="A950">
        <v>949</v>
      </c>
      <c r="I950" t="s">
        <v>45</v>
      </c>
      <c r="J950" t="s">
        <v>46</v>
      </c>
    </row>
    <row r="951" spans="1:35" x14ac:dyDescent="0.25">
      <c r="A951">
        <v>950</v>
      </c>
      <c r="I951" t="s">
        <v>47</v>
      </c>
      <c r="J951" t="s">
        <v>48</v>
      </c>
    </row>
    <row r="952" spans="1:35" x14ac:dyDescent="0.25">
      <c r="A952">
        <v>951</v>
      </c>
      <c r="I952" t="s">
        <v>232</v>
      </c>
    </row>
    <row r="953" spans="1:35" x14ac:dyDescent="0.25">
      <c r="A953">
        <v>952</v>
      </c>
      <c r="I953" t="s">
        <v>7</v>
      </c>
      <c r="J953" t="s">
        <v>50</v>
      </c>
      <c r="K953" t="s">
        <v>9</v>
      </c>
      <c r="L953" t="s">
        <v>10</v>
      </c>
      <c r="M953" t="s">
        <v>11</v>
      </c>
      <c r="N953" t="s">
        <v>12</v>
      </c>
      <c r="O953" t="s">
        <v>13</v>
      </c>
      <c r="P953" t="s">
        <v>14</v>
      </c>
      <c r="Q953" t="s">
        <v>15</v>
      </c>
      <c r="R953" t="s">
        <v>16</v>
      </c>
      <c r="S953" t="s">
        <v>17</v>
      </c>
      <c r="T953" t="s">
        <v>18</v>
      </c>
      <c r="U953" t="s">
        <v>19</v>
      </c>
      <c r="V953" t="s">
        <v>20</v>
      </c>
      <c r="W953" t="s">
        <v>21</v>
      </c>
      <c r="X953" t="s">
        <v>22</v>
      </c>
      <c r="Y953" t="s">
        <v>23</v>
      </c>
      <c r="Z953" t="s">
        <v>24</v>
      </c>
      <c r="AA953" t="s">
        <v>25</v>
      </c>
      <c r="AB953" t="s">
        <v>26</v>
      </c>
      <c r="AC953" t="s">
        <v>27</v>
      </c>
      <c r="AD953" t="s">
        <v>28</v>
      </c>
      <c r="AE953" t="s">
        <v>29</v>
      </c>
      <c r="AF953" t="s">
        <v>51</v>
      </c>
      <c r="AG953" t="s">
        <v>52</v>
      </c>
      <c r="AH953" t="s">
        <v>32</v>
      </c>
    </row>
    <row r="954" spans="1:35" x14ac:dyDescent="0.25">
      <c r="A954">
        <v>953</v>
      </c>
      <c r="B954" s="7">
        <f>DATE(2000,6,(MID(I946,9,2)))</f>
        <v>36699</v>
      </c>
      <c r="C954" s="8">
        <f>TIME(MID(I946,17,2),MID(I946,20,2),MID(I946,23,2))</f>
        <v>0.42651620370370374</v>
      </c>
      <c r="D954" t="s">
        <v>330</v>
      </c>
      <c r="E954">
        <f>IF(RIGHT(I952,4)="1200",1200,50)</f>
        <v>50</v>
      </c>
      <c r="F954" t="s">
        <v>328</v>
      </c>
      <c r="G954">
        <v>36</v>
      </c>
      <c r="H954">
        <f>VALUE(MID(I952,10,1))</f>
        <v>5</v>
      </c>
      <c r="I954">
        <v>1</v>
      </c>
      <c r="J954">
        <v>101.4</v>
      </c>
      <c r="K954">
        <v>6.28</v>
      </c>
      <c r="L954">
        <v>0.42399999999999999</v>
      </c>
      <c r="M954">
        <v>328</v>
      </c>
      <c r="N954">
        <v>5.47</v>
      </c>
      <c r="O954">
        <v>1.28</v>
      </c>
      <c r="P954">
        <v>1</v>
      </c>
      <c r="Q954">
        <v>1</v>
      </c>
      <c r="R954">
        <v>4.8600000000000003</v>
      </c>
      <c r="S954">
        <v>18.98</v>
      </c>
      <c r="T954">
        <v>19.2</v>
      </c>
      <c r="U954">
        <v>18.07</v>
      </c>
      <c r="V954">
        <v>362.7</v>
      </c>
      <c r="W954">
        <v>361.1</v>
      </c>
      <c r="X954">
        <v>9.1229999999999993</v>
      </c>
      <c r="Y954">
        <v>10.205</v>
      </c>
      <c r="Z954">
        <v>38.58</v>
      </c>
      <c r="AA954">
        <v>43.15</v>
      </c>
      <c r="AB954">
        <v>499.9</v>
      </c>
      <c r="AC954">
        <v>50</v>
      </c>
      <c r="AD954">
        <v>1</v>
      </c>
      <c r="AE954">
        <v>93.13</v>
      </c>
      <c r="AF954">
        <v>-9.1700000000000004E-2</v>
      </c>
      <c r="AG954">
        <v>0.78800000000000003</v>
      </c>
      <c r="AI954">
        <v>111105</v>
      </c>
    </row>
    <row r="955" spans="1:35" x14ac:dyDescent="0.25">
      <c r="A955">
        <v>954</v>
      </c>
      <c r="B955" s="7">
        <f t="shared" ref="B955:C955" si="83">B954</f>
        <v>36699</v>
      </c>
      <c r="C955" s="8">
        <f t="shared" si="83"/>
        <v>0.42651620370370374</v>
      </c>
      <c r="D955" t="str">
        <f>D954</f>
        <v>NU</v>
      </c>
      <c r="E955">
        <f>E954</f>
        <v>50</v>
      </c>
      <c r="F955" t="str">
        <f>F954</f>
        <v>PIGL</v>
      </c>
      <c r="G955">
        <f>G954</f>
        <v>36</v>
      </c>
      <c r="H955">
        <f>H954</f>
        <v>5</v>
      </c>
      <c r="I955">
        <v>2</v>
      </c>
      <c r="J955">
        <v>112.7</v>
      </c>
      <c r="K955">
        <v>2.94</v>
      </c>
      <c r="L955">
        <v>0.45200000000000001</v>
      </c>
      <c r="M955">
        <v>343</v>
      </c>
      <c r="N955">
        <v>5.74</v>
      </c>
      <c r="O955">
        <v>1.27</v>
      </c>
      <c r="P955">
        <v>1</v>
      </c>
      <c r="Q955">
        <v>1</v>
      </c>
      <c r="R955">
        <v>4.8600000000000003</v>
      </c>
      <c r="S955">
        <v>19.059999999999999</v>
      </c>
      <c r="T955">
        <v>19.23</v>
      </c>
      <c r="U955">
        <v>18.079999999999998</v>
      </c>
      <c r="V955">
        <v>362.7</v>
      </c>
      <c r="W955">
        <v>361.7</v>
      </c>
      <c r="X955">
        <v>9.2669999999999995</v>
      </c>
      <c r="Y955">
        <v>10.403</v>
      </c>
      <c r="Z955">
        <v>38.99</v>
      </c>
      <c r="AA955">
        <v>43.76</v>
      </c>
      <c r="AB955">
        <v>499.8</v>
      </c>
      <c r="AC955">
        <v>50</v>
      </c>
      <c r="AD955">
        <v>2</v>
      </c>
      <c r="AE955">
        <v>93.13</v>
      </c>
      <c r="AF955">
        <v>-9.1700000000000004E-2</v>
      </c>
      <c r="AG955">
        <v>0.78800000000000003</v>
      </c>
      <c r="AI955">
        <v>111105</v>
      </c>
    </row>
    <row r="956" spans="1:35" x14ac:dyDescent="0.25">
      <c r="A956">
        <v>955</v>
      </c>
      <c r="I956" t="s">
        <v>37</v>
      </c>
    </row>
    <row r="957" spans="1:35" x14ac:dyDescent="0.25">
      <c r="A957">
        <v>956</v>
      </c>
      <c r="I957" t="s">
        <v>233</v>
      </c>
    </row>
    <row r="958" spans="1:35" x14ac:dyDescent="0.25">
      <c r="A958">
        <v>957</v>
      </c>
      <c r="I958" t="s">
        <v>39</v>
      </c>
      <c r="J958" t="s">
        <v>40</v>
      </c>
    </row>
    <row r="959" spans="1:35" x14ac:dyDescent="0.25">
      <c r="A959">
        <v>958</v>
      </c>
      <c r="I959" t="s">
        <v>41</v>
      </c>
      <c r="J959" t="s">
        <v>42</v>
      </c>
    </row>
    <row r="960" spans="1:35" x14ac:dyDescent="0.25">
      <c r="A960">
        <v>959</v>
      </c>
      <c r="I960" t="s">
        <v>43</v>
      </c>
      <c r="J960" t="s">
        <v>44</v>
      </c>
      <c r="K960">
        <v>1</v>
      </c>
      <c r="L960">
        <v>0.16</v>
      </c>
    </row>
    <row r="961" spans="1:35" x14ac:dyDescent="0.25">
      <c r="A961">
        <v>960</v>
      </c>
      <c r="I961" t="s">
        <v>45</v>
      </c>
      <c r="J961" t="s">
        <v>46</v>
      </c>
    </row>
    <row r="962" spans="1:35" x14ac:dyDescent="0.25">
      <c r="A962">
        <v>961</v>
      </c>
      <c r="I962" t="s">
        <v>47</v>
      </c>
      <c r="J962" t="s">
        <v>48</v>
      </c>
    </row>
    <row r="963" spans="1:35" x14ac:dyDescent="0.25">
      <c r="A963">
        <v>962</v>
      </c>
      <c r="I963" t="s">
        <v>234</v>
      </c>
    </row>
    <row r="964" spans="1:35" x14ac:dyDescent="0.25">
      <c r="A964">
        <v>963</v>
      </c>
      <c r="I964" t="s">
        <v>7</v>
      </c>
      <c r="J964" t="s">
        <v>50</v>
      </c>
      <c r="K964" t="s">
        <v>9</v>
      </c>
      <c r="L964" t="s">
        <v>10</v>
      </c>
      <c r="M964" t="s">
        <v>11</v>
      </c>
      <c r="N964" t="s">
        <v>12</v>
      </c>
      <c r="O964" t="s">
        <v>13</v>
      </c>
      <c r="P964" t="s">
        <v>14</v>
      </c>
      <c r="Q964" t="s">
        <v>15</v>
      </c>
      <c r="R964" t="s">
        <v>16</v>
      </c>
      <c r="S964" t="s">
        <v>17</v>
      </c>
      <c r="T964" t="s">
        <v>18</v>
      </c>
      <c r="U964" t="s">
        <v>19</v>
      </c>
      <c r="V964" t="s">
        <v>20</v>
      </c>
      <c r="W964" t="s">
        <v>21</v>
      </c>
      <c r="X964" t="s">
        <v>22</v>
      </c>
      <c r="Y964" t="s">
        <v>23</v>
      </c>
      <c r="Z964" t="s">
        <v>24</v>
      </c>
      <c r="AA964" t="s">
        <v>25</v>
      </c>
      <c r="AB964" t="s">
        <v>26</v>
      </c>
      <c r="AC964" t="s">
        <v>27</v>
      </c>
      <c r="AD964" t="s">
        <v>28</v>
      </c>
      <c r="AE964" t="s">
        <v>29</v>
      </c>
      <c r="AF964" t="s">
        <v>51</v>
      </c>
      <c r="AG964" t="s">
        <v>52</v>
      </c>
      <c r="AH964" t="s">
        <v>32</v>
      </c>
    </row>
    <row r="965" spans="1:35" x14ac:dyDescent="0.25">
      <c r="A965">
        <v>964</v>
      </c>
      <c r="B965" s="7">
        <f>DATE(2000,6,(MID(I957,9,2)))</f>
        <v>36699</v>
      </c>
      <c r="C965" s="8">
        <f>TIME(MID(I957,17,2),MID(I957,20,2),MID(I957,23,2))</f>
        <v>0.42940972222222223</v>
      </c>
      <c r="D965" t="s">
        <v>330</v>
      </c>
      <c r="E965">
        <f>IF(RIGHT(I963,4)="1200",1200,50)</f>
        <v>50</v>
      </c>
      <c r="F965" t="s">
        <v>328</v>
      </c>
      <c r="G965">
        <v>36</v>
      </c>
      <c r="H965">
        <f>VALUE(MID(I963,10,1))</f>
        <v>6</v>
      </c>
      <c r="I965">
        <v>1</v>
      </c>
      <c r="J965">
        <v>64.400000000000006</v>
      </c>
      <c r="K965">
        <v>1.07</v>
      </c>
      <c r="L965">
        <v>0.56699999999999995</v>
      </c>
      <c r="M965">
        <v>352</v>
      </c>
      <c r="N965">
        <v>7.29</v>
      </c>
      <c r="O965">
        <v>1.31</v>
      </c>
      <c r="P965">
        <v>1</v>
      </c>
      <c r="Q965">
        <v>1</v>
      </c>
      <c r="R965">
        <v>4.8600000000000003</v>
      </c>
      <c r="S965">
        <v>19.23</v>
      </c>
      <c r="T965">
        <v>19.93</v>
      </c>
      <c r="U965">
        <v>18.100000000000001</v>
      </c>
      <c r="V965">
        <v>363.8</v>
      </c>
      <c r="W965">
        <v>363.1</v>
      </c>
      <c r="X965">
        <v>9.5389999999999997</v>
      </c>
      <c r="Y965">
        <v>10.981999999999999</v>
      </c>
      <c r="Z965">
        <v>39.71</v>
      </c>
      <c r="AA965">
        <v>45.72</v>
      </c>
      <c r="AB965">
        <v>499.6</v>
      </c>
      <c r="AC965">
        <v>50</v>
      </c>
      <c r="AD965">
        <v>2</v>
      </c>
      <c r="AE965">
        <v>93.13</v>
      </c>
      <c r="AF965">
        <v>-9.1700000000000004E-2</v>
      </c>
      <c r="AG965">
        <v>0.78800000000000003</v>
      </c>
      <c r="AI965">
        <v>111105</v>
      </c>
    </row>
    <row r="966" spans="1:35" x14ac:dyDescent="0.25">
      <c r="A966">
        <v>965</v>
      </c>
      <c r="B966" s="7">
        <f t="shared" ref="B966:C966" si="84">B965</f>
        <v>36699</v>
      </c>
      <c r="C966" s="8">
        <f t="shared" si="84"/>
        <v>0.42940972222222223</v>
      </c>
      <c r="D966" t="str">
        <f>D965</f>
        <v>NU</v>
      </c>
      <c r="E966">
        <f>E965</f>
        <v>50</v>
      </c>
      <c r="F966" t="str">
        <f>F965</f>
        <v>PIGL</v>
      </c>
      <c r="G966">
        <f>G965</f>
        <v>36</v>
      </c>
      <c r="H966">
        <f>H965</f>
        <v>6</v>
      </c>
      <c r="I966">
        <v>2</v>
      </c>
      <c r="J966">
        <v>71.900000000000006</v>
      </c>
      <c r="K966">
        <v>2.63</v>
      </c>
      <c r="L966">
        <v>0.502</v>
      </c>
      <c r="M966">
        <v>346</v>
      </c>
      <c r="N966">
        <v>6.68</v>
      </c>
      <c r="O966">
        <v>1.34</v>
      </c>
      <c r="P966">
        <v>1</v>
      </c>
      <c r="Q966">
        <v>1</v>
      </c>
      <c r="R966">
        <v>4.8600000000000003</v>
      </c>
      <c r="S966">
        <v>19.25</v>
      </c>
      <c r="T966">
        <v>20</v>
      </c>
      <c r="U966">
        <v>18.07</v>
      </c>
      <c r="V966">
        <v>364.3</v>
      </c>
      <c r="W966">
        <v>363.3</v>
      </c>
      <c r="X966">
        <v>9.4629999999999992</v>
      </c>
      <c r="Y966">
        <v>10.785</v>
      </c>
      <c r="Z966">
        <v>39.36</v>
      </c>
      <c r="AA966">
        <v>44.86</v>
      </c>
      <c r="AB966">
        <v>499.5</v>
      </c>
      <c r="AC966">
        <v>50</v>
      </c>
      <c r="AD966">
        <v>1</v>
      </c>
      <c r="AE966">
        <v>93.13</v>
      </c>
      <c r="AF966">
        <v>-9.1700000000000004E-2</v>
      </c>
      <c r="AG966">
        <v>0.78800000000000003</v>
      </c>
      <c r="AI966">
        <v>111105</v>
      </c>
    </row>
    <row r="967" spans="1:35" x14ac:dyDescent="0.25">
      <c r="A967">
        <v>966</v>
      </c>
      <c r="I967" t="s">
        <v>37</v>
      </c>
    </row>
    <row r="968" spans="1:35" x14ac:dyDescent="0.25">
      <c r="A968">
        <v>967</v>
      </c>
      <c r="I968" t="s">
        <v>235</v>
      </c>
    </row>
    <row r="969" spans="1:35" x14ac:dyDescent="0.25">
      <c r="A969">
        <v>968</v>
      </c>
      <c r="I969" t="s">
        <v>39</v>
      </c>
      <c r="J969" t="s">
        <v>40</v>
      </c>
    </row>
    <row r="970" spans="1:35" x14ac:dyDescent="0.25">
      <c r="A970">
        <v>969</v>
      </c>
      <c r="I970" t="s">
        <v>41</v>
      </c>
      <c r="J970" t="s">
        <v>42</v>
      </c>
    </row>
    <row r="971" spans="1:35" x14ac:dyDescent="0.25">
      <c r="A971">
        <v>970</v>
      </c>
      <c r="I971" t="s">
        <v>43</v>
      </c>
      <c r="J971" t="s">
        <v>44</v>
      </c>
      <c r="K971">
        <v>1</v>
      </c>
      <c r="L971">
        <v>0.16</v>
      </c>
    </row>
    <row r="972" spans="1:35" x14ac:dyDescent="0.25">
      <c r="A972">
        <v>971</v>
      </c>
      <c r="I972" t="s">
        <v>45</v>
      </c>
      <c r="J972" t="s">
        <v>46</v>
      </c>
    </row>
    <row r="973" spans="1:35" x14ac:dyDescent="0.25">
      <c r="A973">
        <v>972</v>
      </c>
      <c r="I973" t="s">
        <v>47</v>
      </c>
      <c r="J973" t="s">
        <v>48</v>
      </c>
    </row>
    <row r="974" spans="1:35" x14ac:dyDescent="0.25">
      <c r="A974">
        <v>973</v>
      </c>
      <c r="I974" t="s">
        <v>236</v>
      </c>
    </row>
    <row r="975" spans="1:35" x14ac:dyDescent="0.25">
      <c r="A975">
        <v>974</v>
      </c>
      <c r="I975" t="s">
        <v>7</v>
      </c>
      <c r="J975" t="s">
        <v>50</v>
      </c>
      <c r="K975" t="s">
        <v>9</v>
      </c>
      <c r="L975" t="s">
        <v>10</v>
      </c>
      <c r="M975" t="s">
        <v>11</v>
      </c>
      <c r="N975" t="s">
        <v>12</v>
      </c>
      <c r="O975" t="s">
        <v>13</v>
      </c>
      <c r="P975" t="s">
        <v>14</v>
      </c>
      <c r="Q975" t="s">
        <v>15</v>
      </c>
      <c r="R975" t="s">
        <v>16</v>
      </c>
      <c r="S975" t="s">
        <v>17</v>
      </c>
      <c r="T975" t="s">
        <v>18</v>
      </c>
      <c r="U975" t="s">
        <v>19</v>
      </c>
      <c r="V975" t="s">
        <v>20</v>
      </c>
      <c r="W975" t="s">
        <v>21</v>
      </c>
      <c r="X975" t="s">
        <v>22</v>
      </c>
      <c r="Y975" t="s">
        <v>23</v>
      </c>
      <c r="Z975" t="s">
        <v>24</v>
      </c>
      <c r="AA975" t="s">
        <v>25</v>
      </c>
      <c r="AB975" t="s">
        <v>26</v>
      </c>
      <c r="AC975" t="s">
        <v>27</v>
      </c>
      <c r="AD975" t="s">
        <v>28</v>
      </c>
      <c r="AE975" t="s">
        <v>29</v>
      </c>
      <c r="AF975" t="s">
        <v>51</v>
      </c>
      <c r="AG975" t="s">
        <v>52</v>
      </c>
      <c r="AH975" t="s">
        <v>32</v>
      </c>
    </row>
    <row r="976" spans="1:35" x14ac:dyDescent="0.25">
      <c r="A976">
        <v>975</v>
      </c>
      <c r="B976" s="7">
        <f>DATE(2000,6,(MID(I968,9,2)))</f>
        <v>36699</v>
      </c>
      <c r="C976" s="8">
        <f>TIME(MID(I968,17,2),MID(I968,20,2),MID(I968,23,2))</f>
        <v>0.4309027777777778</v>
      </c>
      <c r="D976" t="s">
        <v>330</v>
      </c>
      <c r="E976">
        <f>IF(RIGHT(I974,4)="1200",1200,50)</f>
        <v>1200</v>
      </c>
      <c r="F976" t="s">
        <v>328</v>
      </c>
      <c r="G976">
        <v>36</v>
      </c>
      <c r="H976">
        <f>VALUE(MID(I974,10,1))</f>
        <v>6</v>
      </c>
      <c r="I976">
        <v>1</v>
      </c>
      <c r="J976">
        <v>69.7</v>
      </c>
      <c r="K976">
        <v>36.200000000000003</v>
      </c>
      <c r="L976">
        <v>0.56599999999999995</v>
      </c>
      <c r="M976">
        <v>234</v>
      </c>
      <c r="N976">
        <v>8.64</v>
      </c>
      <c r="O976">
        <v>1.56</v>
      </c>
      <c r="P976">
        <v>1</v>
      </c>
      <c r="Q976">
        <v>1</v>
      </c>
      <c r="R976">
        <v>4.8600000000000003</v>
      </c>
      <c r="S976">
        <v>19.440000000000001</v>
      </c>
      <c r="T976">
        <v>21.34</v>
      </c>
      <c r="U976">
        <v>18.059999999999999</v>
      </c>
      <c r="V976">
        <v>362.9</v>
      </c>
      <c r="W976">
        <v>355</v>
      </c>
      <c r="X976">
        <v>8.9380000000000006</v>
      </c>
      <c r="Y976">
        <v>10.648999999999999</v>
      </c>
      <c r="Z976">
        <v>36.729999999999997</v>
      </c>
      <c r="AA976">
        <v>43.75</v>
      </c>
      <c r="AB976">
        <v>499.5</v>
      </c>
      <c r="AC976">
        <v>1200</v>
      </c>
      <c r="AD976">
        <v>2</v>
      </c>
      <c r="AE976">
        <v>93.13</v>
      </c>
      <c r="AF976">
        <v>-9.1700000000000004E-2</v>
      </c>
      <c r="AG976">
        <v>0.78800000000000003</v>
      </c>
      <c r="AI976">
        <v>111105</v>
      </c>
    </row>
    <row r="977" spans="1:35" x14ac:dyDescent="0.25">
      <c r="A977">
        <v>976</v>
      </c>
      <c r="B977" s="7">
        <f t="shared" ref="B977:C977" si="85">B976</f>
        <v>36699</v>
      </c>
      <c r="C977" s="8">
        <f t="shared" si="85"/>
        <v>0.4309027777777778</v>
      </c>
      <c r="D977" t="str">
        <f>D976</f>
        <v>NU</v>
      </c>
      <c r="E977">
        <f>E976</f>
        <v>1200</v>
      </c>
      <c r="F977" t="str">
        <f>F976</f>
        <v>PIGL</v>
      </c>
      <c r="G977">
        <f>G976</f>
        <v>36</v>
      </c>
      <c r="H977">
        <f>H976</f>
        <v>6</v>
      </c>
      <c r="I977">
        <v>2</v>
      </c>
      <c r="J977">
        <v>79.400000000000006</v>
      </c>
      <c r="K977">
        <v>39.700000000000003</v>
      </c>
      <c r="L977">
        <v>0.55600000000000005</v>
      </c>
      <c r="M977">
        <v>222</v>
      </c>
      <c r="N977">
        <v>8.57</v>
      </c>
      <c r="O977">
        <v>1.57</v>
      </c>
      <c r="P977">
        <v>1</v>
      </c>
      <c r="Q977">
        <v>1</v>
      </c>
      <c r="R977">
        <v>4.8600000000000003</v>
      </c>
      <c r="S977">
        <v>19.440000000000001</v>
      </c>
      <c r="T977">
        <v>21.3</v>
      </c>
      <c r="U977">
        <v>18.079999999999998</v>
      </c>
      <c r="V977">
        <v>363.8</v>
      </c>
      <c r="W977">
        <v>355.2</v>
      </c>
      <c r="X977">
        <v>8.7379999999999995</v>
      </c>
      <c r="Y977">
        <v>10.436</v>
      </c>
      <c r="Z977">
        <v>35.909999999999997</v>
      </c>
      <c r="AA977">
        <v>42.89</v>
      </c>
      <c r="AB977">
        <v>499.4</v>
      </c>
      <c r="AC977">
        <v>1201</v>
      </c>
      <c r="AD977">
        <v>1</v>
      </c>
      <c r="AE977">
        <v>93.13</v>
      </c>
      <c r="AF977">
        <v>-9.1700000000000004E-2</v>
      </c>
      <c r="AG977">
        <v>0.78800000000000003</v>
      </c>
      <c r="AI977">
        <v>111105</v>
      </c>
    </row>
    <row r="978" spans="1:35" x14ac:dyDescent="0.25">
      <c r="A978">
        <v>977</v>
      </c>
    </row>
    <row r="979" spans="1:35" x14ac:dyDescent="0.25">
      <c r="A979">
        <v>978</v>
      </c>
      <c r="I979" t="s">
        <v>237</v>
      </c>
    </row>
    <row r="980" spans="1:35" x14ac:dyDescent="0.25">
      <c r="A980">
        <v>979</v>
      </c>
      <c r="I980" t="s">
        <v>238</v>
      </c>
    </row>
    <row r="981" spans="1:35" x14ac:dyDescent="0.25">
      <c r="A981">
        <v>980</v>
      </c>
      <c r="I981" t="s">
        <v>239</v>
      </c>
    </row>
    <row r="982" spans="1:35" x14ac:dyDescent="0.25">
      <c r="A982">
        <v>981</v>
      </c>
      <c r="I982" t="s">
        <v>36</v>
      </c>
    </row>
    <row r="983" spans="1:35" x14ac:dyDescent="0.25">
      <c r="A983">
        <v>982</v>
      </c>
    </row>
    <row r="984" spans="1:35" x14ac:dyDescent="0.25">
      <c r="A984">
        <v>983</v>
      </c>
      <c r="I984" t="s">
        <v>37</v>
      </c>
    </row>
    <row r="985" spans="1:35" x14ac:dyDescent="0.25">
      <c r="A985">
        <v>984</v>
      </c>
      <c r="I985" t="s">
        <v>240</v>
      </c>
    </row>
    <row r="986" spans="1:35" x14ac:dyDescent="0.25">
      <c r="A986">
        <v>985</v>
      </c>
      <c r="I986" t="s">
        <v>39</v>
      </c>
      <c r="J986" t="s">
        <v>40</v>
      </c>
    </row>
    <row r="987" spans="1:35" x14ac:dyDescent="0.25">
      <c r="A987">
        <v>986</v>
      </c>
      <c r="I987" t="s">
        <v>41</v>
      </c>
      <c r="J987" t="s">
        <v>42</v>
      </c>
    </row>
    <row r="988" spans="1:35" x14ac:dyDescent="0.25">
      <c r="A988">
        <v>987</v>
      </c>
      <c r="I988" t="s">
        <v>43</v>
      </c>
      <c r="J988" t="s">
        <v>44</v>
      </c>
      <c r="K988">
        <v>1</v>
      </c>
      <c r="L988">
        <v>0.16</v>
      </c>
    </row>
    <row r="989" spans="1:35" x14ac:dyDescent="0.25">
      <c r="A989">
        <v>988</v>
      </c>
      <c r="I989" t="s">
        <v>45</v>
      </c>
      <c r="J989" t="s">
        <v>46</v>
      </c>
    </row>
    <row r="990" spans="1:35" x14ac:dyDescent="0.25">
      <c r="A990">
        <v>989</v>
      </c>
      <c r="I990" t="s">
        <v>47</v>
      </c>
      <c r="J990" t="s">
        <v>48</v>
      </c>
    </row>
    <row r="991" spans="1:35" x14ac:dyDescent="0.25">
      <c r="A991">
        <v>990</v>
      </c>
      <c r="I991" t="s">
        <v>241</v>
      </c>
    </row>
    <row r="992" spans="1:35" x14ac:dyDescent="0.25">
      <c r="A992">
        <v>991</v>
      </c>
      <c r="I992" t="s">
        <v>7</v>
      </c>
      <c r="J992" t="s">
        <v>50</v>
      </c>
      <c r="K992" t="s">
        <v>9</v>
      </c>
      <c r="L992" t="s">
        <v>10</v>
      </c>
      <c r="M992" t="s">
        <v>11</v>
      </c>
      <c r="N992" t="s">
        <v>12</v>
      </c>
      <c r="O992" t="s">
        <v>13</v>
      </c>
      <c r="P992" t="s">
        <v>14</v>
      </c>
      <c r="Q992" t="s">
        <v>15</v>
      </c>
      <c r="R992" t="s">
        <v>16</v>
      </c>
      <c r="S992" t="s">
        <v>17</v>
      </c>
      <c r="T992" t="s">
        <v>18</v>
      </c>
      <c r="U992" t="s">
        <v>19</v>
      </c>
      <c r="V992" t="s">
        <v>20</v>
      </c>
      <c r="W992" t="s">
        <v>21</v>
      </c>
      <c r="X992" t="s">
        <v>22</v>
      </c>
      <c r="Y992" t="s">
        <v>23</v>
      </c>
      <c r="Z992" t="s">
        <v>24</v>
      </c>
      <c r="AA992" t="s">
        <v>25</v>
      </c>
      <c r="AB992" t="s">
        <v>26</v>
      </c>
      <c r="AC992" t="s">
        <v>27</v>
      </c>
      <c r="AD992" t="s">
        <v>28</v>
      </c>
      <c r="AE992" t="s">
        <v>29</v>
      </c>
      <c r="AF992" t="s">
        <v>51</v>
      </c>
      <c r="AG992" t="s">
        <v>52</v>
      </c>
      <c r="AH992" t="s">
        <v>32</v>
      </c>
    </row>
    <row r="993" spans="1:35" x14ac:dyDescent="0.25">
      <c r="A993">
        <v>992</v>
      </c>
      <c r="B993" s="7">
        <f>DATE(2000,6,(MID(I985,9,2)))</f>
        <v>36698</v>
      </c>
      <c r="C993" s="8">
        <f>TIME(MID(I985,17,2),MID(I985,20,2),MID(I985,23,2))</f>
        <v>0.38412037037037039</v>
      </c>
      <c r="D993" t="s">
        <v>331</v>
      </c>
      <c r="E993">
        <f>IF(RIGHT(I991,4)="1200",1200,50)</f>
        <v>50</v>
      </c>
      <c r="F993" t="s">
        <v>328</v>
      </c>
      <c r="G993">
        <v>36</v>
      </c>
      <c r="H993">
        <f>VALUE(MID(I991,10,1))</f>
        <v>1</v>
      </c>
      <c r="I993">
        <v>1</v>
      </c>
      <c r="J993">
        <v>88.5</v>
      </c>
      <c r="K993">
        <v>1.66</v>
      </c>
      <c r="L993">
        <v>0.36199999999999999</v>
      </c>
      <c r="M993">
        <v>350</v>
      </c>
      <c r="N993">
        <v>3.09</v>
      </c>
      <c r="O993">
        <v>0.83599999999999997</v>
      </c>
      <c r="P993">
        <v>1</v>
      </c>
      <c r="Q993">
        <v>1</v>
      </c>
      <c r="R993">
        <v>4.8600000000000003</v>
      </c>
      <c r="S993">
        <v>16.79</v>
      </c>
      <c r="T993">
        <v>16.52</v>
      </c>
      <c r="U993">
        <v>16.149999999999999</v>
      </c>
      <c r="V993">
        <v>363.3</v>
      </c>
      <c r="W993">
        <v>362.7</v>
      </c>
      <c r="X993">
        <v>10.704000000000001</v>
      </c>
      <c r="Y993">
        <v>11.315</v>
      </c>
      <c r="Z993">
        <v>51.75</v>
      </c>
      <c r="AA993">
        <v>54.71</v>
      </c>
      <c r="AB993">
        <v>499.6</v>
      </c>
      <c r="AC993">
        <v>49</v>
      </c>
      <c r="AD993">
        <v>1</v>
      </c>
      <c r="AE993">
        <v>92.76</v>
      </c>
      <c r="AF993">
        <v>2.93</v>
      </c>
      <c r="AG993">
        <v>0.84</v>
      </c>
      <c r="AI993">
        <v>111105</v>
      </c>
    </row>
    <row r="994" spans="1:35" x14ac:dyDescent="0.25">
      <c r="A994">
        <v>993</v>
      </c>
      <c r="B994" s="7">
        <f t="shared" ref="B994:C994" si="86">B993</f>
        <v>36698</v>
      </c>
      <c r="C994" s="8">
        <f t="shared" si="86"/>
        <v>0.38412037037037039</v>
      </c>
      <c r="D994" t="str">
        <f>D993</f>
        <v>SE</v>
      </c>
      <c r="E994">
        <f>E993</f>
        <v>50</v>
      </c>
      <c r="F994" t="str">
        <f>F993</f>
        <v>PIGL</v>
      </c>
      <c r="G994">
        <f>G993</f>
        <v>36</v>
      </c>
      <c r="H994">
        <f>H993</f>
        <v>1</v>
      </c>
      <c r="I994">
        <v>2</v>
      </c>
      <c r="J994">
        <v>159</v>
      </c>
      <c r="K994">
        <v>-1.43</v>
      </c>
      <c r="L994">
        <v>0.122</v>
      </c>
      <c r="M994">
        <v>377</v>
      </c>
      <c r="N994">
        <v>1.07</v>
      </c>
      <c r="O994">
        <v>0.82399999999999995</v>
      </c>
      <c r="P994">
        <v>1</v>
      </c>
      <c r="Q994">
        <v>1</v>
      </c>
      <c r="R994">
        <v>4.8600000000000003</v>
      </c>
      <c r="S994">
        <v>16.739999999999998</v>
      </c>
      <c r="T994">
        <v>16.329999999999998</v>
      </c>
      <c r="U994">
        <v>16.14</v>
      </c>
      <c r="V994">
        <v>363.3</v>
      </c>
      <c r="W994">
        <v>363.5</v>
      </c>
      <c r="X994">
        <v>10.987</v>
      </c>
      <c r="Y994">
        <v>11.199</v>
      </c>
      <c r="Z994">
        <v>53.3</v>
      </c>
      <c r="AA994">
        <v>54.33</v>
      </c>
      <c r="AB994">
        <v>500.2</v>
      </c>
      <c r="AC994">
        <v>49</v>
      </c>
      <c r="AD994">
        <v>0</v>
      </c>
      <c r="AE994">
        <v>92.76</v>
      </c>
      <c r="AF994">
        <v>2.93</v>
      </c>
      <c r="AG994">
        <v>0.84</v>
      </c>
      <c r="AI994">
        <v>111105</v>
      </c>
    </row>
    <row r="995" spans="1:35" x14ac:dyDescent="0.25">
      <c r="A995">
        <v>994</v>
      </c>
      <c r="I995" t="s">
        <v>37</v>
      </c>
    </row>
    <row r="996" spans="1:35" x14ac:dyDescent="0.25">
      <c r="A996">
        <v>995</v>
      </c>
      <c r="I996" t="s">
        <v>242</v>
      </c>
    </row>
    <row r="997" spans="1:35" x14ac:dyDescent="0.25">
      <c r="A997">
        <v>996</v>
      </c>
      <c r="I997" t="s">
        <v>39</v>
      </c>
      <c r="J997" t="s">
        <v>40</v>
      </c>
    </row>
    <row r="998" spans="1:35" x14ac:dyDescent="0.25">
      <c r="A998">
        <v>997</v>
      </c>
      <c r="I998" t="s">
        <v>41</v>
      </c>
      <c r="J998" t="s">
        <v>42</v>
      </c>
    </row>
    <row r="999" spans="1:35" x14ac:dyDescent="0.25">
      <c r="A999">
        <v>998</v>
      </c>
      <c r="I999" t="s">
        <v>43</v>
      </c>
      <c r="J999" t="s">
        <v>44</v>
      </c>
      <c r="K999">
        <v>1</v>
      </c>
      <c r="L999">
        <v>0.16</v>
      </c>
    </row>
    <row r="1000" spans="1:35" x14ac:dyDescent="0.25">
      <c r="A1000">
        <v>999</v>
      </c>
      <c r="I1000" t="s">
        <v>45</v>
      </c>
      <c r="J1000" t="s">
        <v>46</v>
      </c>
    </row>
    <row r="1001" spans="1:35" x14ac:dyDescent="0.25">
      <c r="A1001">
        <v>1000</v>
      </c>
      <c r="I1001" t="s">
        <v>47</v>
      </c>
      <c r="J1001" t="s">
        <v>48</v>
      </c>
    </row>
    <row r="1002" spans="1:35" x14ac:dyDescent="0.25">
      <c r="A1002">
        <v>1001</v>
      </c>
      <c r="I1002" t="s">
        <v>243</v>
      </c>
    </row>
    <row r="1003" spans="1:35" x14ac:dyDescent="0.25">
      <c r="A1003">
        <v>1002</v>
      </c>
      <c r="I1003" t="s">
        <v>7</v>
      </c>
      <c r="J1003" t="s">
        <v>50</v>
      </c>
      <c r="K1003" t="s">
        <v>9</v>
      </c>
      <c r="L1003" t="s">
        <v>10</v>
      </c>
      <c r="M1003" t="s">
        <v>11</v>
      </c>
      <c r="N1003" t="s">
        <v>12</v>
      </c>
      <c r="O1003" t="s">
        <v>13</v>
      </c>
      <c r="P1003" t="s">
        <v>14</v>
      </c>
      <c r="Q1003" t="s">
        <v>15</v>
      </c>
      <c r="R1003" t="s">
        <v>16</v>
      </c>
      <c r="S1003" t="s">
        <v>17</v>
      </c>
      <c r="T1003" t="s">
        <v>18</v>
      </c>
      <c r="U1003" t="s">
        <v>19</v>
      </c>
      <c r="V1003" t="s">
        <v>20</v>
      </c>
      <c r="W1003" t="s">
        <v>21</v>
      </c>
      <c r="X1003" t="s">
        <v>22</v>
      </c>
      <c r="Y1003" t="s">
        <v>23</v>
      </c>
      <c r="Z1003" t="s">
        <v>24</v>
      </c>
      <c r="AA1003" t="s">
        <v>25</v>
      </c>
      <c r="AB1003" t="s">
        <v>26</v>
      </c>
      <c r="AC1003" t="s">
        <v>27</v>
      </c>
      <c r="AD1003" t="s">
        <v>28</v>
      </c>
      <c r="AE1003" t="s">
        <v>29</v>
      </c>
      <c r="AF1003" t="s">
        <v>51</v>
      </c>
      <c r="AG1003" t="s">
        <v>52</v>
      </c>
      <c r="AH1003" t="s">
        <v>32</v>
      </c>
    </row>
    <row r="1004" spans="1:35" x14ac:dyDescent="0.25">
      <c r="A1004">
        <v>1003</v>
      </c>
      <c r="B1004" s="7">
        <f>DATE(2000,6,(MID(I996,9,2)))</f>
        <v>36698</v>
      </c>
      <c r="C1004" s="8">
        <f>TIME(MID(I996,17,2),MID(I996,20,2),MID(I996,23,2))</f>
        <v>0.3871296296296296</v>
      </c>
      <c r="D1004" t="s">
        <v>331</v>
      </c>
      <c r="E1004">
        <f>IF(RIGHT(I1002,4)="1200",1200,50)</f>
        <v>1200</v>
      </c>
      <c r="F1004" t="s">
        <v>328</v>
      </c>
      <c r="G1004">
        <v>36</v>
      </c>
      <c r="H1004">
        <f>VALUE(MID(I1002,10,1))</f>
        <v>1</v>
      </c>
      <c r="I1004">
        <v>1</v>
      </c>
      <c r="J1004">
        <v>90.3</v>
      </c>
      <c r="K1004">
        <v>11.8</v>
      </c>
      <c r="L1004">
        <v>0.3</v>
      </c>
      <c r="M1004">
        <v>289</v>
      </c>
      <c r="N1004">
        <v>2.94</v>
      </c>
      <c r="O1004">
        <v>0.95199999999999996</v>
      </c>
      <c r="P1004">
        <v>1</v>
      </c>
      <c r="Q1004">
        <v>1</v>
      </c>
      <c r="R1004">
        <v>4.8600000000000003</v>
      </c>
      <c r="S1004">
        <v>16.760000000000002</v>
      </c>
      <c r="T1004">
        <v>17.170000000000002</v>
      </c>
      <c r="U1004">
        <v>16.149999999999999</v>
      </c>
      <c r="V1004">
        <v>363.4</v>
      </c>
      <c r="W1004">
        <v>360.8</v>
      </c>
      <c r="X1004">
        <v>10.348000000000001</v>
      </c>
      <c r="Y1004">
        <v>10.930999999999999</v>
      </c>
      <c r="Z1004">
        <v>50.14</v>
      </c>
      <c r="AA1004">
        <v>52.96</v>
      </c>
      <c r="AB1004">
        <v>499.8</v>
      </c>
      <c r="AC1004">
        <v>1199</v>
      </c>
      <c r="AD1004">
        <v>1</v>
      </c>
      <c r="AE1004">
        <v>92.76</v>
      </c>
      <c r="AF1004">
        <v>2.93</v>
      </c>
      <c r="AG1004">
        <v>0.84</v>
      </c>
      <c r="AI1004">
        <v>111105</v>
      </c>
    </row>
    <row r="1005" spans="1:35" x14ac:dyDescent="0.25">
      <c r="A1005">
        <v>1004</v>
      </c>
      <c r="B1005" s="7">
        <f t="shared" ref="B1005:C1005" si="87">B1004</f>
        <v>36698</v>
      </c>
      <c r="C1005" s="8">
        <f t="shared" si="87"/>
        <v>0.3871296296296296</v>
      </c>
      <c r="D1005" t="str">
        <f>D1004</f>
        <v>SE</v>
      </c>
      <c r="E1005">
        <f>E1004</f>
        <v>1200</v>
      </c>
      <c r="F1005" t="str">
        <f>F1004</f>
        <v>PIGL</v>
      </c>
      <c r="G1005">
        <f>G1004</f>
        <v>36</v>
      </c>
      <c r="H1005">
        <f>H1004</f>
        <v>1</v>
      </c>
      <c r="I1005">
        <v>2</v>
      </c>
      <c r="J1005">
        <v>100</v>
      </c>
      <c r="K1005">
        <v>11.1</v>
      </c>
      <c r="L1005">
        <v>0.23899999999999999</v>
      </c>
      <c r="M1005">
        <v>278</v>
      </c>
      <c r="N1005">
        <v>2.4</v>
      </c>
      <c r="O1005">
        <v>0.95899999999999996</v>
      </c>
      <c r="P1005">
        <v>1</v>
      </c>
      <c r="Q1005">
        <v>1</v>
      </c>
      <c r="R1005">
        <v>4.8600000000000003</v>
      </c>
      <c r="S1005">
        <v>16.760000000000002</v>
      </c>
      <c r="T1005">
        <v>17.29</v>
      </c>
      <c r="U1005">
        <v>16.149999999999999</v>
      </c>
      <c r="V1005">
        <v>363</v>
      </c>
      <c r="W1005">
        <v>360.6</v>
      </c>
      <c r="X1005">
        <v>10.541</v>
      </c>
      <c r="Y1005">
        <v>11.015000000000001</v>
      </c>
      <c r="Z1005">
        <v>51.05</v>
      </c>
      <c r="AA1005">
        <v>53.35</v>
      </c>
      <c r="AB1005">
        <v>499.7</v>
      </c>
      <c r="AC1005">
        <v>1199</v>
      </c>
      <c r="AD1005">
        <v>1</v>
      </c>
      <c r="AE1005">
        <v>92.76</v>
      </c>
      <c r="AF1005">
        <v>2.93</v>
      </c>
      <c r="AG1005">
        <v>0.84</v>
      </c>
      <c r="AI1005">
        <v>111105</v>
      </c>
    </row>
    <row r="1006" spans="1:35" x14ac:dyDescent="0.25">
      <c r="A1006">
        <v>1005</v>
      </c>
      <c r="I1006" t="s">
        <v>37</v>
      </c>
    </row>
    <row r="1007" spans="1:35" x14ac:dyDescent="0.25">
      <c r="A1007">
        <v>1006</v>
      </c>
      <c r="I1007" t="s">
        <v>244</v>
      </c>
    </row>
    <row r="1008" spans="1:35" x14ac:dyDescent="0.25">
      <c r="A1008">
        <v>1007</v>
      </c>
      <c r="I1008" t="s">
        <v>39</v>
      </c>
      <c r="J1008" t="s">
        <v>40</v>
      </c>
    </row>
    <row r="1009" spans="1:35" x14ac:dyDescent="0.25">
      <c r="A1009">
        <v>1008</v>
      </c>
      <c r="I1009" t="s">
        <v>41</v>
      </c>
      <c r="J1009" t="s">
        <v>42</v>
      </c>
    </row>
    <row r="1010" spans="1:35" x14ac:dyDescent="0.25">
      <c r="A1010">
        <v>1009</v>
      </c>
      <c r="I1010" t="s">
        <v>43</v>
      </c>
      <c r="J1010" t="s">
        <v>44</v>
      </c>
      <c r="K1010">
        <v>1</v>
      </c>
      <c r="L1010">
        <v>0.16</v>
      </c>
    </row>
    <row r="1011" spans="1:35" x14ac:dyDescent="0.25">
      <c r="A1011">
        <v>1010</v>
      </c>
      <c r="I1011" t="s">
        <v>45</v>
      </c>
      <c r="J1011" t="s">
        <v>46</v>
      </c>
    </row>
    <row r="1012" spans="1:35" x14ac:dyDescent="0.25">
      <c r="A1012">
        <v>1011</v>
      </c>
      <c r="I1012" t="s">
        <v>47</v>
      </c>
      <c r="J1012" t="s">
        <v>48</v>
      </c>
    </row>
    <row r="1013" spans="1:35" x14ac:dyDescent="0.25">
      <c r="A1013">
        <v>1012</v>
      </c>
      <c r="I1013" t="s">
        <v>245</v>
      </c>
    </row>
    <row r="1014" spans="1:35" x14ac:dyDescent="0.25">
      <c r="A1014">
        <v>1013</v>
      </c>
      <c r="I1014" t="s">
        <v>7</v>
      </c>
      <c r="J1014" t="s">
        <v>50</v>
      </c>
      <c r="K1014" t="s">
        <v>9</v>
      </c>
      <c r="L1014" t="s">
        <v>10</v>
      </c>
      <c r="M1014" t="s">
        <v>11</v>
      </c>
      <c r="N1014" t="s">
        <v>12</v>
      </c>
      <c r="O1014" t="s">
        <v>13</v>
      </c>
      <c r="P1014" t="s">
        <v>14</v>
      </c>
      <c r="Q1014" t="s">
        <v>15</v>
      </c>
      <c r="R1014" t="s">
        <v>16</v>
      </c>
      <c r="S1014" t="s">
        <v>17</v>
      </c>
      <c r="T1014" t="s">
        <v>18</v>
      </c>
      <c r="U1014" t="s">
        <v>19</v>
      </c>
      <c r="V1014" t="s">
        <v>20</v>
      </c>
      <c r="W1014" t="s">
        <v>21</v>
      </c>
      <c r="X1014" t="s">
        <v>22</v>
      </c>
      <c r="Y1014" t="s">
        <v>23</v>
      </c>
      <c r="Z1014" t="s">
        <v>24</v>
      </c>
      <c r="AA1014" t="s">
        <v>25</v>
      </c>
      <c r="AB1014" t="s">
        <v>26</v>
      </c>
      <c r="AC1014" t="s">
        <v>27</v>
      </c>
      <c r="AD1014" t="s">
        <v>28</v>
      </c>
      <c r="AE1014" t="s">
        <v>29</v>
      </c>
      <c r="AF1014" t="s">
        <v>51</v>
      </c>
      <c r="AG1014" t="s">
        <v>52</v>
      </c>
      <c r="AH1014" t="s">
        <v>32</v>
      </c>
    </row>
    <row r="1015" spans="1:35" x14ac:dyDescent="0.25">
      <c r="A1015">
        <v>1014</v>
      </c>
      <c r="B1015" s="7">
        <f>DATE(2000,6,(MID(I1007,9,2)))</f>
        <v>36698</v>
      </c>
      <c r="C1015" s="8">
        <f>TIME(MID(I1007,17,2),MID(I1007,20,2),MID(I1007,23,2))</f>
        <v>0.3913773148148148</v>
      </c>
      <c r="D1015" t="s">
        <v>331</v>
      </c>
      <c r="E1015">
        <f>IF(RIGHT(I1013,4)="1200",1200,50)</f>
        <v>1200</v>
      </c>
      <c r="F1015" t="s">
        <v>328</v>
      </c>
      <c r="G1015">
        <v>36</v>
      </c>
      <c r="H1015">
        <f>VALUE(MID(I1013,10,1))</f>
        <v>2</v>
      </c>
      <c r="I1015">
        <v>1</v>
      </c>
      <c r="J1015">
        <v>13</v>
      </c>
      <c r="K1015">
        <v>36.5</v>
      </c>
      <c r="L1015">
        <v>0.78500000000000003</v>
      </c>
      <c r="M1015">
        <v>265</v>
      </c>
      <c r="N1015">
        <v>6.86</v>
      </c>
      <c r="O1015">
        <v>0.92500000000000004</v>
      </c>
      <c r="P1015">
        <v>1</v>
      </c>
      <c r="Q1015">
        <v>1</v>
      </c>
      <c r="R1015">
        <v>4.8600000000000003</v>
      </c>
      <c r="S1015">
        <v>16.89</v>
      </c>
      <c r="T1015">
        <v>17.62</v>
      </c>
      <c r="U1015">
        <v>16.13</v>
      </c>
      <c r="V1015">
        <v>362.6</v>
      </c>
      <c r="W1015">
        <v>354.8</v>
      </c>
      <c r="X1015">
        <v>10.472</v>
      </c>
      <c r="Y1015">
        <v>11.827</v>
      </c>
      <c r="Z1015">
        <v>50.31</v>
      </c>
      <c r="AA1015">
        <v>56.82</v>
      </c>
      <c r="AB1015">
        <v>500.2</v>
      </c>
      <c r="AC1015">
        <v>1199</v>
      </c>
      <c r="AD1015">
        <v>0</v>
      </c>
      <c r="AE1015">
        <v>92.76</v>
      </c>
      <c r="AF1015">
        <v>2.93</v>
      </c>
      <c r="AG1015">
        <v>0.84</v>
      </c>
      <c r="AI1015">
        <v>111105</v>
      </c>
    </row>
    <row r="1016" spans="1:35" x14ac:dyDescent="0.25">
      <c r="A1016">
        <v>1015</v>
      </c>
      <c r="B1016" s="7">
        <f t="shared" ref="B1016:C1016" si="88">B1015</f>
        <v>36698</v>
      </c>
      <c r="C1016" s="8">
        <f t="shared" si="88"/>
        <v>0.3913773148148148</v>
      </c>
      <c r="D1016" t="str">
        <f>D1015</f>
        <v>SE</v>
      </c>
      <c r="E1016">
        <f>E1015</f>
        <v>1200</v>
      </c>
      <c r="F1016" t="str">
        <f>F1015</f>
        <v>PIGL</v>
      </c>
      <c r="G1016">
        <f>G1015</f>
        <v>36</v>
      </c>
      <c r="H1016">
        <f>H1015</f>
        <v>2</v>
      </c>
      <c r="I1016">
        <v>2</v>
      </c>
      <c r="J1016">
        <v>28.8</v>
      </c>
      <c r="K1016">
        <v>35</v>
      </c>
      <c r="L1016">
        <v>0.66200000000000003</v>
      </c>
      <c r="M1016">
        <v>255</v>
      </c>
      <c r="N1016">
        <v>5.95</v>
      </c>
      <c r="O1016">
        <v>0.93200000000000005</v>
      </c>
      <c r="P1016">
        <v>1</v>
      </c>
      <c r="Q1016">
        <v>1</v>
      </c>
      <c r="R1016">
        <v>4.8600000000000003</v>
      </c>
      <c r="S1016">
        <v>16.899999999999999</v>
      </c>
      <c r="T1016">
        <v>17.690000000000001</v>
      </c>
      <c r="U1016">
        <v>16.16</v>
      </c>
      <c r="V1016">
        <v>361.3</v>
      </c>
      <c r="W1016">
        <v>353.9</v>
      </c>
      <c r="X1016">
        <v>10.679</v>
      </c>
      <c r="Y1016">
        <v>11.856</v>
      </c>
      <c r="Z1016">
        <v>51.28</v>
      </c>
      <c r="AA1016">
        <v>56.93</v>
      </c>
      <c r="AB1016">
        <v>499.7</v>
      </c>
      <c r="AC1016">
        <v>1200</v>
      </c>
      <c r="AD1016">
        <v>0</v>
      </c>
      <c r="AE1016">
        <v>92.76</v>
      </c>
      <c r="AF1016">
        <v>2.93</v>
      </c>
      <c r="AG1016">
        <v>0.84</v>
      </c>
      <c r="AI1016">
        <v>111105</v>
      </c>
    </row>
    <row r="1017" spans="1:35" x14ac:dyDescent="0.25">
      <c r="A1017">
        <v>1016</v>
      </c>
      <c r="I1017" t="s">
        <v>37</v>
      </c>
    </row>
    <row r="1018" spans="1:35" x14ac:dyDescent="0.25">
      <c r="A1018">
        <v>1017</v>
      </c>
      <c r="I1018" t="s">
        <v>246</v>
      </c>
    </row>
    <row r="1019" spans="1:35" x14ac:dyDescent="0.25">
      <c r="A1019">
        <v>1018</v>
      </c>
      <c r="I1019" t="s">
        <v>39</v>
      </c>
      <c r="J1019" t="s">
        <v>40</v>
      </c>
    </row>
    <row r="1020" spans="1:35" x14ac:dyDescent="0.25">
      <c r="A1020">
        <v>1019</v>
      </c>
      <c r="I1020" t="s">
        <v>41</v>
      </c>
      <c r="J1020" t="s">
        <v>42</v>
      </c>
    </row>
    <row r="1021" spans="1:35" x14ac:dyDescent="0.25">
      <c r="A1021">
        <v>1020</v>
      </c>
      <c r="I1021" t="s">
        <v>43</v>
      </c>
      <c r="J1021" t="s">
        <v>44</v>
      </c>
      <c r="K1021">
        <v>1</v>
      </c>
      <c r="L1021">
        <v>0.16</v>
      </c>
    </row>
    <row r="1022" spans="1:35" x14ac:dyDescent="0.25">
      <c r="A1022">
        <v>1021</v>
      </c>
      <c r="I1022" t="s">
        <v>45</v>
      </c>
      <c r="J1022" t="s">
        <v>46</v>
      </c>
    </row>
    <row r="1023" spans="1:35" x14ac:dyDescent="0.25">
      <c r="A1023">
        <v>1022</v>
      </c>
      <c r="I1023" t="s">
        <v>47</v>
      </c>
      <c r="J1023" t="s">
        <v>48</v>
      </c>
    </row>
    <row r="1024" spans="1:35" x14ac:dyDescent="0.25">
      <c r="A1024">
        <v>1023</v>
      </c>
      <c r="I1024" t="s">
        <v>247</v>
      </c>
    </row>
    <row r="1025" spans="1:35" x14ac:dyDescent="0.25">
      <c r="A1025">
        <v>1024</v>
      </c>
      <c r="I1025" t="s">
        <v>7</v>
      </c>
      <c r="J1025" t="s">
        <v>50</v>
      </c>
      <c r="K1025" t="s">
        <v>9</v>
      </c>
      <c r="L1025" t="s">
        <v>10</v>
      </c>
      <c r="M1025" t="s">
        <v>11</v>
      </c>
      <c r="N1025" t="s">
        <v>12</v>
      </c>
      <c r="O1025" t="s">
        <v>13</v>
      </c>
      <c r="P1025" t="s">
        <v>14</v>
      </c>
      <c r="Q1025" t="s">
        <v>15</v>
      </c>
      <c r="R1025" t="s">
        <v>16</v>
      </c>
      <c r="S1025" t="s">
        <v>17</v>
      </c>
      <c r="T1025" t="s">
        <v>18</v>
      </c>
      <c r="U1025" t="s">
        <v>19</v>
      </c>
      <c r="V1025" t="s">
        <v>20</v>
      </c>
      <c r="W1025" t="s">
        <v>21</v>
      </c>
      <c r="X1025" t="s">
        <v>22</v>
      </c>
      <c r="Y1025" t="s">
        <v>23</v>
      </c>
      <c r="Z1025" t="s">
        <v>24</v>
      </c>
      <c r="AA1025" t="s">
        <v>25</v>
      </c>
      <c r="AB1025" t="s">
        <v>26</v>
      </c>
      <c r="AC1025" t="s">
        <v>27</v>
      </c>
      <c r="AD1025" t="s">
        <v>28</v>
      </c>
      <c r="AE1025" t="s">
        <v>29</v>
      </c>
      <c r="AF1025" t="s">
        <v>51</v>
      </c>
      <c r="AG1025" t="s">
        <v>52</v>
      </c>
      <c r="AH1025" t="s">
        <v>32</v>
      </c>
    </row>
    <row r="1026" spans="1:35" x14ac:dyDescent="0.25">
      <c r="A1026">
        <v>1025</v>
      </c>
      <c r="B1026" s="7">
        <f>DATE(2000,6,(MID(I1018,9,2)))</f>
        <v>36698</v>
      </c>
      <c r="C1026" s="8">
        <f>TIME(MID(I1018,17,2),MID(I1018,20,2),MID(I1018,23,2))</f>
        <v>0.3923611111111111</v>
      </c>
      <c r="D1026" t="s">
        <v>331</v>
      </c>
      <c r="E1026">
        <f>IF(RIGHT(I1024,4)="1200",1200,50)</f>
        <v>50</v>
      </c>
      <c r="F1026" t="s">
        <v>328</v>
      </c>
      <c r="G1026">
        <v>36</v>
      </c>
      <c r="H1026">
        <f>VALUE(MID(I1024,10,1))</f>
        <v>2</v>
      </c>
      <c r="I1026">
        <v>1</v>
      </c>
      <c r="J1026">
        <v>98.3</v>
      </c>
      <c r="K1026">
        <v>2.63</v>
      </c>
      <c r="L1026">
        <v>0.60499999999999998</v>
      </c>
      <c r="M1026">
        <v>350</v>
      </c>
      <c r="N1026">
        <v>4.7</v>
      </c>
      <c r="O1026">
        <v>0.79700000000000004</v>
      </c>
      <c r="P1026">
        <v>1</v>
      </c>
      <c r="Q1026">
        <v>1</v>
      </c>
      <c r="R1026">
        <v>4.8600000000000003</v>
      </c>
      <c r="S1026">
        <v>16.77</v>
      </c>
      <c r="T1026">
        <v>16.66</v>
      </c>
      <c r="U1026">
        <v>16.149999999999999</v>
      </c>
      <c r="V1026">
        <v>363.3</v>
      </c>
      <c r="W1026">
        <v>362.4</v>
      </c>
      <c r="X1026">
        <v>11.003</v>
      </c>
      <c r="Y1026">
        <v>11.930999999999999</v>
      </c>
      <c r="Z1026">
        <v>53.24</v>
      </c>
      <c r="AA1026">
        <v>57.74</v>
      </c>
      <c r="AB1026">
        <v>499.8</v>
      </c>
      <c r="AC1026">
        <v>49</v>
      </c>
      <c r="AD1026">
        <v>0</v>
      </c>
      <c r="AE1026">
        <v>92.76</v>
      </c>
      <c r="AF1026">
        <v>2.93</v>
      </c>
      <c r="AG1026">
        <v>0.84</v>
      </c>
      <c r="AI1026">
        <v>111105</v>
      </c>
    </row>
    <row r="1027" spans="1:35" x14ac:dyDescent="0.25">
      <c r="A1027">
        <v>1026</v>
      </c>
      <c r="B1027" s="7">
        <f t="shared" ref="B1027:C1027" si="89">B1026</f>
        <v>36698</v>
      </c>
      <c r="C1027" s="8">
        <f t="shared" si="89"/>
        <v>0.3923611111111111</v>
      </c>
      <c r="D1027" t="str">
        <f>D1026</f>
        <v>SE</v>
      </c>
      <c r="E1027">
        <f>E1026</f>
        <v>50</v>
      </c>
      <c r="F1027" t="str">
        <f>F1026</f>
        <v>PIGL</v>
      </c>
      <c r="G1027">
        <f>G1026</f>
        <v>36</v>
      </c>
      <c r="H1027">
        <f>H1026</f>
        <v>2</v>
      </c>
      <c r="I1027">
        <v>2</v>
      </c>
      <c r="J1027">
        <v>165.8</v>
      </c>
      <c r="K1027">
        <v>7.25</v>
      </c>
      <c r="L1027">
        <v>0.68400000000000005</v>
      </c>
      <c r="M1027">
        <v>338</v>
      </c>
      <c r="N1027">
        <v>5.26</v>
      </c>
      <c r="O1027">
        <v>0.8</v>
      </c>
      <c r="P1027">
        <v>1</v>
      </c>
      <c r="Q1027">
        <v>1</v>
      </c>
      <c r="R1027">
        <v>4.8600000000000003</v>
      </c>
      <c r="S1027">
        <v>16.72</v>
      </c>
      <c r="T1027">
        <v>16.399999999999999</v>
      </c>
      <c r="U1027">
        <v>16.13</v>
      </c>
      <c r="V1027">
        <v>363.3</v>
      </c>
      <c r="W1027">
        <v>361.4</v>
      </c>
      <c r="X1027">
        <v>10.522</v>
      </c>
      <c r="Y1027">
        <v>11.561</v>
      </c>
      <c r="Z1027">
        <v>51.09</v>
      </c>
      <c r="AA1027">
        <v>56.13</v>
      </c>
      <c r="AB1027">
        <v>500.2</v>
      </c>
      <c r="AC1027">
        <v>49</v>
      </c>
      <c r="AD1027">
        <v>0</v>
      </c>
      <c r="AE1027">
        <v>92.76</v>
      </c>
      <c r="AF1027">
        <v>2.93</v>
      </c>
      <c r="AG1027">
        <v>0.84</v>
      </c>
      <c r="AI1027">
        <v>111105</v>
      </c>
    </row>
    <row r="1028" spans="1:35" x14ac:dyDescent="0.25">
      <c r="A1028">
        <v>1027</v>
      </c>
      <c r="I1028" t="s">
        <v>37</v>
      </c>
    </row>
    <row r="1029" spans="1:35" x14ac:dyDescent="0.25">
      <c r="A1029">
        <v>1028</v>
      </c>
      <c r="I1029" t="s">
        <v>248</v>
      </c>
    </row>
    <row r="1030" spans="1:35" x14ac:dyDescent="0.25">
      <c r="A1030">
        <v>1029</v>
      </c>
      <c r="I1030" t="s">
        <v>39</v>
      </c>
      <c r="J1030" t="s">
        <v>40</v>
      </c>
    </row>
    <row r="1031" spans="1:35" x14ac:dyDescent="0.25">
      <c r="A1031">
        <v>1030</v>
      </c>
      <c r="I1031" t="s">
        <v>41</v>
      </c>
      <c r="J1031" t="s">
        <v>42</v>
      </c>
    </row>
    <row r="1032" spans="1:35" x14ac:dyDescent="0.25">
      <c r="A1032">
        <v>1031</v>
      </c>
      <c r="I1032" t="s">
        <v>43</v>
      </c>
      <c r="J1032" t="s">
        <v>44</v>
      </c>
      <c r="K1032">
        <v>1</v>
      </c>
      <c r="L1032">
        <v>0.16</v>
      </c>
    </row>
    <row r="1033" spans="1:35" x14ac:dyDescent="0.25">
      <c r="A1033">
        <v>1032</v>
      </c>
      <c r="I1033" t="s">
        <v>45</v>
      </c>
      <c r="J1033" t="s">
        <v>46</v>
      </c>
    </row>
    <row r="1034" spans="1:35" x14ac:dyDescent="0.25">
      <c r="A1034">
        <v>1033</v>
      </c>
      <c r="I1034" t="s">
        <v>47</v>
      </c>
      <c r="J1034" t="s">
        <v>48</v>
      </c>
    </row>
    <row r="1035" spans="1:35" x14ac:dyDescent="0.25">
      <c r="A1035">
        <v>1034</v>
      </c>
      <c r="I1035" t="s">
        <v>249</v>
      </c>
    </row>
    <row r="1036" spans="1:35" x14ac:dyDescent="0.25">
      <c r="A1036">
        <v>1035</v>
      </c>
      <c r="I1036" t="s">
        <v>7</v>
      </c>
      <c r="J1036" t="s">
        <v>50</v>
      </c>
      <c r="K1036" t="s">
        <v>9</v>
      </c>
      <c r="L1036" t="s">
        <v>10</v>
      </c>
      <c r="M1036" t="s">
        <v>11</v>
      </c>
      <c r="N1036" t="s">
        <v>12</v>
      </c>
      <c r="O1036" t="s">
        <v>13</v>
      </c>
      <c r="P1036" t="s">
        <v>14</v>
      </c>
      <c r="Q1036" t="s">
        <v>15</v>
      </c>
      <c r="R1036" t="s">
        <v>16</v>
      </c>
      <c r="S1036" t="s">
        <v>17</v>
      </c>
      <c r="T1036" t="s">
        <v>18</v>
      </c>
      <c r="U1036" t="s">
        <v>19</v>
      </c>
      <c r="V1036" t="s">
        <v>20</v>
      </c>
      <c r="W1036" t="s">
        <v>21</v>
      </c>
      <c r="X1036" t="s">
        <v>22</v>
      </c>
      <c r="Y1036" t="s">
        <v>23</v>
      </c>
      <c r="Z1036" t="s">
        <v>24</v>
      </c>
      <c r="AA1036" t="s">
        <v>25</v>
      </c>
      <c r="AB1036" t="s">
        <v>26</v>
      </c>
      <c r="AC1036" t="s">
        <v>27</v>
      </c>
      <c r="AD1036" t="s">
        <v>28</v>
      </c>
      <c r="AE1036" t="s">
        <v>29</v>
      </c>
      <c r="AF1036" t="s">
        <v>51</v>
      </c>
      <c r="AG1036" t="s">
        <v>52</v>
      </c>
      <c r="AH1036" t="s">
        <v>32</v>
      </c>
    </row>
    <row r="1037" spans="1:35" x14ac:dyDescent="0.25">
      <c r="A1037">
        <v>1036</v>
      </c>
      <c r="B1037" s="7">
        <f>DATE(2000,6,(MID(I1029,9,2)))</f>
        <v>36698</v>
      </c>
      <c r="C1037" s="8">
        <f>TIME(MID(I1029,17,2),MID(I1029,20,2),MID(I1029,23,2))</f>
        <v>0.39546296296296296</v>
      </c>
      <c r="D1037" t="s">
        <v>331</v>
      </c>
      <c r="E1037">
        <f>IF(RIGHT(I1035,4)="1200",1200,50)</f>
        <v>50</v>
      </c>
      <c r="F1037" t="s">
        <v>328</v>
      </c>
      <c r="G1037">
        <v>36</v>
      </c>
      <c r="H1037">
        <f>VALUE(MID(I1035,10,1))</f>
        <v>3</v>
      </c>
      <c r="I1037">
        <v>1</v>
      </c>
      <c r="J1037">
        <v>151.30000000000001</v>
      </c>
      <c r="K1037">
        <v>3.15</v>
      </c>
      <c r="L1037">
        <v>0.434</v>
      </c>
      <c r="M1037">
        <v>342</v>
      </c>
      <c r="N1037">
        <v>3.32</v>
      </c>
      <c r="O1037">
        <v>0.76100000000000001</v>
      </c>
      <c r="P1037">
        <v>1</v>
      </c>
      <c r="Q1037">
        <v>1</v>
      </c>
      <c r="R1037">
        <v>4.8600000000000003</v>
      </c>
      <c r="S1037">
        <v>16.66</v>
      </c>
      <c r="T1037">
        <v>16.260000000000002</v>
      </c>
      <c r="U1037">
        <v>16.14</v>
      </c>
      <c r="V1037">
        <v>359.9</v>
      </c>
      <c r="W1037">
        <v>359</v>
      </c>
      <c r="X1037">
        <v>11.141</v>
      </c>
      <c r="Y1037">
        <v>11.798</v>
      </c>
      <c r="Z1037">
        <v>54.29</v>
      </c>
      <c r="AA1037">
        <v>57.49</v>
      </c>
      <c r="AB1037">
        <v>499.4</v>
      </c>
      <c r="AC1037">
        <v>50</v>
      </c>
      <c r="AD1037">
        <v>0</v>
      </c>
      <c r="AE1037">
        <v>92.75</v>
      </c>
      <c r="AF1037">
        <v>2.93</v>
      </c>
      <c r="AG1037">
        <v>0.84</v>
      </c>
      <c r="AI1037">
        <v>111105</v>
      </c>
    </row>
    <row r="1038" spans="1:35" x14ac:dyDescent="0.25">
      <c r="A1038">
        <v>1037</v>
      </c>
      <c r="B1038" s="7">
        <f t="shared" ref="B1038:C1038" si="90">B1037</f>
        <v>36698</v>
      </c>
      <c r="C1038" s="8">
        <f t="shared" si="90"/>
        <v>0.39546296296296296</v>
      </c>
      <c r="D1038" t="str">
        <f>D1037</f>
        <v>SE</v>
      </c>
      <c r="E1038">
        <f>E1037</f>
        <v>50</v>
      </c>
      <c r="F1038" t="str">
        <f>F1037</f>
        <v>PIGL</v>
      </c>
      <c r="G1038">
        <f>G1037</f>
        <v>36</v>
      </c>
      <c r="H1038">
        <f>H1037</f>
        <v>3</v>
      </c>
      <c r="I1038">
        <v>2</v>
      </c>
      <c r="J1038">
        <v>207.5</v>
      </c>
      <c r="K1038">
        <v>3</v>
      </c>
      <c r="L1038">
        <v>0.629</v>
      </c>
      <c r="M1038">
        <v>348</v>
      </c>
      <c r="N1038">
        <v>4.8</v>
      </c>
      <c r="O1038">
        <v>0.78700000000000003</v>
      </c>
      <c r="P1038">
        <v>1</v>
      </c>
      <c r="Q1038">
        <v>1</v>
      </c>
      <c r="R1038">
        <v>4.8600000000000003</v>
      </c>
      <c r="S1038">
        <v>16.670000000000002</v>
      </c>
      <c r="T1038">
        <v>16.23</v>
      </c>
      <c r="U1038">
        <v>16.16</v>
      </c>
      <c r="V1038">
        <v>361.8</v>
      </c>
      <c r="W1038">
        <v>360.8</v>
      </c>
      <c r="X1038">
        <v>10.526</v>
      </c>
      <c r="Y1038">
        <v>11.476000000000001</v>
      </c>
      <c r="Z1038">
        <v>51.28</v>
      </c>
      <c r="AA1038">
        <v>55.91</v>
      </c>
      <c r="AB1038">
        <v>499.2</v>
      </c>
      <c r="AC1038">
        <v>49</v>
      </c>
      <c r="AD1038">
        <v>1</v>
      </c>
      <c r="AE1038">
        <v>92.76</v>
      </c>
      <c r="AF1038">
        <v>2.93</v>
      </c>
      <c r="AG1038">
        <v>0.84</v>
      </c>
      <c r="AI1038">
        <v>111105</v>
      </c>
    </row>
    <row r="1039" spans="1:35" x14ac:dyDescent="0.25">
      <c r="A1039">
        <v>1038</v>
      </c>
      <c r="I1039" t="s">
        <v>37</v>
      </c>
    </row>
    <row r="1040" spans="1:35" x14ac:dyDescent="0.25">
      <c r="A1040">
        <v>1039</v>
      </c>
      <c r="I1040" t="s">
        <v>250</v>
      </c>
    </row>
    <row r="1041" spans="1:35" x14ac:dyDescent="0.25">
      <c r="A1041">
        <v>1040</v>
      </c>
      <c r="I1041" t="s">
        <v>39</v>
      </c>
      <c r="J1041" t="s">
        <v>40</v>
      </c>
    </row>
    <row r="1042" spans="1:35" x14ac:dyDescent="0.25">
      <c r="A1042">
        <v>1041</v>
      </c>
      <c r="I1042" t="s">
        <v>41</v>
      </c>
      <c r="J1042" t="s">
        <v>42</v>
      </c>
    </row>
    <row r="1043" spans="1:35" x14ac:dyDescent="0.25">
      <c r="A1043">
        <v>1042</v>
      </c>
      <c r="I1043" t="s">
        <v>43</v>
      </c>
      <c r="J1043" t="s">
        <v>44</v>
      </c>
      <c r="K1043">
        <v>1</v>
      </c>
      <c r="L1043">
        <v>0.16</v>
      </c>
    </row>
    <row r="1044" spans="1:35" x14ac:dyDescent="0.25">
      <c r="A1044">
        <v>1043</v>
      </c>
      <c r="I1044" t="s">
        <v>45</v>
      </c>
      <c r="J1044" t="s">
        <v>46</v>
      </c>
    </row>
    <row r="1045" spans="1:35" x14ac:dyDescent="0.25">
      <c r="A1045">
        <v>1044</v>
      </c>
      <c r="I1045" t="s">
        <v>47</v>
      </c>
      <c r="J1045" t="s">
        <v>48</v>
      </c>
    </row>
    <row r="1046" spans="1:35" x14ac:dyDescent="0.25">
      <c r="A1046">
        <v>1045</v>
      </c>
      <c r="I1046" t="s">
        <v>251</v>
      </c>
    </row>
    <row r="1047" spans="1:35" x14ac:dyDescent="0.25">
      <c r="A1047">
        <v>1046</v>
      </c>
      <c r="I1047" t="s">
        <v>7</v>
      </c>
      <c r="J1047" t="s">
        <v>50</v>
      </c>
      <c r="K1047" t="s">
        <v>9</v>
      </c>
      <c r="L1047" t="s">
        <v>10</v>
      </c>
      <c r="M1047" t="s">
        <v>11</v>
      </c>
      <c r="N1047" t="s">
        <v>12</v>
      </c>
      <c r="O1047" t="s">
        <v>13</v>
      </c>
      <c r="P1047" t="s">
        <v>14</v>
      </c>
      <c r="Q1047" t="s">
        <v>15</v>
      </c>
      <c r="R1047" t="s">
        <v>16</v>
      </c>
      <c r="S1047" t="s">
        <v>17</v>
      </c>
      <c r="T1047" t="s">
        <v>18</v>
      </c>
      <c r="U1047" t="s">
        <v>19</v>
      </c>
      <c r="V1047" t="s">
        <v>20</v>
      </c>
      <c r="W1047" t="s">
        <v>21</v>
      </c>
      <c r="X1047" t="s">
        <v>22</v>
      </c>
      <c r="Y1047" t="s">
        <v>23</v>
      </c>
      <c r="Z1047" t="s">
        <v>24</v>
      </c>
      <c r="AA1047" t="s">
        <v>25</v>
      </c>
      <c r="AB1047" t="s">
        <v>26</v>
      </c>
      <c r="AC1047" t="s">
        <v>27</v>
      </c>
      <c r="AD1047" t="s">
        <v>28</v>
      </c>
      <c r="AE1047" t="s">
        <v>29</v>
      </c>
      <c r="AF1047" t="s">
        <v>51</v>
      </c>
      <c r="AG1047" t="s">
        <v>52</v>
      </c>
      <c r="AH1047" t="s">
        <v>32</v>
      </c>
    </row>
    <row r="1048" spans="1:35" x14ac:dyDescent="0.25">
      <c r="A1048">
        <v>1047</v>
      </c>
      <c r="B1048" s="7">
        <f>DATE(2000,6,(MID(I1040,9,2)))</f>
        <v>36698</v>
      </c>
      <c r="C1048" s="8">
        <f>TIME(MID(I1040,17,2),MID(I1040,20,2),MID(I1040,23,2))</f>
        <v>0.39849537037037036</v>
      </c>
      <c r="D1048" t="s">
        <v>331</v>
      </c>
      <c r="E1048">
        <f>IF(RIGHT(I1046,4)="1200",1200,50)</f>
        <v>1200</v>
      </c>
      <c r="F1048" t="s">
        <v>328</v>
      </c>
      <c r="G1048">
        <v>36</v>
      </c>
      <c r="H1048">
        <f>VALUE(MID(I1046,10,1))</f>
        <v>3</v>
      </c>
      <c r="I1048">
        <v>1</v>
      </c>
      <c r="J1048">
        <v>88</v>
      </c>
      <c r="K1048">
        <v>23.6</v>
      </c>
      <c r="L1048">
        <v>0.314</v>
      </c>
      <c r="M1048">
        <v>225</v>
      </c>
      <c r="N1048">
        <v>2.88</v>
      </c>
      <c r="O1048">
        <v>0.89200000000000002</v>
      </c>
      <c r="P1048">
        <v>1</v>
      </c>
      <c r="Q1048">
        <v>1</v>
      </c>
      <c r="R1048">
        <v>4.8600000000000003</v>
      </c>
      <c r="S1048">
        <v>16.75</v>
      </c>
      <c r="T1048">
        <v>17.05</v>
      </c>
      <c r="U1048">
        <v>16.14</v>
      </c>
      <c r="V1048">
        <v>361.5</v>
      </c>
      <c r="W1048">
        <v>356.6</v>
      </c>
      <c r="X1048">
        <v>10.84</v>
      </c>
      <c r="Y1048">
        <v>11.409000000000001</v>
      </c>
      <c r="Z1048">
        <v>52.55</v>
      </c>
      <c r="AA1048">
        <v>55.31</v>
      </c>
      <c r="AB1048">
        <v>500</v>
      </c>
      <c r="AC1048">
        <v>1200</v>
      </c>
      <c r="AD1048">
        <v>0</v>
      </c>
      <c r="AE1048">
        <v>92.76</v>
      </c>
      <c r="AF1048">
        <v>2.93</v>
      </c>
      <c r="AG1048">
        <v>0.84</v>
      </c>
      <c r="AI1048">
        <v>111105</v>
      </c>
    </row>
    <row r="1049" spans="1:35" x14ac:dyDescent="0.25">
      <c r="A1049">
        <v>1048</v>
      </c>
      <c r="B1049" s="7">
        <f t="shared" ref="B1049:C1049" si="91">B1048</f>
        <v>36698</v>
      </c>
      <c r="C1049" s="8">
        <f t="shared" si="91"/>
        <v>0.39849537037037036</v>
      </c>
      <c r="D1049" t="str">
        <f>D1048</f>
        <v>SE</v>
      </c>
      <c r="E1049">
        <f>E1048</f>
        <v>1200</v>
      </c>
      <c r="F1049" t="str">
        <f>F1048</f>
        <v>PIGL</v>
      </c>
      <c r="G1049">
        <f>G1048</f>
        <v>36</v>
      </c>
      <c r="H1049">
        <f>H1048</f>
        <v>3</v>
      </c>
      <c r="I1049">
        <v>2</v>
      </c>
      <c r="J1049">
        <v>106</v>
      </c>
      <c r="K1049">
        <v>30.3</v>
      </c>
      <c r="L1049">
        <v>0.55100000000000005</v>
      </c>
      <c r="M1049">
        <v>254</v>
      </c>
      <c r="N1049">
        <v>4.7300000000000004</v>
      </c>
      <c r="O1049">
        <v>0.872</v>
      </c>
      <c r="P1049">
        <v>1</v>
      </c>
      <c r="Q1049">
        <v>1</v>
      </c>
      <c r="R1049">
        <v>4.8600000000000003</v>
      </c>
      <c r="S1049">
        <v>16.760000000000002</v>
      </c>
      <c r="T1049">
        <v>17.11</v>
      </c>
      <c r="U1049">
        <v>16.14</v>
      </c>
      <c r="V1049">
        <v>362.2</v>
      </c>
      <c r="W1049">
        <v>355.8</v>
      </c>
      <c r="X1049">
        <v>10.766</v>
      </c>
      <c r="Y1049">
        <v>11.701000000000001</v>
      </c>
      <c r="Z1049">
        <v>52.13</v>
      </c>
      <c r="AA1049">
        <v>56.66</v>
      </c>
      <c r="AB1049">
        <v>499.7</v>
      </c>
      <c r="AC1049">
        <v>1200</v>
      </c>
      <c r="AD1049">
        <v>0</v>
      </c>
      <c r="AE1049">
        <v>92.76</v>
      </c>
      <c r="AF1049">
        <v>2.93</v>
      </c>
      <c r="AG1049">
        <v>0.84</v>
      </c>
      <c r="AI1049">
        <v>111105</v>
      </c>
    </row>
    <row r="1050" spans="1:35" x14ac:dyDescent="0.25">
      <c r="A1050">
        <v>1049</v>
      </c>
      <c r="I1050" t="s">
        <v>37</v>
      </c>
    </row>
    <row r="1051" spans="1:35" x14ac:dyDescent="0.25">
      <c r="A1051">
        <v>1050</v>
      </c>
      <c r="I1051" t="s">
        <v>252</v>
      </c>
    </row>
    <row r="1052" spans="1:35" x14ac:dyDescent="0.25">
      <c r="A1052">
        <v>1051</v>
      </c>
      <c r="I1052" t="s">
        <v>39</v>
      </c>
      <c r="J1052" t="s">
        <v>40</v>
      </c>
    </row>
    <row r="1053" spans="1:35" x14ac:dyDescent="0.25">
      <c r="A1053">
        <v>1052</v>
      </c>
      <c r="I1053" t="s">
        <v>41</v>
      </c>
      <c r="J1053" t="s">
        <v>42</v>
      </c>
    </row>
    <row r="1054" spans="1:35" x14ac:dyDescent="0.25">
      <c r="A1054">
        <v>1053</v>
      </c>
      <c r="I1054" t="s">
        <v>43</v>
      </c>
      <c r="J1054" t="s">
        <v>44</v>
      </c>
      <c r="K1054">
        <v>1</v>
      </c>
      <c r="L1054">
        <v>0.16</v>
      </c>
    </row>
    <row r="1055" spans="1:35" x14ac:dyDescent="0.25">
      <c r="A1055">
        <v>1054</v>
      </c>
      <c r="I1055" t="s">
        <v>45</v>
      </c>
      <c r="J1055" t="s">
        <v>46</v>
      </c>
    </row>
    <row r="1056" spans="1:35" x14ac:dyDescent="0.25">
      <c r="A1056">
        <v>1055</v>
      </c>
      <c r="I1056" t="s">
        <v>47</v>
      </c>
      <c r="J1056" t="s">
        <v>48</v>
      </c>
    </row>
    <row r="1057" spans="1:35" x14ac:dyDescent="0.25">
      <c r="A1057">
        <v>1056</v>
      </c>
      <c r="I1057" t="s">
        <v>253</v>
      </c>
    </row>
    <row r="1058" spans="1:35" x14ac:dyDescent="0.25">
      <c r="A1058">
        <v>1057</v>
      </c>
      <c r="I1058" t="s">
        <v>7</v>
      </c>
      <c r="J1058" t="s">
        <v>50</v>
      </c>
      <c r="K1058" t="s">
        <v>9</v>
      </c>
      <c r="L1058" t="s">
        <v>10</v>
      </c>
      <c r="M1058" t="s">
        <v>11</v>
      </c>
      <c r="N1058" t="s">
        <v>12</v>
      </c>
      <c r="O1058" t="s">
        <v>13</v>
      </c>
      <c r="P1058" t="s">
        <v>14</v>
      </c>
      <c r="Q1058" t="s">
        <v>15</v>
      </c>
      <c r="R1058" t="s">
        <v>16</v>
      </c>
      <c r="S1058" t="s">
        <v>17</v>
      </c>
      <c r="T1058" t="s">
        <v>18</v>
      </c>
      <c r="U1058" t="s">
        <v>19</v>
      </c>
      <c r="V1058" t="s">
        <v>20</v>
      </c>
      <c r="W1058" t="s">
        <v>21</v>
      </c>
      <c r="X1058" t="s">
        <v>22</v>
      </c>
      <c r="Y1058" t="s">
        <v>23</v>
      </c>
      <c r="Z1058" t="s">
        <v>24</v>
      </c>
      <c r="AA1058" t="s">
        <v>25</v>
      </c>
      <c r="AB1058" t="s">
        <v>26</v>
      </c>
      <c r="AC1058" t="s">
        <v>27</v>
      </c>
      <c r="AD1058" t="s">
        <v>28</v>
      </c>
      <c r="AE1058" t="s">
        <v>29</v>
      </c>
      <c r="AF1058" t="s">
        <v>51</v>
      </c>
      <c r="AG1058" t="s">
        <v>52</v>
      </c>
      <c r="AH1058" t="s">
        <v>32</v>
      </c>
    </row>
    <row r="1059" spans="1:35" x14ac:dyDescent="0.25">
      <c r="A1059">
        <v>1058</v>
      </c>
      <c r="B1059" s="7">
        <f>DATE(2000,6,(MID(I1051,9,2)))</f>
        <v>36698</v>
      </c>
      <c r="C1059" s="8">
        <f>TIME(MID(I1051,17,2),MID(I1051,20,2),MID(I1051,23,2))</f>
        <v>0.40390046296296295</v>
      </c>
      <c r="D1059" t="s">
        <v>331</v>
      </c>
      <c r="E1059">
        <f>IF(RIGHT(I1057,4)="1200",1200,50)</f>
        <v>1200</v>
      </c>
      <c r="F1059" t="s">
        <v>328</v>
      </c>
      <c r="G1059">
        <v>36</v>
      </c>
      <c r="H1059">
        <f>VALUE(MID(I1057,10,1))</f>
        <v>4</v>
      </c>
      <c r="I1059">
        <v>1</v>
      </c>
      <c r="J1059">
        <v>32</v>
      </c>
      <c r="K1059">
        <v>22.6</v>
      </c>
      <c r="L1059">
        <v>0.28899999999999998</v>
      </c>
      <c r="M1059">
        <v>221</v>
      </c>
      <c r="N1059">
        <v>2.99</v>
      </c>
      <c r="O1059">
        <v>1</v>
      </c>
      <c r="P1059">
        <v>1</v>
      </c>
      <c r="Q1059">
        <v>1</v>
      </c>
      <c r="R1059">
        <v>4.8600000000000003</v>
      </c>
      <c r="S1059">
        <v>16.96</v>
      </c>
      <c r="T1059">
        <v>17.89</v>
      </c>
      <c r="U1059">
        <v>16.14</v>
      </c>
      <c r="V1059">
        <v>362.7</v>
      </c>
      <c r="W1059">
        <v>358</v>
      </c>
      <c r="X1059">
        <v>10.779</v>
      </c>
      <c r="Y1059">
        <v>11.371</v>
      </c>
      <c r="Z1059">
        <v>51.54</v>
      </c>
      <c r="AA1059">
        <v>54.37</v>
      </c>
      <c r="AB1059">
        <v>500.1</v>
      </c>
      <c r="AC1059">
        <v>1199</v>
      </c>
      <c r="AD1059">
        <v>1</v>
      </c>
      <c r="AE1059">
        <v>92.77</v>
      </c>
      <c r="AF1059">
        <v>2.93</v>
      </c>
      <c r="AG1059">
        <v>0.84</v>
      </c>
      <c r="AI1059">
        <v>111105</v>
      </c>
    </row>
    <row r="1060" spans="1:35" x14ac:dyDescent="0.25">
      <c r="A1060">
        <v>1059</v>
      </c>
      <c r="B1060" s="7">
        <f t="shared" ref="B1060:C1060" si="92">B1059</f>
        <v>36698</v>
      </c>
      <c r="C1060" s="8">
        <f t="shared" si="92"/>
        <v>0.40390046296296295</v>
      </c>
      <c r="D1060" t="str">
        <f>D1059</f>
        <v>SE</v>
      </c>
      <c r="E1060">
        <f>E1059</f>
        <v>1200</v>
      </c>
      <c r="F1060" t="str">
        <f>F1059</f>
        <v>PIGL</v>
      </c>
      <c r="G1060">
        <f>G1059</f>
        <v>36</v>
      </c>
      <c r="H1060">
        <f>H1059</f>
        <v>4</v>
      </c>
      <c r="I1060">
        <v>2</v>
      </c>
      <c r="J1060">
        <v>47.7</v>
      </c>
      <c r="K1060">
        <v>22</v>
      </c>
      <c r="L1060">
        <v>0.46899999999999997</v>
      </c>
      <c r="M1060">
        <v>271</v>
      </c>
      <c r="N1060">
        <v>4.53</v>
      </c>
      <c r="O1060">
        <v>0.96699999999999997</v>
      </c>
      <c r="P1060">
        <v>1</v>
      </c>
      <c r="Q1060">
        <v>1</v>
      </c>
      <c r="R1060">
        <v>4.8600000000000003</v>
      </c>
      <c r="S1060">
        <v>16.96</v>
      </c>
      <c r="T1060">
        <v>17.850000000000001</v>
      </c>
      <c r="U1060">
        <v>16.149999999999999</v>
      </c>
      <c r="V1060">
        <v>362.5</v>
      </c>
      <c r="W1060">
        <v>357.8</v>
      </c>
      <c r="X1060">
        <v>10.798</v>
      </c>
      <c r="Y1060">
        <v>11.694000000000001</v>
      </c>
      <c r="Z1060">
        <v>51.64</v>
      </c>
      <c r="AA1060">
        <v>55.93</v>
      </c>
      <c r="AB1060">
        <v>500.1</v>
      </c>
      <c r="AC1060">
        <v>1200</v>
      </c>
      <c r="AD1060">
        <v>0</v>
      </c>
      <c r="AE1060">
        <v>92.77</v>
      </c>
      <c r="AF1060">
        <v>2.93</v>
      </c>
      <c r="AG1060">
        <v>0.84</v>
      </c>
      <c r="AI1060">
        <v>111105</v>
      </c>
    </row>
    <row r="1061" spans="1:35" x14ac:dyDescent="0.25">
      <c r="A1061">
        <v>1060</v>
      </c>
      <c r="I1061" t="s">
        <v>37</v>
      </c>
    </row>
    <row r="1062" spans="1:35" x14ac:dyDescent="0.25">
      <c r="A1062">
        <v>1061</v>
      </c>
      <c r="I1062" t="s">
        <v>254</v>
      </c>
    </row>
    <row r="1063" spans="1:35" x14ac:dyDescent="0.25">
      <c r="A1063">
        <v>1062</v>
      </c>
      <c r="I1063" t="s">
        <v>39</v>
      </c>
      <c r="J1063" t="s">
        <v>40</v>
      </c>
    </row>
    <row r="1064" spans="1:35" x14ac:dyDescent="0.25">
      <c r="A1064">
        <v>1063</v>
      </c>
      <c r="I1064" t="s">
        <v>41</v>
      </c>
      <c r="J1064" t="s">
        <v>42</v>
      </c>
    </row>
    <row r="1065" spans="1:35" x14ac:dyDescent="0.25">
      <c r="A1065">
        <v>1064</v>
      </c>
      <c r="I1065" t="s">
        <v>43</v>
      </c>
      <c r="J1065" t="s">
        <v>44</v>
      </c>
      <c r="K1065">
        <v>1</v>
      </c>
      <c r="L1065">
        <v>0.16</v>
      </c>
    </row>
    <row r="1066" spans="1:35" x14ac:dyDescent="0.25">
      <c r="A1066">
        <v>1065</v>
      </c>
      <c r="I1066" t="s">
        <v>45</v>
      </c>
      <c r="J1066" t="s">
        <v>46</v>
      </c>
    </row>
    <row r="1067" spans="1:35" x14ac:dyDescent="0.25">
      <c r="A1067">
        <v>1066</v>
      </c>
      <c r="I1067" t="s">
        <v>47</v>
      </c>
      <c r="J1067" t="s">
        <v>48</v>
      </c>
    </row>
    <row r="1068" spans="1:35" x14ac:dyDescent="0.25">
      <c r="A1068">
        <v>1067</v>
      </c>
      <c r="I1068" t="s">
        <v>255</v>
      </c>
    </row>
    <row r="1069" spans="1:35" x14ac:dyDescent="0.25">
      <c r="A1069">
        <v>1068</v>
      </c>
      <c r="I1069" t="s">
        <v>7</v>
      </c>
      <c r="J1069" t="s">
        <v>50</v>
      </c>
      <c r="K1069" t="s">
        <v>9</v>
      </c>
      <c r="L1069" t="s">
        <v>10</v>
      </c>
      <c r="M1069" t="s">
        <v>11</v>
      </c>
      <c r="N1069" t="s">
        <v>12</v>
      </c>
      <c r="O1069" t="s">
        <v>13</v>
      </c>
      <c r="P1069" t="s">
        <v>14</v>
      </c>
      <c r="Q1069" t="s">
        <v>15</v>
      </c>
      <c r="R1069" t="s">
        <v>16</v>
      </c>
      <c r="S1069" t="s">
        <v>17</v>
      </c>
      <c r="T1069" t="s">
        <v>18</v>
      </c>
      <c r="U1069" t="s">
        <v>19</v>
      </c>
      <c r="V1069" t="s">
        <v>20</v>
      </c>
      <c r="W1069" t="s">
        <v>21</v>
      </c>
      <c r="X1069" t="s">
        <v>22</v>
      </c>
      <c r="Y1069" t="s">
        <v>23</v>
      </c>
      <c r="Z1069" t="s">
        <v>24</v>
      </c>
      <c r="AA1069" t="s">
        <v>25</v>
      </c>
      <c r="AB1069" t="s">
        <v>26</v>
      </c>
      <c r="AC1069" t="s">
        <v>27</v>
      </c>
      <c r="AD1069" t="s">
        <v>28</v>
      </c>
      <c r="AE1069" t="s">
        <v>29</v>
      </c>
      <c r="AF1069" t="s">
        <v>51</v>
      </c>
      <c r="AG1069" t="s">
        <v>52</v>
      </c>
      <c r="AH1069" t="s">
        <v>32</v>
      </c>
    </row>
    <row r="1070" spans="1:35" x14ac:dyDescent="0.25">
      <c r="A1070">
        <v>1069</v>
      </c>
      <c r="B1070" s="7">
        <f>DATE(2000,6,(MID(I1062,9,2)))</f>
        <v>36698</v>
      </c>
      <c r="C1070" s="8">
        <f>TIME(MID(I1062,17,2),MID(I1062,20,2),MID(I1062,23,2))</f>
        <v>0.40515046296296298</v>
      </c>
      <c r="D1070" t="s">
        <v>331</v>
      </c>
      <c r="E1070">
        <f>IF(RIGHT(I1068,4)="1200",1200,50)</f>
        <v>50</v>
      </c>
      <c r="F1070" t="s">
        <v>328</v>
      </c>
      <c r="G1070">
        <v>36</v>
      </c>
      <c r="H1070">
        <f>VALUE(MID(I1068,10,1))</f>
        <v>4</v>
      </c>
      <c r="I1070">
        <v>1</v>
      </c>
      <c r="J1070">
        <v>298.2</v>
      </c>
      <c r="K1070">
        <v>1.79</v>
      </c>
      <c r="L1070">
        <v>0.43099999999999999</v>
      </c>
      <c r="M1070">
        <v>350</v>
      </c>
      <c r="N1070">
        <v>3.24</v>
      </c>
      <c r="O1070">
        <v>0.746</v>
      </c>
      <c r="P1070">
        <v>1</v>
      </c>
      <c r="Q1070">
        <v>1</v>
      </c>
      <c r="R1070">
        <v>4.8600000000000003</v>
      </c>
      <c r="S1070">
        <v>17.27</v>
      </c>
      <c r="T1070">
        <v>16.29</v>
      </c>
      <c r="U1070">
        <v>16.14</v>
      </c>
      <c r="V1070">
        <v>362.2</v>
      </c>
      <c r="W1070">
        <v>361.6</v>
      </c>
      <c r="X1070">
        <v>11.358000000000001</v>
      </c>
      <c r="Y1070">
        <v>11.997999999999999</v>
      </c>
      <c r="Z1070">
        <v>53.25</v>
      </c>
      <c r="AA1070">
        <v>56.25</v>
      </c>
      <c r="AB1070">
        <v>500</v>
      </c>
      <c r="AC1070">
        <v>50</v>
      </c>
      <c r="AD1070">
        <v>0</v>
      </c>
      <c r="AE1070">
        <v>92.76</v>
      </c>
      <c r="AF1070">
        <v>2.93</v>
      </c>
      <c r="AG1070">
        <v>0.84</v>
      </c>
      <c r="AI1070">
        <v>111105</v>
      </c>
    </row>
    <row r="1071" spans="1:35" x14ac:dyDescent="0.25">
      <c r="A1071">
        <v>1070</v>
      </c>
      <c r="B1071" s="7">
        <f t="shared" ref="B1071:C1071" si="93">B1070</f>
        <v>36698</v>
      </c>
      <c r="C1071" s="8">
        <f t="shared" si="93"/>
        <v>0.40515046296296298</v>
      </c>
      <c r="D1071" t="str">
        <f>D1070</f>
        <v>SE</v>
      </c>
      <c r="E1071">
        <f>E1070</f>
        <v>50</v>
      </c>
      <c r="F1071" t="str">
        <f>F1070</f>
        <v>PIGL</v>
      </c>
      <c r="G1071">
        <f>G1070</f>
        <v>36</v>
      </c>
      <c r="H1071">
        <f>H1070</f>
        <v>4</v>
      </c>
      <c r="I1071">
        <v>2</v>
      </c>
      <c r="J1071">
        <v>306.5</v>
      </c>
      <c r="K1071">
        <v>5.72</v>
      </c>
      <c r="L1071">
        <v>0.122</v>
      </c>
      <c r="M1071">
        <v>279</v>
      </c>
      <c r="N1071">
        <v>0.96599999999999997</v>
      </c>
      <c r="O1071">
        <v>0.74199999999999999</v>
      </c>
      <c r="P1071">
        <v>1</v>
      </c>
      <c r="Q1071">
        <v>1</v>
      </c>
      <c r="R1071">
        <v>4.8600000000000003</v>
      </c>
      <c r="S1071">
        <v>16.649999999999999</v>
      </c>
      <c r="T1071">
        <v>16.239999999999998</v>
      </c>
      <c r="U1071">
        <v>16.149999999999999</v>
      </c>
      <c r="V1071">
        <v>361</v>
      </c>
      <c r="W1071">
        <v>359.8</v>
      </c>
      <c r="X1071">
        <v>11.786</v>
      </c>
      <c r="Y1071">
        <v>11.976000000000001</v>
      </c>
      <c r="Z1071">
        <v>57.48</v>
      </c>
      <c r="AA1071">
        <v>58.41</v>
      </c>
      <c r="AB1071">
        <v>499.9</v>
      </c>
      <c r="AC1071">
        <v>50</v>
      </c>
      <c r="AD1071">
        <v>2</v>
      </c>
      <c r="AE1071">
        <v>92.77</v>
      </c>
      <c r="AF1071">
        <v>2.93</v>
      </c>
      <c r="AG1071">
        <v>0.84</v>
      </c>
      <c r="AI1071">
        <v>111105</v>
      </c>
    </row>
    <row r="1072" spans="1:35" x14ac:dyDescent="0.25">
      <c r="A1072">
        <v>1071</v>
      </c>
      <c r="I1072" t="s">
        <v>37</v>
      </c>
    </row>
    <row r="1073" spans="1:35" x14ac:dyDescent="0.25">
      <c r="A1073">
        <v>1072</v>
      </c>
      <c r="I1073" t="s">
        <v>256</v>
      </c>
    </row>
    <row r="1074" spans="1:35" x14ac:dyDescent="0.25">
      <c r="A1074">
        <v>1073</v>
      </c>
      <c r="I1074" t="s">
        <v>39</v>
      </c>
      <c r="J1074" t="s">
        <v>40</v>
      </c>
    </row>
    <row r="1075" spans="1:35" x14ac:dyDescent="0.25">
      <c r="A1075">
        <v>1074</v>
      </c>
      <c r="I1075" t="s">
        <v>41</v>
      </c>
      <c r="J1075" t="s">
        <v>42</v>
      </c>
    </row>
    <row r="1076" spans="1:35" x14ac:dyDescent="0.25">
      <c r="A1076">
        <v>1075</v>
      </c>
      <c r="I1076" t="s">
        <v>43</v>
      </c>
      <c r="J1076" t="s">
        <v>44</v>
      </c>
      <c r="K1076">
        <v>1</v>
      </c>
      <c r="L1076">
        <v>0.16</v>
      </c>
    </row>
    <row r="1077" spans="1:35" x14ac:dyDescent="0.25">
      <c r="A1077">
        <v>1076</v>
      </c>
      <c r="I1077" t="s">
        <v>45</v>
      </c>
      <c r="J1077" t="s">
        <v>46</v>
      </c>
    </row>
    <row r="1078" spans="1:35" x14ac:dyDescent="0.25">
      <c r="A1078">
        <v>1077</v>
      </c>
      <c r="I1078" t="s">
        <v>47</v>
      </c>
      <c r="J1078" t="s">
        <v>48</v>
      </c>
    </row>
    <row r="1079" spans="1:35" x14ac:dyDescent="0.25">
      <c r="A1079">
        <v>1078</v>
      </c>
      <c r="I1079" t="s">
        <v>257</v>
      </c>
    </row>
    <row r="1080" spans="1:35" x14ac:dyDescent="0.25">
      <c r="A1080">
        <v>1079</v>
      </c>
      <c r="I1080" t="s">
        <v>7</v>
      </c>
      <c r="J1080" t="s">
        <v>50</v>
      </c>
      <c r="K1080" t="s">
        <v>9</v>
      </c>
      <c r="L1080" t="s">
        <v>10</v>
      </c>
      <c r="M1080" t="s">
        <v>11</v>
      </c>
      <c r="N1080" t="s">
        <v>12</v>
      </c>
      <c r="O1080" t="s">
        <v>13</v>
      </c>
      <c r="P1080" t="s">
        <v>14</v>
      </c>
      <c r="Q1080" t="s">
        <v>15</v>
      </c>
      <c r="R1080" t="s">
        <v>16</v>
      </c>
      <c r="S1080" t="s">
        <v>17</v>
      </c>
      <c r="T1080" t="s">
        <v>18</v>
      </c>
      <c r="U1080" t="s">
        <v>19</v>
      </c>
      <c r="V1080" t="s">
        <v>20</v>
      </c>
      <c r="W1080" t="s">
        <v>21</v>
      </c>
      <c r="X1080" t="s">
        <v>22</v>
      </c>
      <c r="Y1080" t="s">
        <v>23</v>
      </c>
      <c r="Z1080" t="s">
        <v>24</v>
      </c>
      <c r="AA1080" t="s">
        <v>25</v>
      </c>
      <c r="AB1080" t="s">
        <v>26</v>
      </c>
      <c r="AC1080" t="s">
        <v>27</v>
      </c>
      <c r="AD1080" t="s">
        <v>28</v>
      </c>
      <c r="AE1080" t="s">
        <v>29</v>
      </c>
      <c r="AF1080" t="s">
        <v>51</v>
      </c>
      <c r="AG1080" t="s">
        <v>52</v>
      </c>
      <c r="AH1080" t="s">
        <v>32</v>
      </c>
    </row>
    <row r="1081" spans="1:35" x14ac:dyDescent="0.25">
      <c r="A1081">
        <v>1080</v>
      </c>
      <c r="B1081" s="7">
        <f>DATE(2000,6,(MID(I1073,9,2)))</f>
        <v>36698</v>
      </c>
      <c r="C1081" s="8">
        <f>TIME(MID(I1073,17,2),MID(I1073,20,2),MID(I1073,23,2))</f>
        <v>0.41052083333333328</v>
      </c>
      <c r="D1081" t="s">
        <v>331</v>
      </c>
      <c r="E1081">
        <f>IF(RIGHT(I1079,4)="1200",1200,50)</f>
        <v>50</v>
      </c>
      <c r="F1081" t="s">
        <v>328</v>
      </c>
      <c r="G1081">
        <v>36</v>
      </c>
      <c r="H1081">
        <f>VALUE(MID(I1079,10,1))</f>
        <v>5</v>
      </c>
      <c r="I1081">
        <v>1</v>
      </c>
      <c r="J1081">
        <v>148.19999999999999</v>
      </c>
      <c r="K1081">
        <v>4.67</v>
      </c>
      <c r="L1081">
        <v>0.24</v>
      </c>
      <c r="M1081">
        <v>325</v>
      </c>
      <c r="N1081">
        <v>1.92</v>
      </c>
      <c r="O1081">
        <v>0.76600000000000001</v>
      </c>
      <c r="P1081">
        <v>1</v>
      </c>
      <c r="Q1081">
        <v>1</v>
      </c>
      <c r="R1081">
        <v>4.8600000000000003</v>
      </c>
      <c r="S1081">
        <v>16.64</v>
      </c>
      <c r="T1081">
        <v>16.14</v>
      </c>
      <c r="U1081">
        <v>16.149999999999999</v>
      </c>
      <c r="V1081">
        <v>362.9</v>
      </c>
      <c r="W1081">
        <v>361.8</v>
      </c>
      <c r="X1081">
        <v>11.211</v>
      </c>
      <c r="Y1081">
        <v>11.59</v>
      </c>
      <c r="Z1081">
        <v>54.73</v>
      </c>
      <c r="AA1081">
        <v>56.59</v>
      </c>
      <c r="AB1081">
        <v>499.6</v>
      </c>
      <c r="AC1081">
        <v>49</v>
      </c>
      <c r="AD1081">
        <v>0</v>
      </c>
      <c r="AE1081">
        <v>92.76</v>
      </c>
      <c r="AF1081">
        <v>2.93</v>
      </c>
      <c r="AG1081">
        <v>0.84</v>
      </c>
      <c r="AI1081">
        <v>111105</v>
      </c>
    </row>
    <row r="1082" spans="1:35" x14ac:dyDescent="0.25">
      <c r="A1082">
        <v>1081</v>
      </c>
      <c r="B1082" s="7">
        <f t="shared" ref="B1082:C1082" si="94">B1081</f>
        <v>36698</v>
      </c>
      <c r="C1082" s="8">
        <f t="shared" si="94"/>
        <v>0.41052083333333328</v>
      </c>
      <c r="D1082" t="str">
        <f>D1081</f>
        <v>SE</v>
      </c>
      <c r="E1082">
        <f>E1081</f>
        <v>50</v>
      </c>
      <c r="F1082" t="str">
        <f>F1081</f>
        <v>PIGL</v>
      </c>
      <c r="G1082">
        <f>G1081</f>
        <v>36</v>
      </c>
      <c r="H1082">
        <f>H1081</f>
        <v>5</v>
      </c>
      <c r="I1082">
        <v>2</v>
      </c>
      <c r="J1082">
        <v>157.19999999999999</v>
      </c>
      <c r="K1082">
        <v>2.95</v>
      </c>
      <c r="L1082">
        <v>0.26</v>
      </c>
      <c r="M1082">
        <v>338</v>
      </c>
      <c r="N1082">
        <v>2.0699999999999998</v>
      </c>
      <c r="O1082">
        <v>0.76600000000000001</v>
      </c>
      <c r="P1082">
        <v>1</v>
      </c>
      <c r="Q1082">
        <v>1</v>
      </c>
      <c r="R1082">
        <v>4.8600000000000003</v>
      </c>
      <c r="S1082">
        <v>16.829999999999998</v>
      </c>
      <c r="T1082">
        <v>16.11</v>
      </c>
      <c r="U1082">
        <v>16.14</v>
      </c>
      <c r="V1082">
        <v>362.8</v>
      </c>
      <c r="W1082">
        <v>362</v>
      </c>
      <c r="X1082">
        <v>11.147</v>
      </c>
      <c r="Y1082">
        <v>11.555999999999999</v>
      </c>
      <c r="Z1082">
        <v>53.76</v>
      </c>
      <c r="AA1082">
        <v>55.73</v>
      </c>
      <c r="AB1082">
        <v>500</v>
      </c>
      <c r="AC1082">
        <v>50</v>
      </c>
      <c r="AD1082">
        <v>0</v>
      </c>
      <c r="AE1082">
        <v>92.76</v>
      </c>
      <c r="AF1082">
        <v>2.93</v>
      </c>
      <c r="AG1082">
        <v>0.84</v>
      </c>
      <c r="AI1082">
        <v>111105</v>
      </c>
    </row>
    <row r="1083" spans="1:35" x14ac:dyDescent="0.25">
      <c r="A1083">
        <v>1082</v>
      </c>
      <c r="I1083" t="s">
        <v>37</v>
      </c>
    </row>
    <row r="1084" spans="1:35" x14ac:dyDescent="0.25">
      <c r="A1084">
        <v>1083</v>
      </c>
      <c r="I1084" t="s">
        <v>258</v>
      </c>
    </row>
    <row r="1085" spans="1:35" x14ac:dyDescent="0.25">
      <c r="A1085">
        <v>1084</v>
      </c>
      <c r="I1085" t="s">
        <v>39</v>
      </c>
      <c r="J1085" t="s">
        <v>40</v>
      </c>
    </row>
    <row r="1086" spans="1:35" x14ac:dyDescent="0.25">
      <c r="A1086">
        <v>1085</v>
      </c>
      <c r="I1086" t="s">
        <v>41</v>
      </c>
      <c r="J1086" t="s">
        <v>42</v>
      </c>
    </row>
    <row r="1087" spans="1:35" x14ac:dyDescent="0.25">
      <c r="A1087">
        <v>1086</v>
      </c>
      <c r="I1087" t="s">
        <v>43</v>
      </c>
      <c r="J1087" t="s">
        <v>44</v>
      </c>
      <c r="K1087">
        <v>1</v>
      </c>
      <c r="L1087">
        <v>0.16</v>
      </c>
    </row>
    <row r="1088" spans="1:35" x14ac:dyDescent="0.25">
      <c r="A1088">
        <v>1087</v>
      </c>
      <c r="I1088" t="s">
        <v>45</v>
      </c>
      <c r="J1088" t="s">
        <v>46</v>
      </c>
    </row>
    <row r="1089" spans="1:35" x14ac:dyDescent="0.25">
      <c r="A1089">
        <v>1088</v>
      </c>
      <c r="I1089" t="s">
        <v>47</v>
      </c>
      <c r="J1089" t="s">
        <v>48</v>
      </c>
    </row>
    <row r="1090" spans="1:35" x14ac:dyDescent="0.25">
      <c r="A1090">
        <v>1089</v>
      </c>
      <c r="I1090" t="s">
        <v>259</v>
      </c>
    </row>
    <row r="1091" spans="1:35" x14ac:dyDescent="0.25">
      <c r="A1091">
        <v>1090</v>
      </c>
      <c r="I1091" t="s">
        <v>7</v>
      </c>
      <c r="J1091" t="s">
        <v>50</v>
      </c>
      <c r="K1091" t="s">
        <v>9</v>
      </c>
      <c r="L1091" t="s">
        <v>10</v>
      </c>
      <c r="M1091" t="s">
        <v>11</v>
      </c>
      <c r="N1091" t="s">
        <v>12</v>
      </c>
      <c r="O1091" t="s">
        <v>13</v>
      </c>
      <c r="P1091" t="s">
        <v>14</v>
      </c>
      <c r="Q1091" t="s">
        <v>15</v>
      </c>
      <c r="R1091" t="s">
        <v>16</v>
      </c>
      <c r="S1091" t="s">
        <v>17</v>
      </c>
      <c r="T1091" t="s">
        <v>18</v>
      </c>
      <c r="U1091" t="s">
        <v>19</v>
      </c>
      <c r="V1091" t="s">
        <v>20</v>
      </c>
      <c r="W1091" t="s">
        <v>21</v>
      </c>
      <c r="X1091" t="s">
        <v>22</v>
      </c>
      <c r="Y1091" t="s">
        <v>23</v>
      </c>
      <c r="Z1091" t="s">
        <v>24</v>
      </c>
      <c r="AA1091" t="s">
        <v>25</v>
      </c>
      <c r="AB1091" t="s">
        <v>26</v>
      </c>
      <c r="AC1091" t="s">
        <v>27</v>
      </c>
      <c r="AD1091" t="s">
        <v>28</v>
      </c>
      <c r="AE1091" t="s">
        <v>29</v>
      </c>
      <c r="AF1091" t="s">
        <v>51</v>
      </c>
      <c r="AG1091" t="s">
        <v>52</v>
      </c>
      <c r="AH1091" t="s">
        <v>32</v>
      </c>
    </row>
    <row r="1092" spans="1:35" x14ac:dyDescent="0.25">
      <c r="A1092">
        <v>1091</v>
      </c>
      <c r="B1092" s="7">
        <f>DATE(2000,6,(MID(I1084,9,2)))</f>
        <v>36698</v>
      </c>
      <c r="C1092" s="8">
        <f>TIME(MID(I1084,17,2),MID(I1084,20,2),MID(I1084,23,2))</f>
        <v>0.41267361111111112</v>
      </c>
      <c r="D1092" t="s">
        <v>331</v>
      </c>
      <c r="E1092">
        <f>IF(RIGHT(I1090,4)="1200",1200,50)</f>
        <v>1200</v>
      </c>
      <c r="F1092" t="s">
        <v>328</v>
      </c>
      <c r="G1092">
        <v>36</v>
      </c>
      <c r="H1092">
        <f>VALUE(MID(I1090,10,1))</f>
        <v>5</v>
      </c>
      <c r="I1092">
        <v>1</v>
      </c>
      <c r="J1092">
        <v>156</v>
      </c>
      <c r="K1092">
        <v>14.9</v>
      </c>
      <c r="L1092">
        <v>0.15</v>
      </c>
      <c r="M1092">
        <v>192</v>
      </c>
      <c r="N1092">
        <v>1.24</v>
      </c>
      <c r="O1092">
        <v>0.77900000000000003</v>
      </c>
      <c r="P1092">
        <v>1</v>
      </c>
      <c r="Q1092">
        <v>1</v>
      </c>
      <c r="R1092">
        <v>4.8600000000000003</v>
      </c>
      <c r="S1092">
        <v>16.739999999999998</v>
      </c>
      <c r="T1092">
        <v>16.98</v>
      </c>
      <c r="U1092">
        <v>16.14</v>
      </c>
      <c r="V1092">
        <v>362.4</v>
      </c>
      <c r="W1092">
        <v>359.4</v>
      </c>
      <c r="X1092">
        <v>12.295999999999999</v>
      </c>
      <c r="Y1092">
        <v>12.541</v>
      </c>
      <c r="Z1092">
        <v>59.63</v>
      </c>
      <c r="AA1092">
        <v>60.82</v>
      </c>
      <c r="AB1092">
        <v>499.8</v>
      </c>
      <c r="AC1092">
        <v>1199</v>
      </c>
      <c r="AD1092">
        <v>1</v>
      </c>
      <c r="AE1092">
        <v>92.76</v>
      </c>
      <c r="AF1092">
        <v>2.93</v>
      </c>
      <c r="AG1092">
        <v>0.84</v>
      </c>
      <c r="AI1092">
        <v>111105</v>
      </c>
    </row>
    <row r="1093" spans="1:35" x14ac:dyDescent="0.25">
      <c r="A1093">
        <v>1092</v>
      </c>
      <c r="B1093" s="7">
        <f t="shared" ref="B1093:C1093" si="95">B1092</f>
        <v>36698</v>
      </c>
      <c r="C1093" s="8">
        <f t="shared" si="95"/>
        <v>0.41267361111111112</v>
      </c>
      <c r="D1093" t="str">
        <f>D1092</f>
        <v>SE</v>
      </c>
      <c r="E1093">
        <f>E1092</f>
        <v>1200</v>
      </c>
      <c r="F1093" t="str">
        <f>F1092</f>
        <v>PIGL</v>
      </c>
      <c r="G1093">
        <f>G1092</f>
        <v>36</v>
      </c>
      <c r="H1093">
        <f>H1092</f>
        <v>5</v>
      </c>
      <c r="I1093">
        <v>2</v>
      </c>
      <c r="J1093">
        <v>200.2</v>
      </c>
      <c r="K1093">
        <v>15.2</v>
      </c>
      <c r="L1093">
        <v>0.35499999999999998</v>
      </c>
      <c r="M1093">
        <v>277</v>
      </c>
      <c r="N1093">
        <v>2.88</v>
      </c>
      <c r="O1093">
        <v>0.79400000000000004</v>
      </c>
      <c r="P1093">
        <v>1</v>
      </c>
      <c r="Q1093">
        <v>1</v>
      </c>
      <c r="R1093">
        <v>4.8600000000000003</v>
      </c>
      <c r="S1093">
        <v>16.77</v>
      </c>
      <c r="T1093">
        <v>17.059999999999999</v>
      </c>
      <c r="U1093">
        <v>16.14</v>
      </c>
      <c r="V1093">
        <v>357.6</v>
      </c>
      <c r="W1093">
        <v>354.3</v>
      </c>
      <c r="X1093">
        <v>11.913</v>
      </c>
      <c r="Y1093">
        <v>12.481999999999999</v>
      </c>
      <c r="Z1093">
        <v>57.68</v>
      </c>
      <c r="AA1093">
        <v>60.44</v>
      </c>
      <c r="AB1093">
        <v>499.8</v>
      </c>
      <c r="AC1093">
        <v>1199</v>
      </c>
      <c r="AD1093">
        <v>0</v>
      </c>
      <c r="AE1093">
        <v>92.77</v>
      </c>
      <c r="AF1093">
        <v>2.93</v>
      </c>
      <c r="AG1093">
        <v>0.84</v>
      </c>
      <c r="AI1093">
        <v>111105</v>
      </c>
    </row>
    <row r="1094" spans="1:35" x14ac:dyDescent="0.25">
      <c r="A1094">
        <v>1093</v>
      </c>
      <c r="I1094" t="s">
        <v>37</v>
      </c>
    </row>
    <row r="1095" spans="1:35" x14ac:dyDescent="0.25">
      <c r="A1095">
        <v>1094</v>
      </c>
      <c r="I1095" t="s">
        <v>260</v>
      </c>
    </row>
    <row r="1096" spans="1:35" x14ac:dyDescent="0.25">
      <c r="A1096">
        <v>1095</v>
      </c>
      <c r="I1096" t="s">
        <v>39</v>
      </c>
      <c r="J1096" t="s">
        <v>40</v>
      </c>
    </row>
    <row r="1097" spans="1:35" x14ac:dyDescent="0.25">
      <c r="A1097">
        <v>1096</v>
      </c>
      <c r="I1097" t="s">
        <v>41</v>
      </c>
      <c r="J1097" t="s">
        <v>42</v>
      </c>
    </row>
    <row r="1098" spans="1:35" x14ac:dyDescent="0.25">
      <c r="A1098">
        <v>1097</v>
      </c>
      <c r="I1098" t="s">
        <v>43</v>
      </c>
      <c r="J1098" t="s">
        <v>44</v>
      </c>
      <c r="K1098">
        <v>1</v>
      </c>
      <c r="L1098">
        <v>0.16</v>
      </c>
    </row>
    <row r="1099" spans="1:35" x14ac:dyDescent="0.25">
      <c r="A1099">
        <v>1098</v>
      </c>
      <c r="I1099" t="s">
        <v>45</v>
      </c>
      <c r="J1099" t="s">
        <v>46</v>
      </c>
    </row>
    <row r="1100" spans="1:35" x14ac:dyDescent="0.25">
      <c r="A1100">
        <v>1099</v>
      </c>
      <c r="I1100" t="s">
        <v>47</v>
      </c>
      <c r="J1100" t="s">
        <v>48</v>
      </c>
    </row>
    <row r="1101" spans="1:35" x14ac:dyDescent="0.25">
      <c r="A1101">
        <v>1100</v>
      </c>
      <c r="I1101" t="s">
        <v>261</v>
      </c>
    </row>
    <row r="1102" spans="1:35" x14ac:dyDescent="0.25">
      <c r="A1102">
        <v>1101</v>
      </c>
      <c r="I1102" t="s">
        <v>7</v>
      </c>
      <c r="J1102" t="s">
        <v>50</v>
      </c>
      <c r="K1102" t="s">
        <v>9</v>
      </c>
      <c r="L1102" t="s">
        <v>10</v>
      </c>
      <c r="M1102" t="s">
        <v>11</v>
      </c>
      <c r="N1102" t="s">
        <v>12</v>
      </c>
      <c r="O1102" t="s">
        <v>13</v>
      </c>
      <c r="P1102" t="s">
        <v>14</v>
      </c>
      <c r="Q1102" t="s">
        <v>15</v>
      </c>
      <c r="R1102" t="s">
        <v>16</v>
      </c>
      <c r="S1102" t="s">
        <v>17</v>
      </c>
      <c r="T1102" t="s">
        <v>18</v>
      </c>
      <c r="U1102" t="s">
        <v>19</v>
      </c>
      <c r="V1102" t="s">
        <v>20</v>
      </c>
      <c r="W1102" t="s">
        <v>21</v>
      </c>
      <c r="X1102" t="s">
        <v>22</v>
      </c>
      <c r="Y1102" t="s">
        <v>23</v>
      </c>
      <c r="Z1102" t="s">
        <v>24</v>
      </c>
      <c r="AA1102" t="s">
        <v>25</v>
      </c>
      <c r="AB1102" t="s">
        <v>26</v>
      </c>
      <c r="AC1102" t="s">
        <v>27</v>
      </c>
      <c r="AD1102" t="s">
        <v>28</v>
      </c>
      <c r="AE1102" t="s">
        <v>29</v>
      </c>
      <c r="AF1102" t="s">
        <v>51</v>
      </c>
      <c r="AG1102" t="s">
        <v>52</v>
      </c>
      <c r="AH1102" t="s">
        <v>32</v>
      </c>
    </row>
    <row r="1103" spans="1:35" x14ac:dyDescent="0.25">
      <c r="A1103">
        <v>1102</v>
      </c>
      <c r="B1103" s="7">
        <f>DATE(2000,6,(MID(I1095,9,2)))</f>
        <v>36698</v>
      </c>
      <c r="C1103" s="8">
        <f>TIME(MID(I1095,17,2),MID(I1095,20,2),MID(I1095,23,2))</f>
        <v>0.4173842592592592</v>
      </c>
      <c r="D1103" t="s">
        <v>331</v>
      </c>
      <c r="E1103">
        <f>IF(RIGHT(I1101,4)="1200",1200,50)</f>
        <v>1200</v>
      </c>
      <c r="F1103" t="s">
        <v>328</v>
      </c>
      <c r="G1103">
        <v>36</v>
      </c>
      <c r="H1103">
        <f>VALUE(MID(I1101,10,1))</f>
        <v>6</v>
      </c>
      <c r="I1103">
        <v>1</v>
      </c>
      <c r="J1103">
        <v>170.5</v>
      </c>
      <c r="K1103">
        <v>23.1</v>
      </c>
      <c r="L1103">
        <v>0.46</v>
      </c>
      <c r="M1103">
        <v>264</v>
      </c>
      <c r="N1103">
        <v>3.74</v>
      </c>
      <c r="O1103">
        <v>0.81200000000000006</v>
      </c>
      <c r="P1103">
        <v>1</v>
      </c>
      <c r="Q1103">
        <v>1</v>
      </c>
      <c r="R1103">
        <v>4.8600000000000003</v>
      </c>
      <c r="S1103">
        <v>16.809999999999999</v>
      </c>
      <c r="T1103">
        <v>17.510000000000002</v>
      </c>
      <c r="U1103">
        <v>16.13</v>
      </c>
      <c r="V1103">
        <v>360.8</v>
      </c>
      <c r="W1103">
        <v>355.9</v>
      </c>
      <c r="X1103">
        <v>12.153</v>
      </c>
      <c r="Y1103">
        <v>12.891999999999999</v>
      </c>
      <c r="Z1103">
        <v>58.67</v>
      </c>
      <c r="AA1103">
        <v>62.24</v>
      </c>
      <c r="AB1103">
        <v>499.6</v>
      </c>
      <c r="AC1103">
        <v>1199</v>
      </c>
      <c r="AD1103">
        <v>2</v>
      </c>
      <c r="AE1103">
        <v>92.76</v>
      </c>
      <c r="AF1103">
        <v>2.93</v>
      </c>
      <c r="AG1103">
        <v>0.84</v>
      </c>
      <c r="AI1103">
        <v>111105</v>
      </c>
    </row>
    <row r="1104" spans="1:35" x14ac:dyDescent="0.25">
      <c r="A1104">
        <v>1103</v>
      </c>
      <c r="B1104" s="7">
        <f t="shared" ref="B1104:C1104" si="96">B1103</f>
        <v>36698</v>
      </c>
      <c r="C1104" s="8">
        <f t="shared" si="96"/>
        <v>0.4173842592592592</v>
      </c>
      <c r="D1104" t="str">
        <f>D1103</f>
        <v>SE</v>
      </c>
      <c r="E1104">
        <f>E1103</f>
        <v>1200</v>
      </c>
      <c r="F1104" t="str">
        <f>F1103</f>
        <v>PIGL</v>
      </c>
      <c r="G1104">
        <f>G1103</f>
        <v>36</v>
      </c>
      <c r="H1104">
        <f>H1103</f>
        <v>6</v>
      </c>
      <c r="I1104">
        <v>2</v>
      </c>
      <c r="J1104">
        <v>185.5</v>
      </c>
      <c r="K1104">
        <v>23.9</v>
      </c>
      <c r="L1104">
        <v>0.49399999999999999</v>
      </c>
      <c r="M1104">
        <v>265</v>
      </c>
      <c r="N1104">
        <v>4.01</v>
      </c>
      <c r="O1104">
        <v>0.81599999999999995</v>
      </c>
      <c r="P1104">
        <v>1</v>
      </c>
      <c r="Q1104">
        <v>1</v>
      </c>
      <c r="R1104">
        <v>4.8600000000000003</v>
      </c>
      <c r="S1104">
        <v>16.809999999999999</v>
      </c>
      <c r="T1104">
        <v>17.5</v>
      </c>
      <c r="U1104">
        <v>16.13</v>
      </c>
      <c r="V1104">
        <v>358.8</v>
      </c>
      <c r="W1104">
        <v>353.8</v>
      </c>
      <c r="X1104">
        <v>12.054</v>
      </c>
      <c r="Y1104">
        <v>12.847</v>
      </c>
      <c r="Z1104">
        <v>58.2</v>
      </c>
      <c r="AA1104">
        <v>62.03</v>
      </c>
      <c r="AB1104">
        <v>499.7</v>
      </c>
      <c r="AC1104">
        <v>1200</v>
      </c>
      <c r="AD1104">
        <v>1</v>
      </c>
      <c r="AE1104">
        <v>92.77</v>
      </c>
      <c r="AF1104">
        <v>2.93</v>
      </c>
      <c r="AG1104">
        <v>0.84</v>
      </c>
      <c r="AI1104">
        <v>111105</v>
      </c>
    </row>
    <row r="1105" spans="1:35" x14ac:dyDescent="0.25">
      <c r="A1105">
        <v>1104</v>
      </c>
      <c r="I1105" t="s">
        <v>37</v>
      </c>
    </row>
    <row r="1106" spans="1:35" x14ac:dyDescent="0.25">
      <c r="A1106">
        <v>1105</v>
      </c>
      <c r="I1106" t="s">
        <v>262</v>
      </c>
    </row>
    <row r="1107" spans="1:35" x14ac:dyDescent="0.25">
      <c r="A1107">
        <v>1106</v>
      </c>
      <c r="I1107" t="s">
        <v>39</v>
      </c>
      <c r="J1107" t="s">
        <v>40</v>
      </c>
    </row>
    <row r="1108" spans="1:35" x14ac:dyDescent="0.25">
      <c r="A1108">
        <v>1107</v>
      </c>
      <c r="I1108" t="s">
        <v>41</v>
      </c>
      <c r="J1108" t="s">
        <v>42</v>
      </c>
    </row>
    <row r="1109" spans="1:35" x14ac:dyDescent="0.25">
      <c r="A1109">
        <v>1108</v>
      </c>
      <c r="I1109" t="s">
        <v>43</v>
      </c>
      <c r="J1109" t="s">
        <v>44</v>
      </c>
      <c r="K1109">
        <v>1</v>
      </c>
      <c r="L1109">
        <v>0.16</v>
      </c>
    </row>
    <row r="1110" spans="1:35" x14ac:dyDescent="0.25">
      <c r="A1110">
        <v>1109</v>
      </c>
      <c r="I1110" t="s">
        <v>45</v>
      </c>
      <c r="J1110" t="s">
        <v>46</v>
      </c>
    </row>
    <row r="1111" spans="1:35" x14ac:dyDescent="0.25">
      <c r="A1111">
        <v>1110</v>
      </c>
      <c r="I1111" t="s">
        <v>47</v>
      </c>
      <c r="J1111" t="s">
        <v>48</v>
      </c>
    </row>
    <row r="1112" spans="1:35" x14ac:dyDescent="0.25">
      <c r="A1112">
        <v>1111</v>
      </c>
      <c r="I1112" t="s">
        <v>263</v>
      </c>
    </row>
    <row r="1113" spans="1:35" x14ac:dyDescent="0.25">
      <c r="A1113">
        <v>1112</v>
      </c>
      <c r="I1113" t="s">
        <v>7</v>
      </c>
      <c r="J1113" t="s">
        <v>50</v>
      </c>
      <c r="K1113" t="s">
        <v>9</v>
      </c>
      <c r="L1113" t="s">
        <v>10</v>
      </c>
      <c r="M1113" t="s">
        <v>11</v>
      </c>
      <c r="N1113" t="s">
        <v>12</v>
      </c>
      <c r="O1113" t="s">
        <v>13</v>
      </c>
      <c r="P1113" t="s">
        <v>14</v>
      </c>
      <c r="Q1113" t="s">
        <v>15</v>
      </c>
      <c r="R1113" t="s">
        <v>16</v>
      </c>
      <c r="S1113" t="s">
        <v>17</v>
      </c>
      <c r="T1113" t="s">
        <v>18</v>
      </c>
      <c r="U1113" t="s">
        <v>19</v>
      </c>
      <c r="V1113" t="s">
        <v>20</v>
      </c>
      <c r="W1113" t="s">
        <v>21</v>
      </c>
      <c r="X1113" t="s">
        <v>22</v>
      </c>
      <c r="Y1113" t="s">
        <v>23</v>
      </c>
      <c r="Z1113" t="s">
        <v>24</v>
      </c>
      <c r="AA1113" t="s">
        <v>25</v>
      </c>
      <c r="AB1113" t="s">
        <v>26</v>
      </c>
      <c r="AC1113" t="s">
        <v>27</v>
      </c>
      <c r="AD1113" t="s">
        <v>28</v>
      </c>
      <c r="AE1113" t="s">
        <v>29</v>
      </c>
      <c r="AF1113" t="s">
        <v>51</v>
      </c>
      <c r="AG1113" t="s">
        <v>52</v>
      </c>
      <c r="AH1113" t="s">
        <v>32</v>
      </c>
    </row>
    <row r="1114" spans="1:35" x14ac:dyDescent="0.25">
      <c r="A1114">
        <v>1113</v>
      </c>
      <c r="B1114" s="7">
        <f>DATE(2000,6,(MID(I1106,9,2)))</f>
        <v>36698</v>
      </c>
      <c r="C1114" s="8">
        <f>TIME(MID(I1106,17,2),MID(I1106,20,2),MID(I1106,23,2))</f>
        <v>0.41991898148148149</v>
      </c>
      <c r="D1114" t="s">
        <v>331</v>
      </c>
      <c r="E1114">
        <f>IF(RIGHT(I1112,4)="1200",1200,50)</f>
        <v>50</v>
      </c>
      <c r="F1114" t="s">
        <v>328</v>
      </c>
      <c r="G1114">
        <v>36</v>
      </c>
      <c r="H1114">
        <f>VALUE(MID(I1112,10,1))</f>
        <v>6</v>
      </c>
      <c r="I1114">
        <v>1</v>
      </c>
      <c r="J1114">
        <v>152.5</v>
      </c>
      <c r="K1114">
        <v>4.59</v>
      </c>
      <c r="L1114">
        <v>0.64700000000000002</v>
      </c>
      <c r="M1114">
        <v>343</v>
      </c>
      <c r="N1114">
        <v>5.18</v>
      </c>
      <c r="O1114">
        <v>0.82799999999999996</v>
      </c>
      <c r="P1114">
        <v>1</v>
      </c>
      <c r="Q1114">
        <v>1</v>
      </c>
      <c r="R1114">
        <v>4.8600000000000003</v>
      </c>
      <c r="S1114">
        <v>16.809999999999999</v>
      </c>
      <c r="T1114">
        <v>16.600000000000001</v>
      </c>
      <c r="U1114">
        <v>16.149999999999999</v>
      </c>
      <c r="V1114">
        <v>361.6</v>
      </c>
      <c r="W1114">
        <v>360.3</v>
      </c>
      <c r="X1114">
        <v>10.487</v>
      </c>
      <c r="Y1114">
        <v>11.512</v>
      </c>
      <c r="Z1114">
        <v>50.64</v>
      </c>
      <c r="AA1114">
        <v>55.59</v>
      </c>
      <c r="AB1114">
        <v>499.3</v>
      </c>
      <c r="AC1114">
        <v>50</v>
      </c>
      <c r="AD1114">
        <v>2</v>
      </c>
      <c r="AE1114">
        <v>92.76</v>
      </c>
      <c r="AF1114">
        <v>2.93</v>
      </c>
      <c r="AG1114">
        <v>0.84</v>
      </c>
      <c r="AI1114">
        <v>111105</v>
      </c>
    </row>
    <row r="1115" spans="1:35" x14ac:dyDescent="0.25">
      <c r="A1115">
        <v>1114</v>
      </c>
      <c r="B1115" s="7">
        <f t="shared" ref="B1115:C1115" si="97">B1114</f>
        <v>36698</v>
      </c>
      <c r="C1115" s="8">
        <f t="shared" si="97"/>
        <v>0.41991898148148149</v>
      </c>
      <c r="D1115" t="str">
        <f>D1114</f>
        <v>SE</v>
      </c>
      <c r="E1115">
        <f>E1114</f>
        <v>50</v>
      </c>
      <c r="F1115" t="str">
        <f>F1114</f>
        <v>PIGL</v>
      </c>
      <c r="G1115">
        <f>G1114</f>
        <v>36</v>
      </c>
      <c r="H1115">
        <f>H1114</f>
        <v>6</v>
      </c>
      <c r="I1115">
        <v>2</v>
      </c>
      <c r="J1115">
        <v>167.5</v>
      </c>
      <c r="K1115">
        <v>2.66</v>
      </c>
      <c r="L1115">
        <v>0.55100000000000005</v>
      </c>
      <c r="M1115">
        <v>347</v>
      </c>
      <c r="N1115">
        <v>4.67</v>
      </c>
      <c r="O1115">
        <v>0.86</v>
      </c>
      <c r="P1115">
        <v>1</v>
      </c>
      <c r="Q1115">
        <v>1</v>
      </c>
      <c r="R1115">
        <v>4.8600000000000003</v>
      </c>
      <c r="S1115">
        <v>16.64</v>
      </c>
      <c r="T1115">
        <v>16.62</v>
      </c>
      <c r="U1115">
        <v>16.14</v>
      </c>
      <c r="V1115">
        <v>362</v>
      </c>
      <c r="W1115">
        <v>361.2</v>
      </c>
      <c r="X1115">
        <v>10.26</v>
      </c>
      <c r="Y1115">
        <v>11.183</v>
      </c>
      <c r="Z1115">
        <v>50.09</v>
      </c>
      <c r="AA1115">
        <v>54.6</v>
      </c>
      <c r="AB1115">
        <v>499.8</v>
      </c>
      <c r="AC1115">
        <v>50</v>
      </c>
      <c r="AD1115">
        <v>4</v>
      </c>
      <c r="AE1115">
        <v>92.77</v>
      </c>
      <c r="AF1115">
        <v>2.93</v>
      </c>
      <c r="AG1115">
        <v>0.84</v>
      </c>
      <c r="AI1115">
        <v>111105</v>
      </c>
    </row>
    <row r="1116" spans="1:35" x14ac:dyDescent="0.25">
      <c r="A1116">
        <v>1115</v>
      </c>
    </row>
    <row r="1117" spans="1:35" x14ac:dyDescent="0.25">
      <c r="A1117">
        <v>1116</v>
      </c>
      <c r="I1117" t="s">
        <v>264</v>
      </c>
    </row>
    <row r="1118" spans="1:35" x14ac:dyDescent="0.25">
      <c r="A1118">
        <v>1117</v>
      </c>
      <c r="I1118" t="s">
        <v>265</v>
      </c>
    </row>
    <row r="1119" spans="1:35" x14ac:dyDescent="0.25">
      <c r="A1119">
        <v>1118</v>
      </c>
      <c r="I1119" t="s">
        <v>266</v>
      </c>
    </row>
    <row r="1120" spans="1:35" x14ac:dyDescent="0.25">
      <c r="A1120">
        <v>1119</v>
      </c>
      <c r="I1120" t="s">
        <v>36</v>
      </c>
    </row>
    <row r="1121" spans="1:35" x14ac:dyDescent="0.25">
      <c r="A1121">
        <v>1120</v>
      </c>
    </row>
    <row r="1122" spans="1:35" x14ac:dyDescent="0.25">
      <c r="A1122">
        <v>1121</v>
      </c>
      <c r="I1122" t="s">
        <v>37</v>
      </c>
    </row>
    <row r="1123" spans="1:35" x14ac:dyDescent="0.25">
      <c r="A1123">
        <v>1122</v>
      </c>
      <c r="I1123" t="s">
        <v>267</v>
      </c>
    </row>
    <row r="1124" spans="1:35" x14ac:dyDescent="0.25">
      <c r="A1124">
        <v>1123</v>
      </c>
      <c r="I1124" t="s">
        <v>39</v>
      </c>
      <c r="J1124" t="s">
        <v>40</v>
      </c>
    </row>
    <row r="1125" spans="1:35" x14ac:dyDescent="0.25">
      <c r="A1125">
        <v>1124</v>
      </c>
      <c r="I1125" t="s">
        <v>41</v>
      </c>
      <c r="J1125" t="s">
        <v>42</v>
      </c>
    </row>
    <row r="1126" spans="1:35" x14ac:dyDescent="0.25">
      <c r="A1126">
        <v>1125</v>
      </c>
      <c r="I1126" t="s">
        <v>43</v>
      </c>
      <c r="J1126" t="s">
        <v>44</v>
      </c>
      <c r="K1126">
        <v>1</v>
      </c>
      <c r="L1126">
        <v>0.16</v>
      </c>
    </row>
    <row r="1127" spans="1:35" x14ac:dyDescent="0.25">
      <c r="A1127">
        <v>1126</v>
      </c>
      <c r="I1127" t="s">
        <v>45</v>
      </c>
      <c r="J1127" t="s">
        <v>46</v>
      </c>
    </row>
    <row r="1128" spans="1:35" x14ac:dyDescent="0.25">
      <c r="A1128">
        <v>1127</v>
      </c>
      <c r="I1128" t="s">
        <v>47</v>
      </c>
      <c r="J1128" t="s">
        <v>48</v>
      </c>
    </row>
    <row r="1129" spans="1:35" x14ac:dyDescent="0.25">
      <c r="A1129">
        <v>1128</v>
      </c>
      <c r="I1129" t="s">
        <v>268</v>
      </c>
    </row>
    <row r="1130" spans="1:35" x14ac:dyDescent="0.25">
      <c r="A1130">
        <v>1129</v>
      </c>
      <c r="I1130" t="s">
        <v>7</v>
      </c>
      <c r="J1130" t="s">
        <v>50</v>
      </c>
      <c r="K1130" t="s">
        <v>9</v>
      </c>
      <c r="L1130" t="s">
        <v>10</v>
      </c>
      <c r="M1130" t="s">
        <v>11</v>
      </c>
      <c r="N1130" t="s">
        <v>12</v>
      </c>
      <c r="O1130" t="s">
        <v>13</v>
      </c>
      <c r="P1130" t="s">
        <v>14</v>
      </c>
      <c r="Q1130" t="s">
        <v>15</v>
      </c>
      <c r="R1130" t="s">
        <v>16</v>
      </c>
      <c r="S1130" t="s">
        <v>17</v>
      </c>
      <c r="T1130" t="s">
        <v>18</v>
      </c>
      <c r="U1130" t="s">
        <v>19</v>
      </c>
      <c r="V1130" t="s">
        <v>20</v>
      </c>
      <c r="W1130" t="s">
        <v>21</v>
      </c>
      <c r="X1130" t="s">
        <v>22</v>
      </c>
      <c r="Y1130" t="s">
        <v>23</v>
      </c>
      <c r="Z1130" t="s">
        <v>24</v>
      </c>
      <c r="AA1130" t="s">
        <v>25</v>
      </c>
      <c r="AB1130" t="s">
        <v>26</v>
      </c>
      <c r="AC1130" t="s">
        <v>27</v>
      </c>
      <c r="AD1130" t="s">
        <v>28</v>
      </c>
      <c r="AE1130" t="s">
        <v>29</v>
      </c>
      <c r="AF1130" t="s">
        <v>51</v>
      </c>
      <c r="AG1130" t="s">
        <v>52</v>
      </c>
      <c r="AH1130" t="s">
        <v>32</v>
      </c>
    </row>
    <row r="1131" spans="1:35" x14ac:dyDescent="0.25">
      <c r="A1131">
        <v>1130</v>
      </c>
      <c r="B1131" s="7">
        <f>DATE(2000,6,(MID(I1123,9,2)))</f>
        <v>36698</v>
      </c>
      <c r="C1131" s="8">
        <f>TIME(MID(I1123,17,2),MID(I1123,20,2),MID(I1123,23,2))</f>
        <v>0.48950231481481482</v>
      </c>
      <c r="D1131" t="s">
        <v>332</v>
      </c>
      <c r="E1131">
        <f>IF(RIGHT(I1129,4)="1200",1200,50)</f>
        <v>1200</v>
      </c>
      <c r="F1131" t="s">
        <v>328</v>
      </c>
      <c r="G1131">
        <v>36</v>
      </c>
      <c r="H1131">
        <f>VALUE(MID(I1129,10,1))</f>
        <v>1</v>
      </c>
      <c r="I1131">
        <v>1</v>
      </c>
      <c r="J1131">
        <v>252.5</v>
      </c>
      <c r="K1131">
        <v>5.67</v>
      </c>
      <c r="L1131">
        <v>5.0999999999999997E-2</v>
      </c>
      <c r="M1131">
        <v>164</v>
      </c>
      <c r="N1131">
        <v>0.69899999999999995</v>
      </c>
      <c r="O1131">
        <v>1.27</v>
      </c>
      <c r="P1131">
        <v>6</v>
      </c>
      <c r="Q1131">
        <v>1</v>
      </c>
      <c r="R1131">
        <v>2.84</v>
      </c>
      <c r="S1131">
        <v>19.13</v>
      </c>
      <c r="T1131">
        <v>19.66</v>
      </c>
      <c r="U1131">
        <v>18.100000000000001</v>
      </c>
      <c r="V1131">
        <v>357.6</v>
      </c>
      <c r="W1131">
        <v>350.5</v>
      </c>
      <c r="X1131">
        <v>10.237</v>
      </c>
      <c r="Y1131">
        <v>11.066000000000001</v>
      </c>
      <c r="Z1131">
        <v>42.72</v>
      </c>
      <c r="AA1131">
        <v>46.18</v>
      </c>
      <c r="AB1131">
        <v>500.2</v>
      </c>
      <c r="AC1131">
        <v>1199</v>
      </c>
      <c r="AD1131">
        <v>1</v>
      </c>
      <c r="AE1131">
        <v>92.76</v>
      </c>
      <c r="AF1131">
        <v>0</v>
      </c>
      <c r="AG1131">
        <v>0</v>
      </c>
      <c r="AI1131">
        <v>111105</v>
      </c>
    </row>
    <row r="1132" spans="1:35" x14ac:dyDescent="0.25">
      <c r="A1132">
        <v>1131</v>
      </c>
      <c r="B1132" s="7">
        <f t="shared" ref="B1132:C1132" si="98">B1131</f>
        <v>36698</v>
      </c>
      <c r="C1132" s="8">
        <f t="shared" si="98"/>
        <v>0.48950231481481482</v>
      </c>
      <c r="D1132" t="str">
        <f>D1131</f>
        <v>SU</v>
      </c>
      <c r="E1132">
        <f>E1131</f>
        <v>1200</v>
      </c>
      <c r="F1132" t="str">
        <f>F1131</f>
        <v>PIGL</v>
      </c>
      <c r="G1132">
        <f>G1131</f>
        <v>36</v>
      </c>
      <c r="H1132">
        <f>H1131</f>
        <v>1</v>
      </c>
      <c r="I1132">
        <v>2</v>
      </c>
      <c r="J1132">
        <v>264.5</v>
      </c>
      <c r="K1132">
        <v>5.73</v>
      </c>
      <c r="L1132">
        <v>5.96E-2</v>
      </c>
      <c r="M1132">
        <v>188</v>
      </c>
      <c r="N1132">
        <v>0.82599999999999996</v>
      </c>
      <c r="O1132">
        <v>1.29</v>
      </c>
      <c r="P1132">
        <v>6</v>
      </c>
      <c r="Q1132">
        <v>1</v>
      </c>
      <c r="R1132">
        <v>2.84</v>
      </c>
      <c r="S1132">
        <v>19.12</v>
      </c>
      <c r="T1132">
        <v>19.760000000000002</v>
      </c>
      <c r="U1132">
        <v>18.079999999999998</v>
      </c>
      <c r="V1132">
        <v>357.8</v>
      </c>
      <c r="W1132">
        <v>350.6</v>
      </c>
      <c r="X1132">
        <v>10.054</v>
      </c>
      <c r="Y1132">
        <v>11.034000000000001</v>
      </c>
      <c r="Z1132">
        <v>41.99</v>
      </c>
      <c r="AA1132">
        <v>46.08</v>
      </c>
      <c r="AB1132">
        <v>500.3</v>
      </c>
      <c r="AC1132">
        <v>1200</v>
      </c>
      <c r="AD1132">
        <v>1</v>
      </c>
      <c r="AE1132">
        <v>92.76</v>
      </c>
      <c r="AF1132">
        <v>0</v>
      </c>
      <c r="AG1132">
        <v>0</v>
      </c>
      <c r="AI1132">
        <v>111105</v>
      </c>
    </row>
    <row r="1133" spans="1:35" x14ac:dyDescent="0.25">
      <c r="A1133">
        <v>1132</v>
      </c>
      <c r="I1133" t="s">
        <v>37</v>
      </c>
    </row>
    <row r="1134" spans="1:35" x14ac:dyDescent="0.25">
      <c r="A1134">
        <v>1133</v>
      </c>
      <c r="I1134" t="s">
        <v>269</v>
      </c>
    </row>
    <row r="1135" spans="1:35" x14ac:dyDescent="0.25">
      <c r="A1135">
        <v>1134</v>
      </c>
      <c r="I1135" t="s">
        <v>39</v>
      </c>
      <c r="J1135" t="s">
        <v>40</v>
      </c>
    </row>
    <row r="1136" spans="1:35" x14ac:dyDescent="0.25">
      <c r="A1136">
        <v>1135</v>
      </c>
      <c r="I1136" t="s">
        <v>41</v>
      </c>
      <c r="J1136" t="s">
        <v>42</v>
      </c>
    </row>
    <row r="1137" spans="1:35" x14ac:dyDescent="0.25">
      <c r="A1137">
        <v>1136</v>
      </c>
      <c r="I1137" t="s">
        <v>43</v>
      </c>
      <c r="J1137" t="s">
        <v>44</v>
      </c>
      <c r="K1137">
        <v>1</v>
      </c>
      <c r="L1137">
        <v>0.16</v>
      </c>
    </row>
    <row r="1138" spans="1:35" x14ac:dyDescent="0.25">
      <c r="A1138">
        <v>1137</v>
      </c>
      <c r="I1138" t="s">
        <v>45</v>
      </c>
      <c r="J1138" t="s">
        <v>46</v>
      </c>
    </row>
    <row r="1139" spans="1:35" x14ac:dyDescent="0.25">
      <c r="A1139">
        <v>1138</v>
      </c>
      <c r="I1139" t="s">
        <v>47</v>
      </c>
      <c r="J1139" t="s">
        <v>48</v>
      </c>
    </row>
    <row r="1140" spans="1:35" x14ac:dyDescent="0.25">
      <c r="A1140">
        <v>1139</v>
      </c>
      <c r="I1140" t="s">
        <v>270</v>
      </c>
    </row>
    <row r="1141" spans="1:35" x14ac:dyDescent="0.25">
      <c r="A1141">
        <v>1140</v>
      </c>
      <c r="I1141" t="s">
        <v>7</v>
      </c>
      <c r="J1141" t="s">
        <v>50</v>
      </c>
      <c r="K1141" t="s">
        <v>9</v>
      </c>
      <c r="L1141" t="s">
        <v>10</v>
      </c>
      <c r="M1141" t="s">
        <v>11</v>
      </c>
      <c r="N1141" t="s">
        <v>12</v>
      </c>
      <c r="O1141" t="s">
        <v>13</v>
      </c>
      <c r="P1141" t="s">
        <v>14</v>
      </c>
      <c r="Q1141" t="s">
        <v>15</v>
      </c>
      <c r="R1141" t="s">
        <v>16</v>
      </c>
      <c r="S1141" t="s">
        <v>17</v>
      </c>
      <c r="T1141" t="s">
        <v>18</v>
      </c>
      <c r="U1141" t="s">
        <v>19</v>
      </c>
      <c r="V1141" t="s">
        <v>20</v>
      </c>
      <c r="W1141" t="s">
        <v>21</v>
      </c>
      <c r="X1141" t="s">
        <v>22</v>
      </c>
      <c r="Y1141" t="s">
        <v>23</v>
      </c>
      <c r="Z1141" t="s">
        <v>24</v>
      </c>
      <c r="AA1141" t="s">
        <v>25</v>
      </c>
      <c r="AB1141" t="s">
        <v>26</v>
      </c>
      <c r="AC1141" t="s">
        <v>27</v>
      </c>
      <c r="AD1141" t="s">
        <v>28</v>
      </c>
      <c r="AE1141" t="s">
        <v>29</v>
      </c>
      <c r="AF1141" t="s">
        <v>51</v>
      </c>
      <c r="AG1141" t="s">
        <v>52</v>
      </c>
      <c r="AH1141" t="s">
        <v>32</v>
      </c>
    </row>
    <row r="1142" spans="1:35" x14ac:dyDescent="0.25">
      <c r="A1142">
        <v>1141</v>
      </c>
      <c r="B1142" s="7">
        <f>DATE(2000,6,(MID(I1134,9,2)))</f>
        <v>36698</v>
      </c>
      <c r="C1142" s="8">
        <f>TIME(MID(I1134,17,2),MID(I1134,20,2),MID(I1134,23,2))</f>
        <v>0.49289351851851854</v>
      </c>
      <c r="D1142" t="s">
        <v>332</v>
      </c>
      <c r="E1142">
        <f>IF(RIGHT(I1140,4)="1200",1200,50)</f>
        <v>50</v>
      </c>
      <c r="F1142" t="s">
        <v>328</v>
      </c>
      <c r="G1142">
        <v>36</v>
      </c>
      <c r="H1142">
        <f>VALUE(MID(I1140,10,1))</f>
        <v>1</v>
      </c>
      <c r="I1142">
        <v>1</v>
      </c>
      <c r="J1142">
        <v>98.5</v>
      </c>
      <c r="K1142">
        <v>2.97</v>
      </c>
      <c r="L1142">
        <v>3.4299999999999997E-2</v>
      </c>
      <c r="M1142">
        <v>208</v>
      </c>
      <c r="N1142">
        <v>0.437</v>
      </c>
      <c r="O1142">
        <v>1.18</v>
      </c>
      <c r="P1142">
        <v>6</v>
      </c>
      <c r="Q1142">
        <v>1</v>
      </c>
      <c r="R1142">
        <v>2.84</v>
      </c>
      <c r="S1142">
        <v>18.93</v>
      </c>
      <c r="T1142">
        <v>18.95</v>
      </c>
      <c r="U1142">
        <v>18.100000000000001</v>
      </c>
      <c r="V1142">
        <v>357.4</v>
      </c>
      <c r="W1142">
        <v>353.7</v>
      </c>
      <c r="X1142">
        <v>10.489000000000001</v>
      </c>
      <c r="Y1142">
        <v>11.007999999999999</v>
      </c>
      <c r="Z1142">
        <v>44.31</v>
      </c>
      <c r="AA1142">
        <v>46.5</v>
      </c>
      <c r="AB1142">
        <v>500.4</v>
      </c>
      <c r="AC1142">
        <v>50</v>
      </c>
      <c r="AD1142">
        <v>1</v>
      </c>
      <c r="AE1142">
        <v>92.75</v>
      </c>
      <c r="AF1142">
        <v>0</v>
      </c>
      <c r="AG1142">
        <v>0</v>
      </c>
      <c r="AI1142">
        <v>111105</v>
      </c>
    </row>
    <row r="1143" spans="1:35" x14ac:dyDescent="0.25">
      <c r="A1143">
        <v>1142</v>
      </c>
      <c r="B1143" s="7">
        <f t="shared" ref="B1143:C1143" si="99">B1142</f>
        <v>36698</v>
      </c>
      <c r="C1143" s="8">
        <f t="shared" si="99"/>
        <v>0.49289351851851854</v>
      </c>
      <c r="D1143" t="str">
        <f>D1142</f>
        <v>SU</v>
      </c>
      <c r="E1143">
        <f>E1142</f>
        <v>50</v>
      </c>
      <c r="F1143" t="str">
        <f>F1142</f>
        <v>PIGL</v>
      </c>
      <c r="G1143">
        <f>G1142</f>
        <v>36</v>
      </c>
      <c r="H1143">
        <f>H1142</f>
        <v>1</v>
      </c>
      <c r="I1143">
        <v>2</v>
      </c>
      <c r="J1143">
        <v>106.7</v>
      </c>
      <c r="K1143">
        <v>2.8</v>
      </c>
      <c r="L1143">
        <v>5.74E-2</v>
      </c>
      <c r="M1143">
        <v>268</v>
      </c>
      <c r="N1143">
        <v>0.72099999999999997</v>
      </c>
      <c r="O1143">
        <v>1.17</v>
      </c>
      <c r="P1143">
        <v>6</v>
      </c>
      <c r="Q1143">
        <v>1</v>
      </c>
      <c r="R1143">
        <v>2.84</v>
      </c>
      <c r="S1143">
        <v>19.03</v>
      </c>
      <c r="T1143">
        <v>18.87</v>
      </c>
      <c r="U1143">
        <v>18.079999999999998</v>
      </c>
      <c r="V1143">
        <v>357.2</v>
      </c>
      <c r="W1143">
        <v>353.5</v>
      </c>
      <c r="X1143">
        <v>10.148</v>
      </c>
      <c r="Y1143">
        <v>11.002000000000001</v>
      </c>
      <c r="Z1143">
        <v>42.61</v>
      </c>
      <c r="AA1143">
        <v>46.2</v>
      </c>
      <c r="AB1143">
        <v>500.3</v>
      </c>
      <c r="AC1143">
        <v>50</v>
      </c>
      <c r="AD1143">
        <v>1</v>
      </c>
      <c r="AE1143">
        <v>92.76</v>
      </c>
      <c r="AF1143">
        <v>0</v>
      </c>
      <c r="AG1143">
        <v>0</v>
      </c>
      <c r="AI1143">
        <v>111105</v>
      </c>
    </row>
    <row r="1144" spans="1:35" x14ac:dyDescent="0.25">
      <c r="A1144">
        <v>1143</v>
      </c>
      <c r="I1144" t="s">
        <v>37</v>
      </c>
    </row>
    <row r="1145" spans="1:35" x14ac:dyDescent="0.25">
      <c r="A1145">
        <v>1144</v>
      </c>
      <c r="I1145" t="s">
        <v>271</v>
      </c>
    </row>
    <row r="1146" spans="1:35" x14ac:dyDescent="0.25">
      <c r="A1146">
        <v>1145</v>
      </c>
      <c r="I1146" t="s">
        <v>39</v>
      </c>
      <c r="J1146" t="s">
        <v>40</v>
      </c>
    </row>
    <row r="1147" spans="1:35" x14ac:dyDescent="0.25">
      <c r="A1147">
        <v>1146</v>
      </c>
      <c r="I1147" t="s">
        <v>41</v>
      </c>
      <c r="J1147" t="s">
        <v>42</v>
      </c>
    </row>
    <row r="1148" spans="1:35" x14ac:dyDescent="0.25">
      <c r="A1148">
        <v>1147</v>
      </c>
      <c r="I1148" t="s">
        <v>43</v>
      </c>
      <c r="J1148" t="s">
        <v>44</v>
      </c>
      <c r="K1148">
        <v>1</v>
      </c>
      <c r="L1148">
        <v>0.16</v>
      </c>
    </row>
    <row r="1149" spans="1:35" x14ac:dyDescent="0.25">
      <c r="A1149">
        <v>1148</v>
      </c>
      <c r="I1149" t="s">
        <v>45</v>
      </c>
      <c r="J1149" t="s">
        <v>46</v>
      </c>
    </row>
    <row r="1150" spans="1:35" x14ac:dyDescent="0.25">
      <c r="A1150">
        <v>1149</v>
      </c>
      <c r="I1150" t="s">
        <v>47</v>
      </c>
      <c r="J1150" t="s">
        <v>48</v>
      </c>
    </row>
    <row r="1151" spans="1:35" x14ac:dyDescent="0.25">
      <c r="A1151">
        <v>1150</v>
      </c>
      <c r="I1151" t="s">
        <v>272</v>
      </c>
    </row>
    <row r="1152" spans="1:35" x14ac:dyDescent="0.25">
      <c r="A1152">
        <v>1151</v>
      </c>
      <c r="I1152" t="s">
        <v>7</v>
      </c>
      <c r="J1152" t="s">
        <v>50</v>
      </c>
      <c r="K1152" t="s">
        <v>9</v>
      </c>
      <c r="L1152" t="s">
        <v>10</v>
      </c>
      <c r="M1152" t="s">
        <v>11</v>
      </c>
      <c r="N1152" t="s">
        <v>12</v>
      </c>
      <c r="O1152" t="s">
        <v>13</v>
      </c>
      <c r="P1152" t="s">
        <v>14</v>
      </c>
      <c r="Q1152" t="s">
        <v>15</v>
      </c>
      <c r="R1152" t="s">
        <v>16</v>
      </c>
      <c r="S1152" t="s">
        <v>17</v>
      </c>
      <c r="T1152" t="s">
        <v>18</v>
      </c>
      <c r="U1152" t="s">
        <v>19</v>
      </c>
      <c r="V1152" t="s">
        <v>20</v>
      </c>
      <c r="W1152" t="s">
        <v>21</v>
      </c>
      <c r="X1152" t="s">
        <v>22</v>
      </c>
      <c r="Y1152" t="s">
        <v>23</v>
      </c>
      <c r="Z1152" t="s">
        <v>24</v>
      </c>
      <c r="AA1152" t="s">
        <v>25</v>
      </c>
      <c r="AB1152" t="s">
        <v>26</v>
      </c>
      <c r="AC1152" t="s">
        <v>27</v>
      </c>
      <c r="AD1152" t="s">
        <v>28</v>
      </c>
      <c r="AE1152" t="s">
        <v>29</v>
      </c>
      <c r="AF1152" t="s">
        <v>51</v>
      </c>
      <c r="AG1152" t="s">
        <v>52</v>
      </c>
      <c r="AH1152" t="s">
        <v>32</v>
      </c>
    </row>
    <row r="1153" spans="1:35" x14ac:dyDescent="0.25">
      <c r="A1153">
        <v>1152</v>
      </c>
      <c r="B1153" s="7">
        <f>DATE(2000,6,(MID(I1145,9,2)))</f>
        <v>36698</v>
      </c>
      <c r="C1153" s="8">
        <f>TIME(MID(I1145,17,2),MID(I1145,20,2),MID(I1145,23,2))</f>
        <v>0.49572916666666672</v>
      </c>
      <c r="D1153" t="s">
        <v>332</v>
      </c>
      <c r="E1153">
        <f>IF(RIGHT(I1151,4)="1200",1200,50)</f>
        <v>50</v>
      </c>
      <c r="F1153" t="s">
        <v>328</v>
      </c>
      <c r="G1153">
        <v>36</v>
      </c>
      <c r="H1153">
        <f>VALUE(MID(I1151,10,1))</f>
        <v>2</v>
      </c>
      <c r="I1153">
        <v>1</v>
      </c>
      <c r="J1153">
        <v>11.5</v>
      </c>
      <c r="K1153">
        <v>-2.82</v>
      </c>
      <c r="L1153">
        <v>1.0200000000000001E-2</v>
      </c>
      <c r="M1153">
        <v>790</v>
      </c>
      <c r="N1153">
        <v>0.125</v>
      </c>
      <c r="O1153">
        <v>1.1100000000000001</v>
      </c>
      <c r="P1153">
        <v>6</v>
      </c>
      <c r="Q1153">
        <v>1</v>
      </c>
      <c r="R1153">
        <v>2.84</v>
      </c>
      <c r="S1153">
        <v>18.82</v>
      </c>
      <c r="T1153">
        <v>18.57</v>
      </c>
      <c r="U1153">
        <v>18.09</v>
      </c>
      <c r="V1153">
        <v>356.1</v>
      </c>
      <c r="W1153">
        <v>359.4</v>
      </c>
      <c r="X1153">
        <v>10.994999999999999</v>
      </c>
      <c r="Y1153">
        <v>11.141999999999999</v>
      </c>
      <c r="Z1153">
        <v>46.77</v>
      </c>
      <c r="AA1153">
        <v>47.4</v>
      </c>
      <c r="AB1153">
        <v>500.5</v>
      </c>
      <c r="AC1153">
        <v>51</v>
      </c>
      <c r="AD1153">
        <v>1</v>
      </c>
      <c r="AE1153">
        <v>92.76</v>
      </c>
      <c r="AF1153">
        <v>0</v>
      </c>
      <c r="AG1153">
        <v>0</v>
      </c>
      <c r="AI1153">
        <v>111105</v>
      </c>
    </row>
    <row r="1154" spans="1:35" x14ac:dyDescent="0.25">
      <c r="A1154">
        <v>1153</v>
      </c>
      <c r="B1154" s="7">
        <f t="shared" ref="B1154:C1154" si="100">B1153</f>
        <v>36698</v>
      </c>
      <c r="C1154" s="8">
        <f t="shared" si="100"/>
        <v>0.49572916666666672</v>
      </c>
      <c r="D1154" t="str">
        <f>D1153</f>
        <v>SU</v>
      </c>
      <c r="E1154">
        <f>E1153</f>
        <v>50</v>
      </c>
      <c r="F1154" t="str">
        <f>F1153</f>
        <v>PIGL</v>
      </c>
      <c r="G1154">
        <f>G1153</f>
        <v>36</v>
      </c>
      <c r="H1154">
        <f>H1153</f>
        <v>2</v>
      </c>
      <c r="I1154">
        <v>2</v>
      </c>
      <c r="J1154">
        <v>25.7</v>
      </c>
      <c r="K1154">
        <v>1.86</v>
      </c>
      <c r="L1154">
        <v>1.43E-2</v>
      </c>
      <c r="M1154">
        <v>142</v>
      </c>
      <c r="N1154">
        <v>0.16900000000000001</v>
      </c>
      <c r="O1154">
        <v>1.08</v>
      </c>
      <c r="P1154">
        <v>6</v>
      </c>
      <c r="Q1154">
        <v>1</v>
      </c>
      <c r="R1154">
        <v>2.84</v>
      </c>
      <c r="S1154">
        <v>18.82</v>
      </c>
      <c r="T1154">
        <v>18.579999999999998</v>
      </c>
      <c r="U1154">
        <v>18.09</v>
      </c>
      <c r="V1154">
        <v>357.9</v>
      </c>
      <c r="W1154">
        <v>355.6</v>
      </c>
      <c r="X1154">
        <v>11.311</v>
      </c>
      <c r="Y1154">
        <v>11.510999999999999</v>
      </c>
      <c r="Z1154">
        <v>48.12</v>
      </c>
      <c r="AA1154">
        <v>48.97</v>
      </c>
      <c r="AB1154">
        <v>500.3</v>
      </c>
      <c r="AC1154">
        <v>51</v>
      </c>
      <c r="AD1154">
        <v>1</v>
      </c>
      <c r="AE1154">
        <v>92.76</v>
      </c>
      <c r="AF1154">
        <v>0</v>
      </c>
      <c r="AG1154">
        <v>0</v>
      </c>
      <c r="AI1154">
        <v>111105</v>
      </c>
    </row>
    <row r="1155" spans="1:35" x14ac:dyDescent="0.25">
      <c r="A1155">
        <v>1154</v>
      </c>
      <c r="I1155">
        <v>3</v>
      </c>
      <c r="J1155">
        <v>37.700000000000003</v>
      </c>
      <c r="K1155">
        <v>1.66</v>
      </c>
      <c r="L1155">
        <v>2.2800000000000001E-2</v>
      </c>
      <c r="M1155">
        <v>232</v>
      </c>
      <c r="N1155">
        <v>0.26900000000000002</v>
      </c>
      <c r="O1155">
        <v>1.0900000000000001</v>
      </c>
      <c r="P1155">
        <v>6</v>
      </c>
      <c r="Q1155">
        <v>1</v>
      </c>
      <c r="R1155">
        <v>2.84</v>
      </c>
      <c r="S1155">
        <v>19.14</v>
      </c>
      <c r="T1155">
        <v>18.53</v>
      </c>
      <c r="U1155">
        <v>18.100000000000001</v>
      </c>
      <c r="V1155">
        <v>357.3</v>
      </c>
      <c r="W1155">
        <v>355.2</v>
      </c>
      <c r="X1155">
        <v>11.04</v>
      </c>
      <c r="Y1155">
        <v>11.36</v>
      </c>
      <c r="Z1155">
        <v>46.04</v>
      </c>
      <c r="AA1155">
        <v>47.37</v>
      </c>
      <c r="AB1155">
        <v>500.5</v>
      </c>
      <c r="AC1155">
        <v>51</v>
      </c>
      <c r="AD1155">
        <v>1</v>
      </c>
      <c r="AE1155">
        <v>92.76</v>
      </c>
      <c r="AF1155">
        <v>0</v>
      </c>
      <c r="AG1155">
        <v>0</v>
      </c>
      <c r="AI1155">
        <v>111105</v>
      </c>
    </row>
    <row r="1156" spans="1:35" x14ac:dyDescent="0.25">
      <c r="A1156">
        <v>1155</v>
      </c>
      <c r="I1156" t="s">
        <v>37</v>
      </c>
    </row>
    <row r="1157" spans="1:35" x14ac:dyDescent="0.25">
      <c r="A1157">
        <v>1156</v>
      </c>
      <c r="I1157" t="s">
        <v>273</v>
      </c>
    </row>
    <row r="1158" spans="1:35" x14ac:dyDescent="0.25">
      <c r="A1158">
        <v>1157</v>
      </c>
      <c r="I1158" t="s">
        <v>39</v>
      </c>
      <c r="J1158" t="s">
        <v>40</v>
      </c>
    </row>
    <row r="1159" spans="1:35" x14ac:dyDescent="0.25">
      <c r="A1159">
        <v>1158</v>
      </c>
      <c r="I1159" t="s">
        <v>41</v>
      </c>
      <c r="J1159" t="s">
        <v>42</v>
      </c>
    </row>
    <row r="1160" spans="1:35" x14ac:dyDescent="0.25">
      <c r="A1160">
        <v>1159</v>
      </c>
      <c r="I1160" t="s">
        <v>43</v>
      </c>
      <c r="J1160" t="s">
        <v>44</v>
      </c>
      <c r="K1160">
        <v>1</v>
      </c>
      <c r="L1160">
        <v>0.16</v>
      </c>
    </row>
    <row r="1161" spans="1:35" x14ac:dyDescent="0.25">
      <c r="A1161">
        <v>1160</v>
      </c>
      <c r="I1161" t="s">
        <v>45</v>
      </c>
      <c r="J1161" t="s">
        <v>46</v>
      </c>
    </row>
    <row r="1162" spans="1:35" x14ac:dyDescent="0.25">
      <c r="A1162">
        <v>1161</v>
      </c>
      <c r="I1162" t="s">
        <v>47</v>
      </c>
      <c r="J1162" t="s">
        <v>48</v>
      </c>
    </row>
    <row r="1163" spans="1:35" x14ac:dyDescent="0.25">
      <c r="A1163">
        <v>1162</v>
      </c>
      <c r="I1163" t="s">
        <v>274</v>
      </c>
    </row>
    <row r="1164" spans="1:35" x14ac:dyDescent="0.25">
      <c r="A1164">
        <v>1163</v>
      </c>
      <c r="I1164" t="s">
        <v>7</v>
      </c>
      <c r="J1164" t="s">
        <v>50</v>
      </c>
      <c r="K1164" t="s">
        <v>9</v>
      </c>
      <c r="L1164" t="s">
        <v>10</v>
      </c>
      <c r="M1164" t="s">
        <v>11</v>
      </c>
      <c r="N1164" t="s">
        <v>12</v>
      </c>
      <c r="O1164" t="s">
        <v>13</v>
      </c>
      <c r="P1164" t="s">
        <v>14</v>
      </c>
      <c r="Q1164" t="s">
        <v>15</v>
      </c>
      <c r="R1164" t="s">
        <v>16</v>
      </c>
      <c r="S1164" t="s">
        <v>17</v>
      </c>
      <c r="T1164" t="s">
        <v>18</v>
      </c>
      <c r="U1164" t="s">
        <v>19</v>
      </c>
      <c r="V1164" t="s">
        <v>20</v>
      </c>
      <c r="W1164" t="s">
        <v>21</v>
      </c>
      <c r="X1164" t="s">
        <v>22</v>
      </c>
      <c r="Y1164" t="s">
        <v>23</v>
      </c>
      <c r="Z1164" t="s">
        <v>24</v>
      </c>
      <c r="AA1164" t="s">
        <v>25</v>
      </c>
      <c r="AB1164" t="s">
        <v>26</v>
      </c>
      <c r="AC1164" t="s">
        <v>27</v>
      </c>
      <c r="AD1164" t="s">
        <v>28</v>
      </c>
      <c r="AE1164" t="s">
        <v>29</v>
      </c>
      <c r="AF1164" t="s">
        <v>51</v>
      </c>
      <c r="AG1164" t="s">
        <v>52</v>
      </c>
      <c r="AH1164" t="s">
        <v>32</v>
      </c>
    </row>
    <row r="1165" spans="1:35" x14ac:dyDescent="0.25">
      <c r="A1165">
        <v>1164</v>
      </c>
      <c r="B1165" s="7">
        <f>DATE(2000,6,(MID(I1157,9,2)))</f>
        <v>36698</v>
      </c>
      <c r="C1165" s="8">
        <f>TIME(MID(I1157,17,2),MID(I1157,20,2),MID(I1157,23,2))</f>
        <v>0.49696759259259254</v>
      </c>
      <c r="D1165" t="s">
        <v>332</v>
      </c>
      <c r="E1165">
        <f>IF(RIGHT(I1163,4)="1200",1200,50)</f>
        <v>1200</v>
      </c>
      <c r="F1165" t="s">
        <v>328</v>
      </c>
      <c r="G1165">
        <v>36</v>
      </c>
      <c r="H1165">
        <f>VALUE(MID(I1163,10,1))</f>
        <v>2</v>
      </c>
      <c r="I1165">
        <v>1</v>
      </c>
      <c r="J1165">
        <v>93.7</v>
      </c>
      <c r="K1165">
        <v>3.7</v>
      </c>
      <c r="L1165">
        <v>2.0199999999999999E-2</v>
      </c>
      <c r="M1165">
        <v>54.2</v>
      </c>
      <c r="N1165">
        <v>0.27400000000000002</v>
      </c>
      <c r="O1165">
        <v>1.24</v>
      </c>
      <c r="P1165">
        <v>6</v>
      </c>
      <c r="Q1165">
        <v>1</v>
      </c>
      <c r="R1165">
        <v>2.84</v>
      </c>
      <c r="S1165">
        <v>18.86</v>
      </c>
      <c r="T1165">
        <v>19.38</v>
      </c>
      <c r="U1165">
        <v>18.28</v>
      </c>
      <c r="V1165">
        <v>357.6</v>
      </c>
      <c r="W1165">
        <v>353</v>
      </c>
      <c r="X1165">
        <v>10.634</v>
      </c>
      <c r="Y1165">
        <v>10.959</v>
      </c>
      <c r="Z1165">
        <v>45.13</v>
      </c>
      <c r="AA1165">
        <v>46.5</v>
      </c>
      <c r="AB1165">
        <v>500.5</v>
      </c>
      <c r="AC1165">
        <v>1199</v>
      </c>
      <c r="AD1165">
        <v>2</v>
      </c>
      <c r="AE1165">
        <v>92.76</v>
      </c>
      <c r="AF1165">
        <v>0</v>
      </c>
      <c r="AG1165">
        <v>0</v>
      </c>
      <c r="AI1165">
        <v>111105</v>
      </c>
    </row>
    <row r="1166" spans="1:35" x14ac:dyDescent="0.25">
      <c r="A1166">
        <v>1165</v>
      </c>
      <c r="B1166" s="7">
        <f t="shared" ref="B1166:C1166" si="101">B1165</f>
        <v>36698</v>
      </c>
      <c r="C1166" s="8">
        <f t="shared" si="101"/>
        <v>0.49696759259259254</v>
      </c>
      <c r="D1166" t="str">
        <f>D1165</f>
        <v>SU</v>
      </c>
      <c r="E1166">
        <f>E1165</f>
        <v>1200</v>
      </c>
      <c r="F1166" t="str">
        <f>F1165</f>
        <v>PIGL</v>
      </c>
      <c r="G1166">
        <f>G1165</f>
        <v>36</v>
      </c>
      <c r="H1166">
        <f>H1165</f>
        <v>2</v>
      </c>
      <c r="I1166">
        <v>2</v>
      </c>
      <c r="J1166">
        <v>108.7</v>
      </c>
      <c r="K1166">
        <v>4.57</v>
      </c>
      <c r="L1166">
        <v>2.2200000000000001E-2</v>
      </c>
      <c r="M1166">
        <v>22.2</v>
      </c>
      <c r="N1166">
        <v>0.29599999999999999</v>
      </c>
      <c r="O1166">
        <v>1.23</v>
      </c>
      <c r="P1166">
        <v>6</v>
      </c>
      <c r="Q1166">
        <v>1</v>
      </c>
      <c r="R1166">
        <v>2.84</v>
      </c>
      <c r="S1166">
        <v>18.899999999999999</v>
      </c>
      <c r="T1166">
        <v>19.260000000000002</v>
      </c>
      <c r="U1166">
        <v>18.09</v>
      </c>
      <c r="V1166">
        <v>364</v>
      </c>
      <c r="W1166">
        <v>358.3</v>
      </c>
      <c r="X1166">
        <v>10.592000000000001</v>
      </c>
      <c r="Y1166">
        <v>10.943</v>
      </c>
      <c r="Z1166">
        <v>44.82</v>
      </c>
      <c r="AA1166">
        <v>46.31</v>
      </c>
      <c r="AB1166">
        <v>500.4</v>
      </c>
      <c r="AC1166">
        <v>1199</v>
      </c>
      <c r="AD1166">
        <v>2</v>
      </c>
      <c r="AE1166">
        <v>92.76</v>
      </c>
      <c r="AF1166">
        <v>0</v>
      </c>
      <c r="AG1166">
        <v>0</v>
      </c>
      <c r="AI1166">
        <v>111105</v>
      </c>
    </row>
    <row r="1167" spans="1:35" x14ac:dyDescent="0.25">
      <c r="A1167">
        <v>1166</v>
      </c>
      <c r="I1167" t="s">
        <v>37</v>
      </c>
    </row>
    <row r="1168" spans="1:35" x14ac:dyDescent="0.25">
      <c r="A1168">
        <v>1167</v>
      </c>
      <c r="I1168" t="s">
        <v>275</v>
      </c>
    </row>
    <row r="1169" spans="1:35" x14ac:dyDescent="0.25">
      <c r="A1169">
        <v>1168</v>
      </c>
      <c r="I1169" t="s">
        <v>39</v>
      </c>
      <c r="J1169" t="s">
        <v>40</v>
      </c>
    </row>
    <row r="1170" spans="1:35" x14ac:dyDescent="0.25">
      <c r="A1170">
        <v>1169</v>
      </c>
      <c r="I1170" t="s">
        <v>41</v>
      </c>
      <c r="J1170" t="s">
        <v>42</v>
      </c>
    </row>
    <row r="1171" spans="1:35" x14ac:dyDescent="0.25">
      <c r="A1171">
        <v>1170</v>
      </c>
      <c r="I1171" t="s">
        <v>43</v>
      </c>
      <c r="J1171" t="s">
        <v>44</v>
      </c>
      <c r="K1171">
        <v>1</v>
      </c>
      <c r="L1171">
        <v>0.16</v>
      </c>
    </row>
    <row r="1172" spans="1:35" x14ac:dyDescent="0.25">
      <c r="A1172">
        <v>1171</v>
      </c>
      <c r="I1172" t="s">
        <v>45</v>
      </c>
      <c r="J1172" t="s">
        <v>46</v>
      </c>
    </row>
    <row r="1173" spans="1:35" x14ac:dyDescent="0.25">
      <c r="A1173">
        <v>1172</v>
      </c>
      <c r="I1173" t="s">
        <v>47</v>
      </c>
      <c r="J1173" t="s">
        <v>48</v>
      </c>
    </row>
    <row r="1174" spans="1:35" x14ac:dyDescent="0.25">
      <c r="A1174">
        <v>1173</v>
      </c>
      <c r="I1174" t="s">
        <v>276</v>
      </c>
    </row>
    <row r="1175" spans="1:35" x14ac:dyDescent="0.25">
      <c r="A1175">
        <v>1174</v>
      </c>
      <c r="I1175" t="s">
        <v>7</v>
      </c>
      <c r="J1175" t="s">
        <v>50</v>
      </c>
      <c r="K1175" t="s">
        <v>9</v>
      </c>
      <c r="L1175" t="s">
        <v>10</v>
      </c>
      <c r="M1175" t="s">
        <v>11</v>
      </c>
      <c r="N1175" t="s">
        <v>12</v>
      </c>
      <c r="O1175" t="s">
        <v>13</v>
      </c>
      <c r="P1175" t="s">
        <v>14</v>
      </c>
      <c r="Q1175" t="s">
        <v>15</v>
      </c>
      <c r="R1175" t="s">
        <v>16</v>
      </c>
      <c r="S1175" t="s">
        <v>17</v>
      </c>
      <c r="T1175" t="s">
        <v>18</v>
      </c>
      <c r="U1175" t="s">
        <v>19</v>
      </c>
      <c r="V1175" t="s">
        <v>20</v>
      </c>
      <c r="W1175" t="s">
        <v>21</v>
      </c>
      <c r="X1175" t="s">
        <v>22</v>
      </c>
      <c r="Y1175" t="s">
        <v>23</v>
      </c>
      <c r="Z1175" t="s">
        <v>24</v>
      </c>
      <c r="AA1175" t="s">
        <v>25</v>
      </c>
      <c r="AB1175" t="s">
        <v>26</v>
      </c>
      <c r="AC1175" t="s">
        <v>27</v>
      </c>
      <c r="AD1175" t="s">
        <v>28</v>
      </c>
      <c r="AE1175" t="s">
        <v>29</v>
      </c>
      <c r="AF1175" t="s">
        <v>51</v>
      </c>
      <c r="AG1175" t="s">
        <v>52</v>
      </c>
      <c r="AH1175" t="s">
        <v>32</v>
      </c>
    </row>
    <row r="1176" spans="1:35" x14ac:dyDescent="0.25">
      <c r="A1176">
        <v>1175</v>
      </c>
      <c r="B1176" s="7">
        <f>DATE(2000,6,(MID(I1168,9,2)))</f>
        <v>36698</v>
      </c>
      <c r="C1176" s="8">
        <f>TIME(MID(I1168,17,2),MID(I1168,20,2),MID(I1168,23,2))</f>
        <v>0.49990740740740741</v>
      </c>
      <c r="D1176" t="s">
        <v>332</v>
      </c>
      <c r="E1176">
        <f>IF(RIGHT(I1174,4)="1200",1200,50)</f>
        <v>1200</v>
      </c>
      <c r="F1176" t="s">
        <v>328</v>
      </c>
      <c r="G1176">
        <v>36</v>
      </c>
      <c r="H1176">
        <f>VALUE(MID(I1174,10,1))</f>
        <v>3</v>
      </c>
      <c r="I1176">
        <v>1</v>
      </c>
      <c r="J1176">
        <v>51</v>
      </c>
      <c r="K1176">
        <v>16.399999999999999</v>
      </c>
      <c r="L1176">
        <v>0.223</v>
      </c>
      <c r="M1176">
        <v>226</v>
      </c>
      <c r="N1176">
        <v>3.07</v>
      </c>
      <c r="O1176">
        <v>1.31</v>
      </c>
      <c r="P1176">
        <v>1</v>
      </c>
      <c r="Q1176">
        <v>1</v>
      </c>
      <c r="R1176">
        <v>4.8600000000000003</v>
      </c>
      <c r="S1176">
        <v>18.86</v>
      </c>
      <c r="T1176">
        <v>19.690000000000001</v>
      </c>
      <c r="U1176">
        <v>18.07</v>
      </c>
      <c r="V1176">
        <v>358.1</v>
      </c>
      <c r="W1176">
        <v>354.6</v>
      </c>
      <c r="X1176">
        <v>10.068</v>
      </c>
      <c r="Y1176">
        <v>10.676</v>
      </c>
      <c r="Z1176">
        <v>42.72</v>
      </c>
      <c r="AA1176">
        <v>45.3</v>
      </c>
      <c r="AB1176">
        <v>500.2</v>
      </c>
      <c r="AC1176">
        <v>1201</v>
      </c>
      <c r="AD1176">
        <v>1</v>
      </c>
      <c r="AE1176">
        <v>92.75</v>
      </c>
      <c r="AF1176">
        <v>0</v>
      </c>
      <c r="AG1176">
        <v>0</v>
      </c>
      <c r="AI1176">
        <v>111105</v>
      </c>
    </row>
    <row r="1177" spans="1:35" x14ac:dyDescent="0.25">
      <c r="A1177">
        <v>1176</v>
      </c>
      <c r="B1177" s="7">
        <f t="shared" ref="B1177:C1177" si="102">B1176</f>
        <v>36698</v>
      </c>
      <c r="C1177" s="8">
        <f t="shared" si="102"/>
        <v>0.49990740740740741</v>
      </c>
      <c r="D1177" t="str">
        <f>D1176</f>
        <v>SU</v>
      </c>
      <c r="E1177">
        <f>E1176</f>
        <v>1200</v>
      </c>
      <c r="F1177" t="str">
        <f>F1176</f>
        <v>PIGL</v>
      </c>
      <c r="G1177">
        <f>G1176</f>
        <v>36</v>
      </c>
      <c r="H1177">
        <f>H1176</f>
        <v>3</v>
      </c>
      <c r="I1177">
        <v>2</v>
      </c>
      <c r="J1177">
        <v>60.7</v>
      </c>
      <c r="K1177">
        <v>22.3</v>
      </c>
      <c r="L1177">
        <v>0.13800000000000001</v>
      </c>
      <c r="M1177">
        <v>84.7</v>
      </c>
      <c r="N1177">
        <v>1.92</v>
      </c>
      <c r="O1177">
        <v>1.3</v>
      </c>
      <c r="P1177">
        <v>1</v>
      </c>
      <c r="Q1177">
        <v>1</v>
      </c>
      <c r="R1177">
        <v>4.8600000000000003</v>
      </c>
      <c r="S1177">
        <v>18.84</v>
      </c>
      <c r="T1177">
        <v>19.61</v>
      </c>
      <c r="U1177">
        <v>18.100000000000001</v>
      </c>
      <c r="V1177">
        <v>358.2</v>
      </c>
      <c r="W1177">
        <v>353.6</v>
      </c>
      <c r="X1177">
        <v>10.326000000000001</v>
      </c>
      <c r="Y1177">
        <v>10.706</v>
      </c>
      <c r="Z1177">
        <v>43.87</v>
      </c>
      <c r="AA1177">
        <v>45.48</v>
      </c>
      <c r="AB1177">
        <v>500</v>
      </c>
      <c r="AC1177">
        <v>1200</v>
      </c>
      <c r="AD1177">
        <v>3</v>
      </c>
      <c r="AE1177">
        <v>92.75</v>
      </c>
      <c r="AF1177">
        <v>0</v>
      </c>
      <c r="AG1177">
        <v>0</v>
      </c>
      <c r="AI1177">
        <v>111105</v>
      </c>
    </row>
    <row r="1178" spans="1:35" x14ac:dyDescent="0.25">
      <c r="A1178">
        <v>1177</v>
      </c>
      <c r="I1178" t="s">
        <v>37</v>
      </c>
    </row>
    <row r="1179" spans="1:35" x14ac:dyDescent="0.25">
      <c r="A1179">
        <v>1178</v>
      </c>
      <c r="I1179" t="s">
        <v>277</v>
      </c>
    </row>
    <row r="1180" spans="1:35" x14ac:dyDescent="0.25">
      <c r="A1180">
        <v>1179</v>
      </c>
      <c r="I1180" t="s">
        <v>39</v>
      </c>
      <c r="J1180" t="s">
        <v>40</v>
      </c>
    </row>
    <row r="1181" spans="1:35" x14ac:dyDescent="0.25">
      <c r="A1181">
        <v>1180</v>
      </c>
      <c r="I1181" t="s">
        <v>41</v>
      </c>
      <c r="J1181" t="s">
        <v>42</v>
      </c>
    </row>
    <row r="1182" spans="1:35" x14ac:dyDescent="0.25">
      <c r="A1182">
        <v>1181</v>
      </c>
      <c r="I1182" t="s">
        <v>43</v>
      </c>
      <c r="J1182" t="s">
        <v>44</v>
      </c>
      <c r="K1182">
        <v>1</v>
      </c>
      <c r="L1182">
        <v>0.16</v>
      </c>
    </row>
    <row r="1183" spans="1:35" x14ac:dyDescent="0.25">
      <c r="A1183">
        <v>1182</v>
      </c>
      <c r="I1183" t="s">
        <v>45</v>
      </c>
      <c r="J1183" t="s">
        <v>46</v>
      </c>
    </row>
    <row r="1184" spans="1:35" x14ac:dyDescent="0.25">
      <c r="A1184">
        <v>1183</v>
      </c>
      <c r="I1184" t="s">
        <v>47</v>
      </c>
      <c r="J1184" t="s">
        <v>48</v>
      </c>
    </row>
    <row r="1185" spans="1:35" x14ac:dyDescent="0.25">
      <c r="A1185">
        <v>1184</v>
      </c>
      <c r="I1185" t="s">
        <v>278</v>
      </c>
    </row>
    <row r="1186" spans="1:35" x14ac:dyDescent="0.25">
      <c r="A1186">
        <v>1185</v>
      </c>
      <c r="I1186" t="s">
        <v>7</v>
      </c>
      <c r="J1186" t="s">
        <v>50</v>
      </c>
      <c r="K1186" t="s">
        <v>9</v>
      </c>
      <c r="L1186" t="s">
        <v>10</v>
      </c>
      <c r="M1186" t="s">
        <v>11</v>
      </c>
      <c r="N1186" t="s">
        <v>12</v>
      </c>
      <c r="O1186" t="s">
        <v>13</v>
      </c>
      <c r="P1186" t="s">
        <v>14</v>
      </c>
      <c r="Q1186" t="s">
        <v>15</v>
      </c>
      <c r="R1186" t="s">
        <v>16</v>
      </c>
      <c r="S1186" t="s">
        <v>17</v>
      </c>
      <c r="T1186" t="s">
        <v>18</v>
      </c>
      <c r="U1186" t="s">
        <v>19</v>
      </c>
      <c r="V1186" t="s">
        <v>20</v>
      </c>
      <c r="W1186" t="s">
        <v>21</v>
      </c>
      <c r="X1186" t="s">
        <v>22</v>
      </c>
      <c r="Y1186" t="s">
        <v>23</v>
      </c>
      <c r="Z1186" t="s">
        <v>24</v>
      </c>
      <c r="AA1186" t="s">
        <v>25</v>
      </c>
      <c r="AB1186" t="s">
        <v>26</v>
      </c>
      <c r="AC1186" t="s">
        <v>27</v>
      </c>
      <c r="AD1186" t="s">
        <v>28</v>
      </c>
      <c r="AE1186" t="s">
        <v>29</v>
      </c>
      <c r="AF1186" t="s">
        <v>51</v>
      </c>
      <c r="AG1186" t="s">
        <v>52</v>
      </c>
      <c r="AH1186" t="s">
        <v>32</v>
      </c>
    </row>
    <row r="1187" spans="1:35" x14ac:dyDescent="0.25">
      <c r="A1187">
        <v>1186</v>
      </c>
      <c r="B1187" s="7">
        <f>DATE(2000,6,(MID(I1179,9,2)))</f>
        <v>36698</v>
      </c>
      <c r="C1187" s="8">
        <f>TIME(MID(I1179,17,2),MID(I1179,20,2),MID(I1179,23,2))</f>
        <v>0.50108796296296299</v>
      </c>
      <c r="D1187" t="s">
        <v>332</v>
      </c>
      <c r="E1187">
        <f>IF(RIGHT(I1185,4)="1200",1200,50)</f>
        <v>50</v>
      </c>
      <c r="F1187" t="s">
        <v>328</v>
      </c>
      <c r="G1187">
        <v>36</v>
      </c>
      <c r="H1187">
        <f>VALUE(MID(I1185,10,1))</f>
        <v>3</v>
      </c>
      <c r="I1187">
        <v>1</v>
      </c>
      <c r="J1187">
        <v>122.2</v>
      </c>
      <c r="K1187">
        <v>27.4</v>
      </c>
      <c r="L1187">
        <v>0.13</v>
      </c>
      <c r="M1187">
        <v>6.94</v>
      </c>
      <c r="N1187">
        <v>1.62</v>
      </c>
      <c r="O1187">
        <v>1.1599999999999999</v>
      </c>
      <c r="P1187">
        <v>1</v>
      </c>
      <c r="Q1187">
        <v>1</v>
      </c>
      <c r="R1187">
        <v>4.8600000000000003</v>
      </c>
      <c r="S1187">
        <v>18.760000000000002</v>
      </c>
      <c r="T1187">
        <v>18.64</v>
      </c>
      <c r="U1187">
        <v>18.079999999999998</v>
      </c>
      <c r="V1187">
        <v>360.7</v>
      </c>
      <c r="W1187">
        <v>355.1</v>
      </c>
      <c r="X1187">
        <v>10.388</v>
      </c>
      <c r="Y1187">
        <v>10.707000000000001</v>
      </c>
      <c r="Z1187">
        <v>44.35</v>
      </c>
      <c r="AA1187">
        <v>45.72</v>
      </c>
      <c r="AB1187">
        <v>500.3</v>
      </c>
      <c r="AC1187">
        <v>49</v>
      </c>
      <c r="AD1187">
        <v>1</v>
      </c>
      <c r="AE1187">
        <v>92.74</v>
      </c>
      <c r="AF1187">
        <v>0</v>
      </c>
      <c r="AG1187">
        <v>0</v>
      </c>
      <c r="AI1187">
        <v>111105</v>
      </c>
    </row>
    <row r="1188" spans="1:35" x14ac:dyDescent="0.25">
      <c r="A1188">
        <v>1187</v>
      </c>
      <c r="B1188" s="7">
        <f t="shared" ref="B1188:C1188" si="103">B1187</f>
        <v>36698</v>
      </c>
      <c r="C1188" s="8">
        <f t="shared" si="103"/>
        <v>0.50108796296296299</v>
      </c>
      <c r="D1188" t="str">
        <f>D1187</f>
        <v>SU</v>
      </c>
      <c r="E1188">
        <f>E1187</f>
        <v>50</v>
      </c>
      <c r="F1188" t="str">
        <f>F1187</f>
        <v>PIGL</v>
      </c>
      <c r="G1188">
        <f>G1187</f>
        <v>36</v>
      </c>
      <c r="H1188">
        <f>H1187</f>
        <v>3</v>
      </c>
      <c r="I1188">
        <v>2</v>
      </c>
      <c r="J1188">
        <v>133.4</v>
      </c>
      <c r="K1188">
        <v>19.8</v>
      </c>
      <c r="L1188">
        <v>0.13300000000000001</v>
      </c>
      <c r="M1188">
        <v>109</v>
      </c>
      <c r="N1188">
        <v>1.63</v>
      </c>
      <c r="O1188">
        <v>1.1399999999999999</v>
      </c>
      <c r="P1188">
        <v>1</v>
      </c>
      <c r="Q1188">
        <v>1</v>
      </c>
      <c r="R1188">
        <v>4.8600000000000003</v>
      </c>
      <c r="S1188">
        <v>18.73</v>
      </c>
      <c r="T1188">
        <v>18.62</v>
      </c>
      <c r="U1188">
        <v>18.079999999999998</v>
      </c>
      <c r="V1188">
        <v>360.7</v>
      </c>
      <c r="W1188">
        <v>356.6</v>
      </c>
      <c r="X1188">
        <v>10.568</v>
      </c>
      <c r="Y1188">
        <v>10.89</v>
      </c>
      <c r="Z1188">
        <v>45.21</v>
      </c>
      <c r="AA1188">
        <v>46.58</v>
      </c>
      <c r="AB1188">
        <v>500.2</v>
      </c>
      <c r="AC1188">
        <v>49</v>
      </c>
      <c r="AD1188">
        <v>3</v>
      </c>
      <c r="AE1188">
        <v>92.74</v>
      </c>
      <c r="AF1188">
        <v>0</v>
      </c>
      <c r="AG1188">
        <v>0</v>
      </c>
      <c r="AI1188">
        <v>111105</v>
      </c>
    </row>
    <row r="1189" spans="1:35" x14ac:dyDescent="0.25">
      <c r="A1189">
        <v>1188</v>
      </c>
      <c r="I1189" t="s">
        <v>37</v>
      </c>
    </row>
    <row r="1190" spans="1:35" x14ac:dyDescent="0.25">
      <c r="A1190">
        <v>1189</v>
      </c>
      <c r="I1190" t="s">
        <v>279</v>
      </c>
    </row>
    <row r="1191" spans="1:35" x14ac:dyDescent="0.25">
      <c r="A1191">
        <v>1190</v>
      </c>
      <c r="I1191" t="s">
        <v>39</v>
      </c>
      <c r="J1191" t="s">
        <v>40</v>
      </c>
    </row>
    <row r="1192" spans="1:35" x14ac:dyDescent="0.25">
      <c r="A1192">
        <v>1191</v>
      </c>
      <c r="I1192" t="s">
        <v>41</v>
      </c>
      <c r="J1192" t="s">
        <v>42</v>
      </c>
    </row>
    <row r="1193" spans="1:35" x14ac:dyDescent="0.25">
      <c r="A1193">
        <v>1192</v>
      </c>
      <c r="I1193" t="s">
        <v>43</v>
      </c>
      <c r="J1193" t="s">
        <v>44</v>
      </c>
      <c r="K1193">
        <v>1</v>
      </c>
      <c r="L1193">
        <v>0.16</v>
      </c>
    </row>
    <row r="1194" spans="1:35" x14ac:dyDescent="0.25">
      <c r="A1194">
        <v>1193</v>
      </c>
      <c r="I1194" t="s">
        <v>45</v>
      </c>
      <c r="J1194" t="s">
        <v>46</v>
      </c>
    </row>
    <row r="1195" spans="1:35" x14ac:dyDescent="0.25">
      <c r="A1195">
        <v>1194</v>
      </c>
      <c r="I1195" t="s">
        <v>47</v>
      </c>
      <c r="J1195" t="s">
        <v>48</v>
      </c>
    </row>
    <row r="1196" spans="1:35" x14ac:dyDescent="0.25">
      <c r="A1196">
        <v>1195</v>
      </c>
      <c r="I1196" t="s">
        <v>280</v>
      </c>
    </row>
    <row r="1197" spans="1:35" x14ac:dyDescent="0.25">
      <c r="A1197">
        <v>1196</v>
      </c>
      <c r="I1197" t="s">
        <v>7</v>
      </c>
      <c r="J1197" t="s">
        <v>50</v>
      </c>
      <c r="K1197" t="s">
        <v>9</v>
      </c>
      <c r="L1197" t="s">
        <v>10</v>
      </c>
      <c r="M1197" t="s">
        <v>11</v>
      </c>
      <c r="N1197" t="s">
        <v>12</v>
      </c>
      <c r="O1197" t="s">
        <v>13</v>
      </c>
      <c r="P1197" t="s">
        <v>14</v>
      </c>
      <c r="Q1197" t="s">
        <v>15</v>
      </c>
      <c r="R1197" t="s">
        <v>16</v>
      </c>
      <c r="S1197" t="s">
        <v>17</v>
      </c>
      <c r="T1197" t="s">
        <v>18</v>
      </c>
      <c r="U1197" t="s">
        <v>19</v>
      </c>
      <c r="V1197" t="s">
        <v>20</v>
      </c>
      <c r="W1197" t="s">
        <v>21</v>
      </c>
      <c r="X1197" t="s">
        <v>22</v>
      </c>
      <c r="Y1197" t="s">
        <v>23</v>
      </c>
      <c r="Z1197" t="s">
        <v>24</v>
      </c>
      <c r="AA1197" t="s">
        <v>25</v>
      </c>
      <c r="AB1197" t="s">
        <v>26</v>
      </c>
      <c r="AC1197" t="s">
        <v>27</v>
      </c>
      <c r="AD1197" t="s">
        <v>28</v>
      </c>
      <c r="AE1197" t="s">
        <v>29</v>
      </c>
      <c r="AF1197" t="s">
        <v>51</v>
      </c>
      <c r="AG1197" t="s">
        <v>52</v>
      </c>
      <c r="AH1197" t="s">
        <v>32</v>
      </c>
    </row>
    <row r="1198" spans="1:35" x14ac:dyDescent="0.25">
      <c r="A1198">
        <v>1197</v>
      </c>
      <c r="B1198" s="7">
        <f>DATE(2000,6,(MID(I1190,9,2)))</f>
        <v>36698</v>
      </c>
      <c r="C1198" s="8">
        <f>TIME(MID(I1190,17,2),MID(I1190,20,2),MID(I1190,23,2))</f>
        <v>0.50520833333333337</v>
      </c>
      <c r="D1198" t="s">
        <v>332</v>
      </c>
      <c r="E1198">
        <f>IF(RIGHT(I1196,4)="1200",1200,50)</f>
        <v>50</v>
      </c>
      <c r="F1198" t="s">
        <v>328</v>
      </c>
      <c r="G1198">
        <v>36</v>
      </c>
      <c r="H1198">
        <f>VALUE(MID(I1196,10,1))</f>
        <v>4</v>
      </c>
      <c r="I1198">
        <v>1</v>
      </c>
      <c r="J1198">
        <v>394.2</v>
      </c>
      <c r="K1198">
        <v>31.5</v>
      </c>
      <c r="L1198">
        <v>0.38700000000000001</v>
      </c>
      <c r="M1198">
        <v>206</v>
      </c>
      <c r="N1198">
        <v>4.59</v>
      </c>
      <c r="O1198">
        <v>1.17</v>
      </c>
      <c r="P1198">
        <v>1</v>
      </c>
      <c r="Q1198">
        <v>1</v>
      </c>
      <c r="R1198">
        <v>4.8600000000000003</v>
      </c>
      <c r="S1198">
        <v>18.84</v>
      </c>
      <c r="T1198">
        <v>19.29</v>
      </c>
      <c r="U1198">
        <v>18.100000000000001</v>
      </c>
      <c r="V1198">
        <v>357.8</v>
      </c>
      <c r="W1198">
        <v>351.2</v>
      </c>
      <c r="X1198">
        <v>10.717000000000001</v>
      </c>
      <c r="Y1198">
        <v>11.624000000000001</v>
      </c>
      <c r="Z1198">
        <v>45.52</v>
      </c>
      <c r="AA1198">
        <v>49.38</v>
      </c>
      <c r="AB1198">
        <v>499.7</v>
      </c>
      <c r="AC1198">
        <v>1199</v>
      </c>
      <c r="AD1198">
        <v>1</v>
      </c>
      <c r="AE1198">
        <v>92.74</v>
      </c>
      <c r="AF1198">
        <v>0</v>
      </c>
      <c r="AG1198">
        <v>0</v>
      </c>
      <c r="AI1198">
        <v>111105</v>
      </c>
    </row>
    <row r="1199" spans="1:35" x14ac:dyDescent="0.25">
      <c r="A1199">
        <v>1198</v>
      </c>
      <c r="B1199" s="7">
        <f t="shared" ref="B1199:C1199" si="104">B1198</f>
        <v>36698</v>
      </c>
      <c r="C1199" s="8">
        <f t="shared" si="104"/>
        <v>0.50520833333333337</v>
      </c>
      <c r="D1199" t="str">
        <f>D1198</f>
        <v>SU</v>
      </c>
      <c r="E1199">
        <f>E1198</f>
        <v>50</v>
      </c>
      <c r="F1199" t="str">
        <f>F1198</f>
        <v>PIGL</v>
      </c>
      <c r="G1199">
        <f>G1198</f>
        <v>36</v>
      </c>
      <c r="H1199">
        <f>H1198</f>
        <v>4</v>
      </c>
      <c r="I1199">
        <v>2</v>
      </c>
      <c r="J1199">
        <v>406.9</v>
      </c>
      <c r="K1199">
        <v>32.1</v>
      </c>
      <c r="L1199">
        <v>0.42199999999999999</v>
      </c>
      <c r="M1199">
        <v>214</v>
      </c>
      <c r="N1199">
        <v>4.92</v>
      </c>
      <c r="O1199">
        <v>1.1599999999999999</v>
      </c>
      <c r="P1199">
        <v>1</v>
      </c>
      <c r="Q1199">
        <v>1</v>
      </c>
      <c r="R1199">
        <v>4.8600000000000003</v>
      </c>
      <c r="S1199">
        <v>18.850000000000001</v>
      </c>
      <c r="T1199">
        <v>19.34</v>
      </c>
      <c r="U1199">
        <v>18.11</v>
      </c>
      <c r="V1199">
        <v>357.4</v>
      </c>
      <c r="W1199">
        <v>350.7</v>
      </c>
      <c r="X1199">
        <v>10.853999999999999</v>
      </c>
      <c r="Y1199">
        <v>11.826000000000001</v>
      </c>
      <c r="Z1199">
        <v>46.08</v>
      </c>
      <c r="AA1199">
        <v>50.21</v>
      </c>
      <c r="AB1199">
        <v>500.1</v>
      </c>
      <c r="AC1199">
        <v>1199</v>
      </c>
      <c r="AD1199">
        <v>1</v>
      </c>
      <c r="AE1199">
        <v>92.74</v>
      </c>
      <c r="AF1199">
        <v>0</v>
      </c>
      <c r="AG1199">
        <v>0</v>
      </c>
      <c r="AI1199">
        <v>111105</v>
      </c>
    </row>
    <row r="1200" spans="1:35" x14ac:dyDescent="0.25">
      <c r="A1200">
        <v>1199</v>
      </c>
      <c r="I1200" t="s">
        <v>37</v>
      </c>
    </row>
    <row r="1201" spans="1:35" x14ac:dyDescent="0.25">
      <c r="A1201">
        <v>1200</v>
      </c>
      <c r="I1201" t="s">
        <v>281</v>
      </c>
    </row>
    <row r="1202" spans="1:35" x14ac:dyDescent="0.25">
      <c r="A1202">
        <v>1201</v>
      </c>
      <c r="I1202" t="s">
        <v>39</v>
      </c>
      <c r="J1202" t="s">
        <v>40</v>
      </c>
    </row>
    <row r="1203" spans="1:35" x14ac:dyDescent="0.25">
      <c r="A1203">
        <v>1202</v>
      </c>
      <c r="I1203" t="s">
        <v>41</v>
      </c>
      <c r="J1203" t="s">
        <v>42</v>
      </c>
    </row>
    <row r="1204" spans="1:35" x14ac:dyDescent="0.25">
      <c r="A1204">
        <v>1203</v>
      </c>
      <c r="I1204" t="s">
        <v>43</v>
      </c>
      <c r="J1204" t="s">
        <v>44</v>
      </c>
      <c r="K1204">
        <v>1</v>
      </c>
      <c r="L1204">
        <v>0.16</v>
      </c>
    </row>
    <row r="1205" spans="1:35" x14ac:dyDescent="0.25">
      <c r="A1205">
        <v>1204</v>
      </c>
      <c r="I1205" t="s">
        <v>45</v>
      </c>
      <c r="J1205" t="s">
        <v>46</v>
      </c>
    </row>
    <row r="1206" spans="1:35" x14ac:dyDescent="0.25">
      <c r="A1206">
        <v>1205</v>
      </c>
      <c r="I1206" t="s">
        <v>47</v>
      </c>
      <c r="J1206" t="s">
        <v>48</v>
      </c>
    </row>
    <row r="1207" spans="1:35" x14ac:dyDescent="0.25">
      <c r="A1207">
        <v>1206</v>
      </c>
      <c r="I1207" t="s">
        <v>282</v>
      </c>
    </row>
    <row r="1208" spans="1:35" x14ac:dyDescent="0.25">
      <c r="A1208">
        <v>1207</v>
      </c>
      <c r="I1208" t="s">
        <v>7</v>
      </c>
      <c r="J1208" t="s">
        <v>50</v>
      </c>
      <c r="K1208" t="s">
        <v>9</v>
      </c>
      <c r="L1208" t="s">
        <v>10</v>
      </c>
      <c r="M1208" t="s">
        <v>11</v>
      </c>
      <c r="N1208" t="s">
        <v>12</v>
      </c>
      <c r="O1208" t="s">
        <v>13</v>
      </c>
      <c r="P1208" t="s">
        <v>14</v>
      </c>
      <c r="Q1208" t="s">
        <v>15</v>
      </c>
      <c r="R1208" t="s">
        <v>16</v>
      </c>
      <c r="S1208" t="s">
        <v>17</v>
      </c>
      <c r="T1208" t="s">
        <v>18</v>
      </c>
      <c r="U1208" t="s">
        <v>19</v>
      </c>
      <c r="V1208" t="s">
        <v>20</v>
      </c>
      <c r="W1208" t="s">
        <v>21</v>
      </c>
      <c r="X1208" t="s">
        <v>22</v>
      </c>
      <c r="Y1208" t="s">
        <v>23</v>
      </c>
      <c r="Z1208" t="s">
        <v>24</v>
      </c>
      <c r="AA1208" t="s">
        <v>25</v>
      </c>
      <c r="AB1208" t="s">
        <v>26</v>
      </c>
      <c r="AC1208" t="s">
        <v>27</v>
      </c>
      <c r="AD1208" t="s">
        <v>28</v>
      </c>
      <c r="AE1208" t="s">
        <v>29</v>
      </c>
      <c r="AF1208" t="s">
        <v>51</v>
      </c>
      <c r="AG1208" t="s">
        <v>52</v>
      </c>
      <c r="AH1208" t="s">
        <v>32</v>
      </c>
    </row>
    <row r="1209" spans="1:35" x14ac:dyDescent="0.25">
      <c r="A1209">
        <v>1208</v>
      </c>
      <c r="B1209" s="7">
        <f>DATE(2000,6,(MID(I1201,9,2)))</f>
        <v>36698</v>
      </c>
      <c r="C1209" s="8">
        <f>TIME(MID(I1201,17,2),MID(I1201,20,2),MID(I1201,23,2))</f>
        <v>0.51040509259259259</v>
      </c>
      <c r="D1209" t="s">
        <v>332</v>
      </c>
      <c r="E1209">
        <f>IF(RIGHT(I1207,4)="1200",1200,50)</f>
        <v>50</v>
      </c>
      <c r="F1209" t="s">
        <v>328</v>
      </c>
      <c r="G1209">
        <v>36</v>
      </c>
      <c r="H1209">
        <f>VALUE(MID(I1207,10,1))</f>
        <v>4</v>
      </c>
      <c r="I1209">
        <v>1</v>
      </c>
      <c r="J1209">
        <v>29.2</v>
      </c>
      <c r="K1209">
        <v>18.600000000000001</v>
      </c>
      <c r="L1209">
        <v>0.40400000000000003</v>
      </c>
      <c r="M1209">
        <v>268</v>
      </c>
      <c r="N1209">
        <v>4.2699999999999996</v>
      </c>
      <c r="O1209">
        <v>1.04</v>
      </c>
      <c r="P1209">
        <v>1</v>
      </c>
      <c r="Q1209">
        <v>1</v>
      </c>
      <c r="R1209">
        <v>4.8600000000000003</v>
      </c>
      <c r="S1209">
        <v>18.84</v>
      </c>
      <c r="T1209">
        <v>18.8</v>
      </c>
      <c r="U1209">
        <v>18.09</v>
      </c>
      <c r="V1209">
        <v>356.5</v>
      </c>
      <c r="W1209">
        <v>352.4</v>
      </c>
      <c r="X1209">
        <v>11.39</v>
      </c>
      <c r="Y1209">
        <v>12.234</v>
      </c>
      <c r="Z1209">
        <v>48.37</v>
      </c>
      <c r="AA1209">
        <v>51.96</v>
      </c>
      <c r="AB1209">
        <v>499.8</v>
      </c>
      <c r="AC1209">
        <v>51</v>
      </c>
      <c r="AD1209">
        <v>1</v>
      </c>
      <c r="AE1209">
        <v>92.75</v>
      </c>
      <c r="AF1209">
        <v>0</v>
      </c>
      <c r="AG1209">
        <v>0</v>
      </c>
      <c r="AI1209">
        <v>111105</v>
      </c>
    </row>
    <row r="1210" spans="1:35" x14ac:dyDescent="0.25">
      <c r="A1210">
        <v>1209</v>
      </c>
      <c r="B1210" s="7">
        <f t="shared" ref="B1210:C1210" si="105">B1209</f>
        <v>36698</v>
      </c>
      <c r="C1210" s="8">
        <f t="shared" si="105"/>
        <v>0.51040509259259259</v>
      </c>
      <c r="D1210" t="str">
        <f>D1209</f>
        <v>SU</v>
      </c>
      <c r="E1210">
        <f>E1209</f>
        <v>50</v>
      </c>
      <c r="F1210" t="str">
        <f>F1209</f>
        <v>PIGL</v>
      </c>
      <c r="G1210">
        <f>G1209</f>
        <v>36</v>
      </c>
      <c r="H1210">
        <f>H1209</f>
        <v>4</v>
      </c>
      <c r="I1210">
        <v>2</v>
      </c>
      <c r="J1210">
        <v>46.4</v>
      </c>
      <c r="K1210">
        <v>15.7</v>
      </c>
      <c r="L1210">
        <v>0.14899999999999999</v>
      </c>
      <c r="M1210">
        <v>174</v>
      </c>
      <c r="N1210">
        <v>1.64</v>
      </c>
      <c r="O1210">
        <v>1.03</v>
      </c>
      <c r="P1210">
        <v>1</v>
      </c>
      <c r="Q1210">
        <v>1</v>
      </c>
      <c r="R1210">
        <v>4.8600000000000003</v>
      </c>
      <c r="S1210">
        <v>18.850000000000001</v>
      </c>
      <c r="T1210">
        <v>18.86</v>
      </c>
      <c r="U1210">
        <v>18.09</v>
      </c>
      <c r="V1210">
        <v>355.3</v>
      </c>
      <c r="W1210">
        <v>352</v>
      </c>
      <c r="X1210">
        <v>12.099</v>
      </c>
      <c r="Y1210">
        <v>12.423999999999999</v>
      </c>
      <c r="Z1210">
        <v>51.37</v>
      </c>
      <c r="AA1210">
        <v>52.75</v>
      </c>
      <c r="AB1210">
        <v>500.1</v>
      </c>
      <c r="AC1210">
        <v>51</v>
      </c>
      <c r="AD1210">
        <v>1</v>
      </c>
      <c r="AE1210">
        <v>92.74</v>
      </c>
      <c r="AF1210">
        <v>0</v>
      </c>
      <c r="AG1210">
        <v>0</v>
      </c>
      <c r="AI1210">
        <v>111105</v>
      </c>
    </row>
    <row r="1211" spans="1:35" x14ac:dyDescent="0.25">
      <c r="A1211">
        <v>1210</v>
      </c>
      <c r="I1211" t="s">
        <v>37</v>
      </c>
    </row>
    <row r="1212" spans="1:35" x14ac:dyDescent="0.25">
      <c r="A1212">
        <v>1211</v>
      </c>
      <c r="I1212" t="s">
        <v>283</v>
      </c>
    </row>
    <row r="1213" spans="1:35" x14ac:dyDescent="0.25">
      <c r="A1213">
        <v>1212</v>
      </c>
      <c r="I1213" t="s">
        <v>39</v>
      </c>
      <c r="J1213" t="s">
        <v>40</v>
      </c>
    </row>
    <row r="1214" spans="1:35" x14ac:dyDescent="0.25">
      <c r="A1214">
        <v>1213</v>
      </c>
      <c r="I1214" t="s">
        <v>41</v>
      </c>
      <c r="J1214" t="s">
        <v>42</v>
      </c>
    </row>
    <row r="1215" spans="1:35" x14ac:dyDescent="0.25">
      <c r="A1215">
        <v>1214</v>
      </c>
      <c r="I1215" t="s">
        <v>43</v>
      </c>
      <c r="J1215" t="s">
        <v>44</v>
      </c>
      <c r="K1215">
        <v>1</v>
      </c>
      <c r="L1215">
        <v>0.16</v>
      </c>
    </row>
    <row r="1216" spans="1:35" x14ac:dyDescent="0.25">
      <c r="A1216">
        <v>1215</v>
      </c>
      <c r="I1216" t="s">
        <v>45</v>
      </c>
      <c r="J1216" t="s">
        <v>46</v>
      </c>
    </row>
    <row r="1217" spans="1:35" x14ac:dyDescent="0.25">
      <c r="A1217">
        <v>1216</v>
      </c>
      <c r="I1217" t="s">
        <v>47</v>
      </c>
      <c r="J1217" t="s">
        <v>48</v>
      </c>
    </row>
    <row r="1218" spans="1:35" x14ac:dyDescent="0.25">
      <c r="A1218">
        <v>1217</v>
      </c>
      <c r="I1218" t="s">
        <v>284</v>
      </c>
    </row>
    <row r="1219" spans="1:35" x14ac:dyDescent="0.25">
      <c r="A1219">
        <v>1218</v>
      </c>
      <c r="I1219" t="s">
        <v>7</v>
      </c>
      <c r="J1219" t="s">
        <v>50</v>
      </c>
      <c r="K1219" t="s">
        <v>9</v>
      </c>
      <c r="L1219" t="s">
        <v>10</v>
      </c>
      <c r="M1219" t="s">
        <v>11</v>
      </c>
      <c r="N1219" t="s">
        <v>12</v>
      </c>
      <c r="O1219" t="s">
        <v>13</v>
      </c>
      <c r="P1219" t="s">
        <v>14</v>
      </c>
      <c r="Q1219" t="s">
        <v>15</v>
      </c>
      <c r="R1219" t="s">
        <v>16</v>
      </c>
      <c r="S1219" t="s">
        <v>17</v>
      </c>
      <c r="T1219" t="s">
        <v>18</v>
      </c>
      <c r="U1219" t="s">
        <v>19</v>
      </c>
      <c r="V1219" t="s">
        <v>20</v>
      </c>
      <c r="W1219" t="s">
        <v>21</v>
      </c>
      <c r="X1219" t="s">
        <v>22</v>
      </c>
      <c r="Y1219" t="s">
        <v>23</v>
      </c>
      <c r="Z1219" t="s">
        <v>24</v>
      </c>
      <c r="AA1219" t="s">
        <v>25</v>
      </c>
      <c r="AB1219" t="s">
        <v>26</v>
      </c>
      <c r="AC1219" t="s">
        <v>27</v>
      </c>
      <c r="AD1219" t="s">
        <v>28</v>
      </c>
      <c r="AE1219" t="s">
        <v>29</v>
      </c>
      <c r="AF1219" t="s">
        <v>51</v>
      </c>
      <c r="AG1219" t="s">
        <v>52</v>
      </c>
      <c r="AH1219" t="s">
        <v>32</v>
      </c>
    </row>
    <row r="1220" spans="1:35" x14ac:dyDescent="0.25">
      <c r="A1220">
        <v>1219</v>
      </c>
      <c r="B1220" s="7">
        <f>DATE(2000,6,(MID(I1212,9,2)))</f>
        <v>36698</v>
      </c>
      <c r="C1220" s="8">
        <f>TIME(MID(I1212,17,2),MID(I1212,20,2),MID(I1212,23,2))</f>
        <v>0.51246527777777773</v>
      </c>
      <c r="D1220" t="s">
        <v>332</v>
      </c>
      <c r="E1220">
        <f>IF(RIGHT(I1218,4)="1200",1200,50)</f>
        <v>50</v>
      </c>
      <c r="F1220" t="s">
        <v>328</v>
      </c>
      <c r="G1220">
        <v>36</v>
      </c>
      <c r="H1220">
        <f>VALUE(MID(I1218,10,1))</f>
        <v>5</v>
      </c>
      <c r="I1220">
        <v>1</v>
      </c>
      <c r="J1220">
        <v>79.900000000000006</v>
      </c>
      <c r="K1220">
        <v>17.5</v>
      </c>
      <c r="L1220">
        <v>0.32800000000000001</v>
      </c>
      <c r="M1220">
        <v>259</v>
      </c>
      <c r="N1220">
        <v>3.61</v>
      </c>
      <c r="O1220">
        <v>1.07</v>
      </c>
      <c r="P1220">
        <v>1</v>
      </c>
      <c r="Q1220">
        <v>1</v>
      </c>
      <c r="R1220">
        <v>4.8600000000000003</v>
      </c>
      <c r="S1220">
        <v>18.64</v>
      </c>
      <c r="T1220">
        <v>18.399999999999999</v>
      </c>
      <c r="U1220">
        <v>18.09</v>
      </c>
      <c r="V1220">
        <v>358.6</v>
      </c>
      <c r="W1220">
        <v>354.8</v>
      </c>
      <c r="X1220">
        <v>10.644</v>
      </c>
      <c r="Y1220">
        <v>11.358000000000001</v>
      </c>
      <c r="Z1220">
        <v>45.8</v>
      </c>
      <c r="AA1220">
        <v>48.87</v>
      </c>
      <c r="AB1220">
        <v>499.7</v>
      </c>
      <c r="AC1220">
        <v>49</v>
      </c>
      <c r="AD1220">
        <v>2</v>
      </c>
      <c r="AE1220">
        <v>92.76</v>
      </c>
      <c r="AF1220">
        <v>0</v>
      </c>
      <c r="AG1220">
        <v>0</v>
      </c>
      <c r="AI1220">
        <v>111105</v>
      </c>
    </row>
    <row r="1221" spans="1:35" x14ac:dyDescent="0.25">
      <c r="A1221">
        <v>1220</v>
      </c>
      <c r="B1221" s="7">
        <f t="shared" ref="B1221:C1221" si="106">B1220</f>
        <v>36698</v>
      </c>
      <c r="C1221" s="8">
        <f t="shared" si="106"/>
        <v>0.51246527777777773</v>
      </c>
      <c r="D1221" t="str">
        <f>D1220</f>
        <v>SU</v>
      </c>
      <c r="E1221">
        <f>E1220</f>
        <v>50</v>
      </c>
      <c r="F1221" t="str">
        <f>F1220</f>
        <v>PIGL</v>
      </c>
      <c r="G1221">
        <f>G1220</f>
        <v>36</v>
      </c>
      <c r="H1221">
        <f>H1220</f>
        <v>5</v>
      </c>
      <c r="I1221">
        <v>2</v>
      </c>
      <c r="J1221">
        <v>88.2</v>
      </c>
      <c r="K1221">
        <v>15.4</v>
      </c>
      <c r="L1221">
        <v>0.38</v>
      </c>
      <c r="M1221">
        <v>279</v>
      </c>
      <c r="N1221">
        <v>4.17</v>
      </c>
      <c r="O1221">
        <v>1.08</v>
      </c>
      <c r="P1221">
        <v>1</v>
      </c>
      <c r="Q1221">
        <v>1</v>
      </c>
      <c r="R1221">
        <v>4.8600000000000003</v>
      </c>
      <c r="S1221">
        <v>18.63</v>
      </c>
      <c r="T1221">
        <v>18.38</v>
      </c>
      <c r="U1221">
        <v>18.079999999999998</v>
      </c>
      <c r="V1221">
        <v>357.9</v>
      </c>
      <c r="W1221">
        <v>354.5</v>
      </c>
      <c r="X1221">
        <v>10.412000000000001</v>
      </c>
      <c r="Y1221">
        <v>11.238</v>
      </c>
      <c r="Z1221">
        <v>44.84</v>
      </c>
      <c r="AA1221">
        <v>48.39</v>
      </c>
      <c r="AB1221">
        <v>499.7</v>
      </c>
      <c r="AC1221">
        <v>49</v>
      </c>
      <c r="AD1221">
        <v>2</v>
      </c>
      <c r="AE1221">
        <v>92.76</v>
      </c>
      <c r="AF1221">
        <v>0</v>
      </c>
      <c r="AG1221">
        <v>0</v>
      </c>
      <c r="AI1221">
        <v>111105</v>
      </c>
    </row>
    <row r="1222" spans="1:35" x14ac:dyDescent="0.25">
      <c r="A1222">
        <v>1221</v>
      </c>
      <c r="I1222" t="s">
        <v>37</v>
      </c>
    </row>
    <row r="1223" spans="1:35" x14ac:dyDescent="0.25">
      <c r="A1223">
        <v>1222</v>
      </c>
      <c r="I1223" t="s">
        <v>285</v>
      </c>
    </row>
    <row r="1224" spans="1:35" x14ac:dyDescent="0.25">
      <c r="A1224">
        <v>1223</v>
      </c>
      <c r="I1224" t="s">
        <v>39</v>
      </c>
      <c r="J1224" t="s">
        <v>40</v>
      </c>
    </row>
    <row r="1225" spans="1:35" x14ac:dyDescent="0.25">
      <c r="A1225">
        <v>1224</v>
      </c>
      <c r="I1225" t="s">
        <v>41</v>
      </c>
      <c r="J1225" t="s">
        <v>42</v>
      </c>
    </row>
    <row r="1226" spans="1:35" x14ac:dyDescent="0.25">
      <c r="A1226">
        <v>1225</v>
      </c>
      <c r="I1226" t="s">
        <v>43</v>
      </c>
      <c r="J1226" t="s">
        <v>44</v>
      </c>
      <c r="K1226">
        <v>1</v>
      </c>
      <c r="L1226">
        <v>0.16</v>
      </c>
    </row>
    <row r="1227" spans="1:35" x14ac:dyDescent="0.25">
      <c r="A1227">
        <v>1226</v>
      </c>
      <c r="I1227" t="s">
        <v>45</v>
      </c>
      <c r="J1227" t="s">
        <v>46</v>
      </c>
    </row>
    <row r="1228" spans="1:35" x14ac:dyDescent="0.25">
      <c r="A1228">
        <v>1227</v>
      </c>
      <c r="I1228" t="s">
        <v>47</v>
      </c>
      <c r="J1228" t="s">
        <v>48</v>
      </c>
    </row>
    <row r="1229" spans="1:35" x14ac:dyDescent="0.25">
      <c r="A1229">
        <v>1228</v>
      </c>
      <c r="I1229" t="s">
        <v>286</v>
      </c>
    </row>
    <row r="1230" spans="1:35" x14ac:dyDescent="0.25">
      <c r="A1230">
        <v>1229</v>
      </c>
      <c r="I1230" t="s">
        <v>7</v>
      </c>
      <c r="J1230" t="s">
        <v>50</v>
      </c>
      <c r="K1230" t="s">
        <v>9</v>
      </c>
      <c r="L1230" t="s">
        <v>10</v>
      </c>
      <c r="M1230" t="s">
        <v>11</v>
      </c>
      <c r="N1230" t="s">
        <v>12</v>
      </c>
      <c r="O1230" t="s">
        <v>13</v>
      </c>
      <c r="P1230" t="s">
        <v>14</v>
      </c>
      <c r="Q1230" t="s">
        <v>15</v>
      </c>
      <c r="R1230" t="s">
        <v>16</v>
      </c>
      <c r="S1230" t="s">
        <v>17</v>
      </c>
      <c r="T1230" t="s">
        <v>18</v>
      </c>
      <c r="U1230" t="s">
        <v>19</v>
      </c>
      <c r="V1230" t="s">
        <v>20</v>
      </c>
      <c r="W1230" t="s">
        <v>21</v>
      </c>
      <c r="X1230" t="s">
        <v>22</v>
      </c>
      <c r="Y1230" t="s">
        <v>23</v>
      </c>
      <c r="Z1230" t="s">
        <v>24</v>
      </c>
      <c r="AA1230" t="s">
        <v>25</v>
      </c>
      <c r="AB1230" t="s">
        <v>26</v>
      </c>
      <c r="AC1230" t="s">
        <v>27</v>
      </c>
      <c r="AD1230" t="s">
        <v>28</v>
      </c>
      <c r="AE1230" t="s">
        <v>29</v>
      </c>
      <c r="AF1230" t="s">
        <v>51</v>
      </c>
      <c r="AG1230" t="s">
        <v>52</v>
      </c>
      <c r="AH1230" t="s">
        <v>32</v>
      </c>
    </row>
    <row r="1231" spans="1:35" x14ac:dyDescent="0.25">
      <c r="A1231">
        <v>1230</v>
      </c>
      <c r="B1231" s="7">
        <f>DATE(2000,6,(MID(I1223,9,2)))</f>
        <v>36698</v>
      </c>
      <c r="C1231" s="8">
        <f>TIME(MID(I1223,17,2),MID(I1223,20,2),MID(I1223,23,2))</f>
        <v>0.51399305555555552</v>
      </c>
      <c r="D1231" t="s">
        <v>332</v>
      </c>
      <c r="E1231">
        <f>IF(RIGHT(I1229,4)="1200",1200,50)</f>
        <v>1200</v>
      </c>
      <c r="F1231" t="s">
        <v>328</v>
      </c>
      <c r="G1231">
        <v>36</v>
      </c>
      <c r="H1231">
        <f>VALUE(MID(I1229,10,1))</f>
        <v>5</v>
      </c>
      <c r="I1231">
        <v>1</v>
      </c>
      <c r="J1231">
        <v>64.900000000000006</v>
      </c>
      <c r="K1231">
        <v>28.5</v>
      </c>
      <c r="L1231">
        <v>0.317</v>
      </c>
      <c r="M1231">
        <v>195</v>
      </c>
      <c r="N1231">
        <v>3.75</v>
      </c>
      <c r="O1231">
        <v>1.1499999999999999</v>
      </c>
      <c r="P1231">
        <v>1</v>
      </c>
      <c r="Q1231">
        <v>1</v>
      </c>
      <c r="R1231">
        <v>4.8600000000000003</v>
      </c>
      <c r="S1231">
        <v>18.64</v>
      </c>
      <c r="T1231">
        <v>19.03</v>
      </c>
      <c r="U1231">
        <v>18.079999999999998</v>
      </c>
      <c r="V1231">
        <v>357.6</v>
      </c>
      <c r="W1231">
        <v>351.7</v>
      </c>
      <c r="X1231">
        <v>10.699</v>
      </c>
      <c r="Y1231">
        <v>11.441000000000001</v>
      </c>
      <c r="Z1231">
        <v>46.02</v>
      </c>
      <c r="AA1231">
        <v>49.21</v>
      </c>
      <c r="AB1231">
        <v>500.2</v>
      </c>
      <c r="AC1231">
        <v>1200</v>
      </c>
      <c r="AD1231">
        <v>2</v>
      </c>
      <c r="AE1231">
        <v>92.76</v>
      </c>
      <c r="AF1231">
        <v>0</v>
      </c>
      <c r="AG1231">
        <v>0</v>
      </c>
      <c r="AI1231">
        <v>111105</v>
      </c>
    </row>
    <row r="1232" spans="1:35" x14ac:dyDescent="0.25">
      <c r="A1232">
        <v>1231</v>
      </c>
      <c r="B1232" s="7">
        <f t="shared" ref="B1232:C1232" si="107">B1231</f>
        <v>36698</v>
      </c>
      <c r="C1232" s="8">
        <f t="shared" si="107"/>
        <v>0.51399305555555552</v>
      </c>
      <c r="D1232" t="str">
        <f>D1231</f>
        <v>SU</v>
      </c>
      <c r="E1232">
        <f>E1231</f>
        <v>1200</v>
      </c>
      <c r="F1232" t="str">
        <f>F1231</f>
        <v>PIGL</v>
      </c>
      <c r="G1232">
        <f>G1231</f>
        <v>36</v>
      </c>
      <c r="H1232">
        <f>H1231</f>
        <v>5</v>
      </c>
      <c r="I1232">
        <v>2</v>
      </c>
      <c r="J1232">
        <v>75.400000000000006</v>
      </c>
      <c r="K1232">
        <v>33.200000000000003</v>
      </c>
      <c r="L1232">
        <v>0.34100000000000003</v>
      </c>
      <c r="M1232">
        <v>182</v>
      </c>
      <c r="N1232">
        <v>4.09</v>
      </c>
      <c r="O1232">
        <v>1.17</v>
      </c>
      <c r="P1232">
        <v>1</v>
      </c>
      <c r="Q1232">
        <v>1</v>
      </c>
      <c r="R1232">
        <v>4.8600000000000003</v>
      </c>
      <c r="S1232">
        <v>18.64</v>
      </c>
      <c r="T1232">
        <v>19.059999999999999</v>
      </c>
      <c r="U1232">
        <v>18.07</v>
      </c>
      <c r="V1232">
        <v>359.4</v>
      </c>
      <c r="W1232">
        <v>352.5</v>
      </c>
      <c r="X1232">
        <v>10.436</v>
      </c>
      <c r="Y1232">
        <v>11.246</v>
      </c>
      <c r="Z1232">
        <v>44.89</v>
      </c>
      <c r="AA1232">
        <v>48.37</v>
      </c>
      <c r="AB1232">
        <v>500</v>
      </c>
      <c r="AC1232">
        <v>1199</v>
      </c>
      <c r="AD1232">
        <v>2</v>
      </c>
      <c r="AE1232">
        <v>92.76</v>
      </c>
      <c r="AF1232">
        <v>0</v>
      </c>
      <c r="AG1232">
        <v>0</v>
      </c>
      <c r="AI1232">
        <v>111105</v>
      </c>
    </row>
    <row r="1233" spans="1:35" x14ac:dyDescent="0.25">
      <c r="A1233">
        <v>1232</v>
      </c>
      <c r="I1233" t="s">
        <v>37</v>
      </c>
    </row>
    <row r="1234" spans="1:35" x14ac:dyDescent="0.25">
      <c r="A1234">
        <v>1233</v>
      </c>
      <c r="I1234" t="s">
        <v>287</v>
      </c>
    </row>
    <row r="1235" spans="1:35" x14ac:dyDescent="0.25">
      <c r="A1235">
        <v>1234</v>
      </c>
      <c r="I1235" t="s">
        <v>39</v>
      </c>
      <c r="J1235" t="s">
        <v>40</v>
      </c>
    </row>
    <row r="1236" spans="1:35" x14ac:dyDescent="0.25">
      <c r="A1236">
        <v>1235</v>
      </c>
      <c r="I1236" t="s">
        <v>41</v>
      </c>
      <c r="J1236" t="s">
        <v>42</v>
      </c>
    </row>
    <row r="1237" spans="1:35" x14ac:dyDescent="0.25">
      <c r="A1237">
        <v>1236</v>
      </c>
      <c r="I1237" t="s">
        <v>43</v>
      </c>
      <c r="J1237" t="s">
        <v>44</v>
      </c>
      <c r="K1237">
        <v>1</v>
      </c>
      <c r="L1237">
        <v>0.16</v>
      </c>
    </row>
    <row r="1238" spans="1:35" x14ac:dyDescent="0.25">
      <c r="A1238">
        <v>1237</v>
      </c>
      <c r="I1238" t="s">
        <v>45</v>
      </c>
      <c r="J1238" t="s">
        <v>46</v>
      </c>
    </row>
    <row r="1239" spans="1:35" x14ac:dyDescent="0.25">
      <c r="A1239">
        <v>1238</v>
      </c>
      <c r="I1239" t="s">
        <v>47</v>
      </c>
      <c r="J1239" t="s">
        <v>48</v>
      </c>
    </row>
    <row r="1240" spans="1:35" x14ac:dyDescent="0.25">
      <c r="A1240">
        <v>1239</v>
      </c>
      <c r="I1240" t="s">
        <v>288</v>
      </c>
    </row>
    <row r="1241" spans="1:35" x14ac:dyDescent="0.25">
      <c r="A1241">
        <v>1240</v>
      </c>
      <c r="I1241" t="s">
        <v>7</v>
      </c>
      <c r="J1241" t="s">
        <v>50</v>
      </c>
      <c r="K1241" t="s">
        <v>9</v>
      </c>
      <c r="L1241" t="s">
        <v>10</v>
      </c>
      <c r="M1241" t="s">
        <v>11</v>
      </c>
      <c r="N1241" t="s">
        <v>12</v>
      </c>
      <c r="O1241" t="s">
        <v>13</v>
      </c>
      <c r="P1241" t="s">
        <v>14</v>
      </c>
      <c r="Q1241" t="s">
        <v>15</v>
      </c>
      <c r="R1241" t="s">
        <v>16</v>
      </c>
      <c r="S1241" t="s">
        <v>17</v>
      </c>
      <c r="T1241" t="s">
        <v>18</v>
      </c>
      <c r="U1241" t="s">
        <v>19</v>
      </c>
      <c r="V1241" t="s">
        <v>20</v>
      </c>
      <c r="W1241" t="s">
        <v>21</v>
      </c>
      <c r="X1241" t="s">
        <v>22</v>
      </c>
      <c r="Y1241" t="s">
        <v>23</v>
      </c>
      <c r="Z1241" t="s">
        <v>24</v>
      </c>
      <c r="AA1241" t="s">
        <v>25</v>
      </c>
      <c r="AB1241" t="s">
        <v>26</v>
      </c>
      <c r="AC1241" t="s">
        <v>27</v>
      </c>
      <c r="AD1241" t="s">
        <v>28</v>
      </c>
      <c r="AE1241" t="s">
        <v>29</v>
      </c>
      <c r="AF1241" t="s">
        <v>51</v>
      </c>
      <c r="AG1241" t="s">
        <v>52</v>
      </c>
      <c r="AH1241" t="s">
        <v>32</v>
      </c>
    </row>
    <row r="1242" spans="1:35" x14ac:dyDescent="0.25">
      <c r="A1242">
        <v>1241</v>
      </c>
      <c r="B1242" s="7">
        <f>DATE(2000,6,(MID(I1234,9,2)))</f>
        <v>36698</v>
      </c>
      <c r="C1242" s="8">
        <f>TIME(MID(I1234,17,2),MID(I1234,20,2),MID(I1234,23,2))</f>
        <v>0.51616898148148149</v>
      </c>
      <c r="D1242" t="s">
        <v>332</v>
      </c>
      <c r="E1242">
        <f>IF(RIGHT(I1240,4)="1200",1200,50)</f>
        <v>1200</v>
      </c>
      <c r="F1242" t="s">
        <v>328</v>
      </c>
      <c r="G1242">
        <v>36</v>
      </c>
      <c r="H1242">
        <f>VALUE(MID(I1240,10,1))</f>
        <v>6</v>
      </c>
      <c r="I1242">
        <v>1</v>
      </c>
      <c r="J1242">
        <v>49.9</v>
      </c>
      <c r="K1242">
        <v>31.5</v>
      </c>
      <c r="L1242">
        <v>0.308</v>
      </c>
      <c r="M1242">
        <v>174</v>
      </c>
      <c r="N1242">
        <v>3.72</v>
      </c>
      <c r="O1242">
        <v>1.17</v>
      </c>
      <c r="P1242">
        <v>1</v>
      </c>
      <c r="Q1242">
        <v>1</v>
      </c>
      <c r="R1242">
        <v>4.8600000000000003</v>
      </c>
      <c r="S1242">
        <v>18.739999999999998</v>
      </c>
      <c r="T1242">
        <v>19.48</v>
      </c>
      <c r="U1242">
        <v>18.079999999999998</v>
      </c>
      <c r="V1242">
        <v>358.2</v>
      </c>
      <c r="W1242">
        <v>351.6</v>
      </c>
      <c r="X1242">
        <v>11.138</v>
      </c>
      <c r="Y1242">
        <v>11.874000000000001</v>
      </c>
      <c r="Z1242">
        <v>47.62</v>
      </c>
      <c r="AA1242">
        <v>50.77</v>
      </c>
      <c r="AB1242">
        <v>499.9</v>
      </c>
      <c r="AC1242">
        <v>1199</v>
      </c>
      <c r="AD1242">
        <v>2</v>
      </c>
      <c r="AE1242">
        <v>92.76</v>
      </c>
      <c r="AF1242">
        <v>0</v>
      </c>
      <c r="AG1242">
        <v>0</v>
      </c>
      <c r="AI1242">
        <v>111105</v>
      </c>
    </row>
    <row r="1243" spans="1:35" x14ac:dyDescent="0.25">
      <c r="A1243">
        <v>1242</v>
      </c>
      <c r="B1243" s="7">
        <f t="shared" ref="B1243:C1243" si="108">B1242</f>
        <v>36698</v>
      </c>
      <c r="C1243" s="8">
        <f t="shared" si="108"/>
        <v>0.51616898148148149</v>
      </c>
      <c r="D1243" t="str">
        <f>D1242</f>
        <v>SU</v>
      </c>
      <c r="E1243">
        <f>E1242</f>
        <v>1200</v>
      </c>
      <c r="F1243" t="str">
        <f>F1242</f>
        <v>PIGL</v>
      </c>
      <c r="G1243">
        <f>G1242</f>
        <v>36</v>
      </c>
      <c r="H1243">
        <f>H1242</f>
        <v>6</v>
      </c>
      <c r="I1243">
        <v>2</v>
      </c>
      <c r="J1243">
        <v>58.9</v>
      </c>
      <c r="K1243">
        <v>33.9</v>
      </c>
      <c r="L1243">
        <v>0.317</v>
      </c>
      <c r="M1243">
        <v>166</v>
      </c>
      <c r="N1243">
        <v>3.71</v>
      </c>
      <c r="O1243">
        <v>1.1299999999999999</v>
      </c>
      <c r="P1243">
        <v>1</v>
      </c>
      <c r="Q1243">
        <v>1</v>
      </c>
      <c r="R1243">
        <v>4.8600000000000003</v>
      </c>
      <c r="S1243">
        <v>18.760000000000002</v>
      </c>
      <c r="T1243">
        <v>19.399999999999999</v>
      </c>
      <c r="U1243">
        <v>18.07</v>
      </c>
      <c r="V1243">
        <v>358.4</v>
      </c>
      <c r="W1243">
        <v>351.4</v>
      </c>
      <c r="X1243">
        <v>11.41</v>
      </c>
      <c r="Y1243">
        <v>12.141999999999999</v>
      </c>
      <c r="Z1243">
        <v>48.72</v>
      </c>
      <c r="AA1243">
        <v>51.84</v>
      </c>
      <c r="AB1243">
        <v>500.1</v>
      </c>
      <c r="AC1243">
        <v>1199</v>
      </c>
      <c r="AD1243">
        <v>1</v>
      </c>
      <c r="AE1243">
        <v>92.76</v>
      </c>
      <c r="AF1243">
        <v>0</v>
      </c>
      <c r="AG1243">
        <v>0</v>
      </c>
      <c r="AI1243">
        <v>111105</v>
      </c>
    </row>
    <row r="1244" spans="1:35" x14ac:dyDescent="0.25">
      <c r="A1244">
        <v>1243</v>
      </c>
      <c r="I1244" t="s">
        <v>37</v>
      </c>
    </row>
    <row r="1245" spans="1:35" x14ac:dyDescent="0.25">
      <c r="A1245">
        <v>1244</v>
      </c>
      <c r="I1245" t="s">
        <v>289</v>
      </c>
    </row>
    <row r="1246" spans="1:35" x14ac:dyDescent="0.25">
      <c r="A1246">
        <v>1245</v>
      </c>
      <c r="I1246" t="s">
        <v>39</v>
      </c>
      <c r="J1246" t="s">
        <v>40</v>
      </c>
    </row>
    <row r="1247" spans="1:35" x14ac:dyDescent="0.25">
      <c r="A1247">
        <v>1246</v>
      </c>
      <c r="I1247" t="s">
        <v>41</v>
      </c>
      <c r="J1247" t="s">
        <v>42</v>
      </c>
    </row>
    <row r="1248" spans="1:35" x14ac:dyDescent="0.25">
      <c r="A1248">
        <v>1247</v>
      </c>
      <c r="I1248" t="s">
        <v>43</v>
      </c>
      <c r="J1248" t="s">
        <v>44</v>
      </c>
      <c r="K1248">
        <v>1</v>
      </c>
      <c r="L1248">
        <v>0.16</v>
      </c>
    </row>
    <row r="1249" spans="1:35" x14ac:dyDescent="0.25">
      <c r="A1249">
        <v>1248</v>
      </c>
      <c r="I1249" t="s">
        <v>45</v>
      </c>
      <c r="J1249" t="s">
        <v>46</v>
      </c>
    </row>
    <row r="1250" spans="1:35" x14ac:dyDescent="0.25">
      <c r="A1250">
        <v>1249</v>
      </c>
      <c r="I1250" t="s">
        <v>47</v>
      </c>
      <c r="J1250" t="s">
        <v>48</v>
      </c>
    </row>
    <row r="1251" spans="1:35" x14ac:dyDescent="0.25">
      <c r="A1251">
        <v>1250</v>
      </c>
      <c r="I1251" t="s">
        <v>290</v>
      </c>
    </row>
    <row r="1252" spans="1:35" x14ac:dyDescent="0.25">
      <c r="A1252">
        <v>1251</v>
      </c>
      <c r="I1252" t="s">
        <v>7</v>
      </c>
      <c r="J1252" t="s">
        <v>50</v>
      </c>
      <c r="K1252" t="s">
        <v>9</v>
      </c>
      <c r="L1252" t="s">
        <v>10</v>
      </c>
      <c r="M1252" t="s">
        <v>11</v>
      </c>
      <c r="N1252" t="s">
        <v>12</v>
      </c>
      <c r="O1252" t="s">
        <v>13</v>
      </c>
      <c r="P1252" t="s">
        <v>14</v>
      </c>
      <c r="Q1252" t="s">
        <v>15</v>
      </c>
      <c r="R1252" t="s">
        <v>16</v>
      </c>
      <c r="S1252" t="s">
        <v>17</v>
      </c>
      <c r="T1252" t="s">
        <v>18</v>
      </c>
      <c r="U1252" t="s">
        <v>19</v>
      </c>
      <c r="V1252" t="s">
        <v>20</v>
      </c>
      <c r="W1252" t="s">
        <v>21</v>
      </c>
      <c r="X1252" t="s">
        <v>22</v>
      </c>
      <c r="Y1252" t="s">
        <v>23</v>
      </c>
      <c r="Z1252" t="s">
        <v>24</v>
      </c>
      <c r="AA1252" t="s">
        <v>25</v>
      </c>
      <c r="AB1252" t="s">
        <v>26</v>
      </c>
      <c r="AC1252" t="s">
        <v>27</v>
      </c>
      <c r="AD1252" t="s">
        <v>28</v>
      </c>
      <c r="AE1252" t="s">
        <v>29</v>
      </c>
      <c r="AF1252" t="s">
        <v>51</v>
      </c>
      <c r="AG1252" t="s">
        <v>52</v>
      </c>
      <c r="AH1252" t="s">
        <v>32</v>
      </c>
    </row>
    <row r="1253" spans="1:35" x14ac:dyDescent="0.25">
      <c r="A1253">
        <v>1252</v>
      </c>
      <c r="B1253" s="7">
        <f>DATE(2000,6,(MID(I1245,9,2)))</f>
        <v>36698</v>
      </c>
      <c r="C1253" s="8">
        <f>TIME(MID(I1245,17,2),MID(I1245,20,2),MID(I1245,23,2))</f>
        <v>0.51728009259259256</v>
      </c>
      <c r="D1253" t="s">
        <v>332</v>
      </c>
      <c r="E1253">
        <f>IF(RIGHT(I1251,4)="1200",1200,50)</f>
        <v>50</v>
      </c>
      <c r="F1253" t="s">
        <v>328</v>
      </c>
      <c r="G1253">
        <v>36</v>
      </c>
      <c r="H1253">
        <f>VALUE(MID(I1251,10,1))</f>
        <v>6</v>
      </c>
      <c r="I1253">
        <v>1</v>
      </c>
      <c r="J1253">
        <v>85.4</v>
      </c>
      <c r="K1253">
        <v>13.6</v>
      </c>
      <c r="L1253">
        <v>0.4</v>
      </c>
      <c r="M1253">
        <v>291</v>
      </c>
      <c r="N1253">
        <v>4.41</v>
      </c>
      <c r="O1253">
        <v>1.0900000000000001</v>
      </c>
      <c r="P1253">
        <v>1</v>
      </c>
      <c r="Q1253">
        <v>1</v>
      </c>
      <c r="R1253">
        <v>4.8600000000000003</v>
      </c>
      <c r="S1253">
        <v>18.7</v>
      </c>
      <c r="T1253">
        <v>18.71</v>
      </c>
      <c r="U1253">
        <v>18.100000000000001</v>
      </c>
      <c r="V1253">
        <v>357.9</v>
      </c>
      <c r="W1253">
        <v>354.9</v>
      </c>
      <c r="X1253">
        <v>10.753</v>
      </c>
      <c r="Y1253">
        <v>11.625999999999999</v>
      </c>
      <c r="Z1253">
        <v>46.09</v>
      </c>
      <c r="AA1253">
        <v>49.84</v>
      </c>
      <c r="AB1253">
        <v>499.8</v>
      </c>
      <c r="AC1253">
        <v>49</v>
      </c>
      <c r="AD1253">
        <v>1</v>
      </c>
      <c r="AE1253">
        <v>92.75</v>
      </c>
      <c r="AF1253">
        <v>0</v>
      </c>
      <c r="AG1253">
        <v>0</v>
      </c>
      <c r="AI1253">
        <v>111105</v>
      </c>
    </row>
    <row r="1254" spans="1:35" x14ac:dyDescent="0.25">
      <c r="A1254">
        <v>1253</v>
      </c>
      <c r="B1254" s="7">
        <f t="shared" ref="B1254:C1254" si="109">B1253</f>
        <v>36698</v>
      </c>
      <c r="C1254" s="8">
        <f t="shared" si="109"/>
        <v>0.51728009259259256</v>
      </c>
      <c r="D1254" t="str">
        <f>D1253</f>
        <v>SU</v>
      </c>
      <c r="E1254">
        <f>E1253</f>
        <v>50</v>
      </c>
      <c r="F1254" t="str">
        <f>F1253</f>
        <v>PIGL</v>
      </c>
      <c r="G1254">
        <f>G1253</f>
        <v>36</v>
      </c>
      <c r="H1254">
        <f>H1253</f>
        <v>6</v>
      </c>
      <c r="I1254">
        <v>2</v>
      </c>
      <c r="J1254">
        <v>98.2</v>
      </c>
      <c r="K1254">
        <v>14.3</v>
      </c>
      <c r="L1254">
        <v>0.372</v>
      </c>
      <c r="M1254">
        <v>283</v>
      </c>
      <c r="N1254">
        <v>4.1399999999999997</v>
      </c>
      <c r="O1254">
        <v>1.0900000000000001</v>
      </c>
      <c r="P1254">
        <v>1</v>
      </c>
      <c r="Q1254">
        <v>1</v>
      </c>
      <c r="R1254">
        <v>4.8600000000000003</v>
      </c>
      <c r="S1254">
        <v>18.690000000000001</v>
      </c>
      <c r="T1254">
        <v>18.670000000000002</v>
      </c>
      <c r="U1254">
        <v>18.07</v>
      </c>
      <c r="V1254">
        <v>357.2</v>
      </c>
      <c r="W1254">
        <v>354</v>
      </c>
      <c r="X1254">
        <v>10.679</v>
      </c>
      <c r="Y1254">
        <v>11.499000000000001</v>
      </c>
      <c r="Z1254">
        <v>45.8</v>
      </c>
      <c r="AA1254">
        <v>49.31</v>
      </c>
      <c r="AB1254">
        <v>499.9</v>
      </c>
      <c r="AC1254">
        <v>49</v>
      </c>
      <c r="AD1254">
        <v>1</v>
      </c>
      <c r="AE1254">
        <v>92.75</v>
      </c>
      <c r="AF1254">
        <v>0</v>
      </c>
      <c r="AG1254">
        <v>0</v>
      </c>
      <c r="AI1254">
        <v>111105</v>
      </c>
    </row>
    <row r="1255" spans="1:35" x14ac:dyDescent="0.25">
      <c r="A1255">
        <v>1270</v>
      </c>
    </row>
    <row r="1256" spans="1:35" x14ac:dyDescent="0.25">
      <c r="A1256">
        <v>1271</v>
      </c>
      <c r="I1256" t="s">
        <v>297</v>
      </c>
    </row>
    <row r="1257" spans="1:35" x14ac:dyDescent="0.25">
      <c r="A1257">
        <v>1272</v>
      </c>
      <c r="I1257" t="s">
        <v>298</v>
      </c>
    </row>
    <row r="1258" spans="1:35" x14ac:dyDescent="0.25">
      <c r="A1258">
        <v>1273</v>
      </c>
      <c r="I1258" t="s">
        <v>299</v>
      </c>
    </row>
    <row r="1259" spans="1:35" x14ac:dyDescent="0.25">
      <c r="A1259">
        <v>1274</v>
      </c>
      <c r="I1259" t="s">
        <v>36</v>
      </c>
    </row>
    <row r="1260" spans="1:35" x14ac:dyDescent="0.25">
      <c r="A1260">
        <v>1275</v>
      </c>
    </row>
    <row r="1261" spans="1:35" x14ac:dyDescent="0.25">
      <c r="A1261">
        <v>1276</v>
      </c>
      <c r="I1261" t="s">
        <v>300</v>
      </c>
    </row>
    <row r="1262" spans="1:35" x14ac:dyDescent="0.25">
      <c r="A1262">
        <v>1277</v>
      </c>
      <c r="I1262" t="s">
        <v>301</v>
      </c>
    </row>
    <row r="1263" spans="1:35" x14ac:dyDescent="0.25">
      <c r="A1263">
        <v>1278</v>
      </c>
      <c r="I1263" t="s">
        <v>39</v>
      </c>
      <c r="J1263" t="s">
        <v>40</v>
      </c>
    </row>
    <row r="1264" spans="1:35" x14ac:dyDescent="0.25">
      <c r="A1264">
        <v>1279</v>
      </c>
      <c r="I1264" t="s">
        <v>41</v>
      </c>
      <c r="J1264" t="s">
        <v>42</v>
      </c>
    </row>
    <row r="1265" spans="1:34" x14ac:dyDescent="0.25">
      <c r="A1265">
        <v>1280</v>
      </c>
      <c r="I1265" t="s">
        <v>43</v>
      </c>
      <c r="J1265" t="s">
        <v>302</v>
      </c>
      <c r="K1265">
        <v>1</v>
      </c>
      <c r="L1265">
        <v>0.16</v>
      </c>
    </row>
    <row r="1266" spans="1:34" x14ac:dyDescent="0.25">
      <c r="A1266">
        <v>1281</v>
      </c>
      <c r="I1266" t="s">
        <v>45</v>
      </c>
      <c r="J1266" t="s">
        <v>46</v>
      </c>
    </row>
    <row r="1267" spans="1:34" x14ac:dyDescent="0.25">
      <c r="A1267">
        <v>1282</v>
      </c>
      <c r="I1267" t="s">
        <v>303</v>
      </c>
    </row>
    <row r="1268" spans="1:34" x14ac:dyDescent="0.25">
      <c r="A1268">
        <v>1283</v>
      </c>
      <c r="I1268" t="s">
        <v>7</v>
      </c>
      <c r="J1268" t="s">
        <v>50</v>
      </c>
      <c r="K1268" t="s">
        <v>9</v>
      </c>
      <c r="L1268" t="s">
        <v>10</v>
      </c>
      <c r="M1268" t="s">
        <v>11</v>
      </c>
      <c r="N1268" t="s">
        <v>12</v>
      </c>
      <c r="O1268" t="s">
        <v>13</v>
      </c>
      <c r="P1268" t="s">
        <v>14</v>
      </c>
      <c r="Q1268" t="s">
        <v>15</v>
      </c>
      <c r="R1268" t="s">
        <v>16</v>
      </c>
      <c r="S1268" t="s">
        <v>17</v>
      </c>
      <c r="T1268" t="s">
        <v>18</v>
      </c>
      <c r="U1268" t="s">
        <v>19</v>
      </c>
      <c r="V1268" t="s">
        <v>20</v>
      </c>
      <c r="W1268" t="s">
        <v>21</v>
      </c>
      <c r="X1268" t="s">
        <v>22</v>
      </c>
      <c r="Y1268" t="s">
        <v>23</v>
      </c>
      <c r="Z1268" t="s">
        <v>24</v>
      </c>
      <c r="AA1268" t="s">
        <v>25</v>
      </c>
      <c r="AB1268" t="s">
        <v>26</v>
      </c>
      <c r="AC1268" t="s">
        <v>27</v>
      </c>
      <c r="AD1268" t="s">
        <v>28</v>
      </c>
      <c r="AE1268" t="s">
        <v>29</v>
      </c>
      <c r="AF1268" t="s">
        <v>30</v>
      </c>
      <c r="AG1268" t="s">
        <v>31</v>
      </c>
      <c r="AH1268" t="s">
        <v>32</v>
      </c>
    </row>
    <row r="1269" spans="1:34" x14ac:dyDescent="0.25">
      <c r="A1269">
        <v>1284</v>
      </c>
      <c r="B1269" s="7">
        <f>DATE(2000,6,(MID(I1262,9,2)))</f>
        <v>36702</v>
      </c>
      <c r="C1269" s="8">
        <f>TIME(MID(I1262,17,2),MID(I1262,20,2),MID(I1262,23,2))</f>
        <v>0.50120370370370371</v>
      </c>
      <c r="D1269" t="s">
        <v>332</v>
      </c>
      <c r="E1269">
        <f>IF(MID(I1267,FIND(".",I1267,5)+1,4)="1200",1200,50)</f>
        <v>50</v>
      </c>
      <c r="F1269" t="s">
        <v>328</v>
      </c>
      <c r="G1269">
        <f>VALUE(LEFT(I1267,FIND(":",I1267,1)-1))</f>
        <v>8</v>
      </c>
      <c r="H1269">
        <f>VALUE(MID(I1267,10,1))</f>
        <v>1</v>
      </c>
      <c r="I1269">
        <v>1</v>
      </c>
      <c r="J1269">
        <v>47.16</v>
      </c>
      <c r="K1269">
        <v>2.1</v>
      </c>
      <c r="L1269">
        <v>0.56299999999999994</v>
      </c>
      <c r="M1269">
        <v>345</v>
      </c>
      <c r="N1269">
        <v>5.0999999999999996</v>
      </c>
      <c r="O1269">
        <v>1.03</v>
      </c>
      <c r="P1269">
        <v>1</v>
      </c>
      <c r="Q1269">
        <v>0</v>
      </c>
      <c r="R1269">
        <v>2.4300000000000002</v>
      </c>
      <c r="S1269">
        <v>18.7</v>
      </c>
      <c r="T1269">
        <v>16.350000000000001</v>
      </c>
      <c r="U1269">
        <v>20.07</v>
      </c>
      <c r="V1269">
        <v>358.6</v>
      </c>
      <c r="W1269">
        <v>357.8</v>
      </c>
      <c r="X1269">
        <v>7.99</v>
      </c>
      <c r="Y1269">
        <v>9</v>
      </c>
      <c r="Z1269">
        <v>34.450000000000003</v>
      </c>
      <c r="AA1269">
        <v>38.81</v>
      </c>
      <c r="AB1269">
        <v>500.4</v>
      </c>
      <c r="AC1269">
        <v>51.13</v>
      </c>
      <c r="AD1269">
        <v>0.27550000000000002</v>
      </c>
      <c r="AE1269">
        <v>93.28</v>
      </c>
      <c r="AF1269">
        <v>-0.3</v>
      </c>
      <c r="AG1269">
        <v>0.72</v>
      </c>
      <c r="AH1269">
        <v>111105</v>
      </c>
    </row>
    <row r="1270" spans="1:34" x14ac:dyDescent="0.25">
      <c r="A1270">
        <v>1285</v>
      </c>
      <c r="B1270" s="7">
        <f t="shared" ref="B1270:C1270" si="110">B1269</f>
        <v>36702</v>
      </c>
      <c r="C1270" s="8">
        <f t="shared" si="110"/>
        <v>0.50120370370370371</v>
      </c>
      <c r="D1270" t="str">
        <f>D1269</f>
        <v>SU</v>
      </c>
      <c r="E1270">
        <f>E1269</f>
        <v>50</v>
      </c>
      <c r="F1270" t="str">
        <f>F1269</f>
        <v>PIGL</v>
      </c>
      <c r="G1270">
        <f>G1269</f>
        <v>8</v>
      </c>
      <c r="H1270">
        <f>H1269</f>
        <v>1</v>
      </c>
      <c r="I1270">
        <v>2</v>
      </c>
      <c r="J1270">
        <v>58.41</v>
      </c>
      <c r="K1270">
        <v>2.46</v>
      </c>
      <c r="L1270">
        <v>0.55600000000000005</v>
      </c>
      <c r="M1270">
        <v>343</v>
      </c>
      <c r="N1270">
        <v>5.03</v>
      </c>
      <c r="O1270">
        <v>1.02</v>
      </c>
      <c r="P1270">
        <v>1</v>
      </c>
      <c r="Q1270">
        <v>0</v>
      </c>
      <c r="R1270">
        <v>2.4300000000000002</v>
      </c>
      <c r="S1270">
        <v>18.7</v>
      </c>
      <c r="T1270">
        <v>16.36</v>
      </c>
      <c r="U1270">
        <v>20.079999999999998</v>
      </c>
      <c r="V1270">
        <v>358.6</v>
      </c>
      <c r="W1270">
        <v>357.8</v>
      </c>
      <c r="X1270">
        <v>8.06</v>
      </c>
      <c r="Y1270">
        <v>9.0500000000000007</v>
      </c>
      <c r="Z1270">
        <v>34.72</v>
      </c>
      <c r="AA1270">
        <v>39.020000000000003</v>
      </c>
      <c r="AB1270">
        <v>500.5</v>
      </c>
      <c r="AC1270">
        <v>51</v>
      </c>
      <c r="AD1270">
        <v>0.27550000000000002</v>
      </c>
      <c r="AE1270">
        <v>93.29</v>
      </c>
      <c r="AF1270">
        <v>-0.3</v>
      </c>
      <c r="AG1270">
        <v>0.72</v>
      </c>
      <c r="AH1270">
        <v>111105</v>
      </c>
    </row>
    <row r="1271" spans="1:34" x14ac:dyDescent="0.25">
      <c r="A1271">
        <v>1286</v>
      </c>
      <c r="I1271" t="s">
        <v>300</v>
      </c>
    </row>
    <row r="1272" spans="1:34" x14ac:dyDescent="0.25">
      <c r="A1272">
        <v>1287</v>
      </c>
      <c r="I1272" t="s">
        <v>304</v>
      </c>
    </row>
    <row r="1273" spans="1:34" x14ac:dyDescent="0.25">
      <c r="A1273">
        <v>1288</v>
      </c>
      <c r="I1273" t="s">
        <v>39</v>
      </c>
      <c r="J1273" t="s">
        <v>40</v>
      </c>
    </row>
    <row r="1274" spans="1:34" x14ac:dyDescent="0.25">
      <c r="A1274">
        <v>1289</v>
      </c>
      <c r="I1274" t="s">
        <v>41</v>
      </c>
      <c r="J1274" t="s">
        <v>42</v>
      </c>
    </row>
    <row r="1275" spans="1:34" x14ac:dyDescent="0.25">
      <c r="A1275">
        <v>1290</v>
      </c>
      <c r="I1275" t="s">
        <v>43</v>
      </c>
      <c r="J1275" t="s">
        <v>302</v>
      </c>
      <c r="K1275">
        <v>1</v>
      </c>
      <c r="L1275">
        <v>0.16</v>
      </c>
    </row>
    <row r="1276" spans="1:34" x14ac:dyDescent="0.25">
      <c r="A1276">
        <v>1291</v>
      </c>
      <c r="I1276" t="s">
        <v>45</v>
      </c>
      <c r="J1276" t="s">
        <v>46</v>
      </c>
    </row>
    <row r="1277" spans="1:34" x14ac:dyDescent="0.25">
      <c r="A1277">
        <v>1292</v>
      </c>
      <c r="I1277" t="s">
        <v>305</v>
      </c>
    </row>
    <row r="1278" spans="1:34" x14ac:dyDescent="0.25">
      <c r="A1278">
        <v>1293</v>
      </c>
      <c r="I1278" t="s">
        <v>7</v>
      </c>
      <c r="J1278" t="s">
        <v>50</v>
      </c>
      <c r="K1278" t="s">
        <v>9</v>
      </c>
      <c r="L1278" t="s">
        <v>10</v>
      </c>
      <c r="M1278" t="s">
        <v>11</v>
      </c>
      <c r="N1278" t="s">
        <v>12</v>
      </c>
      <c r="O1278" t="s">
        <v>13</v>
      </c>
      <c r="P1278" t="s">
        <v>14</v>
      </c>
      <c r="Q1278" t="s">
        <v>15</v>
      </c>
      <c r="R1278" t="s">
        <v>16</v>
      </c>
      <c r="S1278" t="s">
        <v>17</v>
      </c>
      <c r="T1278" t="s">
        <v>18</v>
      </c>
      <c r="U1278" t="s">
        <v>19</v>
      </c>
      <c r="V1278" t="s">
        <v>20</v>
      </c>
      <c r="W1278" t="s">
        <v>21</v>
      </c>
      <c r="X1278" t="s">
        <v>22</v>
      </c>
      <c r="Y1278" t="s">
        <v>23</v>
      </c>
      <c r="Z1278" t="s">
        <v>24</v>
      </c>
      <c r="AA1278" t="s">
        <v>25</v>
      </c>
      <c r="AB1278" t="s">
        <v>26</v>
      </c>
      <c r="AC1278" t="s">
        <v>27</v>
      </c>
      <c r="AD1278" t="s">
        <v>28</v>
      </c>
      <c r="AE1278" t="s">
        <v>29</v>
      </c>
      <c r="AF1278" t="s">
        <v>30</v>
      </c>
      <c r="AG1278" t="s">
        <v>31</v>
      </c>
      <c r="AH1278" t="s">
        <v>32</v>
      </c>
    </row>
    <row r="1279" spans="1:34" x14ac:dyDescent="0.25">
      <c r="A1279">
        <v>1294</v>
      </c>
      <c r="B1279" s="7">
        <f>DATE(2000,6,(MID(I1272,9,2)))</f>
        <v>36702</v>
      </c>
      <c r="C1279" s="8">
        <f>TIME(MID(I1272,17,2),MID(I1272,20,2),MID(I1272,23,2))</f>
        <v>0.50313657407407408</v>
      </c>
      <c r="D1279" t="s">
        <v>332</v>
      </c>
      <c r="E1279">
        <f>IF(MID(I1277,FIND(".",I1277,5)+1,4)="1200",1200,50)</f>
        <v>50</v>
      </c>
      <c r="F1279" t="s">
        <v>328</v>
      </c>
      <c r="G1279">
        <f>VALUE(LEFT(I1277,FIND(":",I1277,1)-1))</f>
        <v>3</v>
      </c>
      <c r="H1279">
        <f>VALUE(MID(I1277,10,1))</f>
        <v>2</v>
      </c>
      <c r="I1279">
        <v>1</v>
      </c>
      <c r="J1279">
        <v>57.16</v>
      </c>
      <c r="K1279">
        <v>8.4700000000000006</v>
      </c>
      <c r="L1279">
        <v>0.82799999999999996</v>
      </c>
      <c r="M1279">
        <v>331</v>
      </c>
      <c r="N1279">
        <v>6.37</v>
      </c>
      <c r="O1279">
        <v>0.94799999999999995</v>
      </c>
      <c r="P1279">
        <v>1</v>
      </c>
      <c r="Q1279">
        <v>0</v>
      </c>
      <c r="R1279">
        <v>2.4300000000000002</v>
      </c>
      <c r="S1279">
        <v>18.63</v>
      </c>
      <c r="T1279">
        <v>15.92</v>
      </c>
      <c r="U1279">
        <v>20.07</v>
      </c>
      <c r="V1279">
        <v>359.4</v>
      </c>
      <c r="W1279">
        <v>357.3</v>
      </c>
      <c r="X1279">
        <v>8.0399999999999991</v>
      </c>
      <c r="Y1279">
        <v>9.3000000000000007</v>
      </c>
      <c r="Z1279">
        <v>34.799999999999997</v>
      </c>
      <c r="AA1279">
        <v>40.26</v>
      </c>
      <c r="AB1279">
        <v>500.5</v>
      </c>
      <c r="AC1279">
        <v>49.2</v>
      </c>
      <c r="AD1279">
        <v>0.63370000000000004</v>
      </c>
      <c r="AE1279">
        <v>93.28</v>
      </c>
      <c r="AF1279">
        <v>-0.3</v>
      </c>
      <c r="AG1279">
        <v>0.72</v>
      </c>
      <c r="AH1279">
        <v>111105</v>
      </c>
    </row>
    <row r="1280" spans="1:34" x14ac:dyDescent="0.25">
      <c r="A1280">
        <v>1295</v>
      </c>
      <c r="B1280" s="7">
        <f t="shared" ref="B1280:C1280" si="111">B1279</f>
        <v>36702</v>
      </c>
      <c r="C1280" s="8">
        <f t="shared" si="111"/>
        <v>0.50313657407407408</v>
      </c>
      <c r="D1280" t="str">
        <f>D1279</f>
        <v>SU</v>
      </c>
      <c r="E1280">
        <f>E1279</f>
        <v>50</v>
      </c>
      <c r="F1280" t="str">
        <f>F1279</f>
        <v>PIGL</v>
      </c>
      <c r="G1280">
        <f>G1279</f>
        <v>3</v>
      </c>
      <c r="H1280">
        <f>H1279</f>
        <v>2</v>
      </c>
      <c r="I1280">
        <v>2</v>
      </c>
      <c r="J1280">
        <v>71.41</v>
      </c>
      <c r="K1280">
        <v>5.5</v>
      </c>
      <c r="L1280">
        <v>0.78700000000000003</v>
      </c>
      <c r="M1280">
        <v>338</v>
      </c>
      <c r="N1280">
        <v>6.03</v>
      </c>
      <c r="O1280">
        <v>0.93200000000000005</v>
      </c>
      <c r="P1280">
        <v>1</v>
      </c>
      <c r="Q1280">
        <v>0</v>
      </c>
      <c r="R1280">
        <v>2.4300000000000002</v>
      </c>
      <c r="S1280">
        <v>18.64</v>
      </c>
      <c r="T1280">
        <v>15.89</v>
      </c>
      <c r="U1280">
        <v>20.07</v>
      </c>
      <c r="V1280">
        <v>359.3</v>
      </c>
      <c r="W1280">
        <v>357.8</v>
      </c>
      <c r="X1280">
        <v>8.24</v>
      </c>
      <c r="Y1280">
        <v>9.43</v>
      </c>
      <c r="Z1280">
        <v>35.65</v>
      </c>
      <c r="AA1280">
        <v>40.81</v>
      </c>
      <c r="AB1280">
        <v>500.5</v>
      </c>
      <c r="AC1280">
        <v>49.35</v>
      </c>
      <c r="AD1280">
        <v>0.8679</v>
      </c>
      <c r="AE1280">
        <v>93.28</v>
      </c>
      <c r="AF1280">
        <v>-0.3</v>
      </c>
      <c r="AG1280">
        <v>0.72</v>
      </c>
      <c r="AH1280">
        <v>111105</v>
      </c>
    </row>
    <row r="1281" spans="1:34" x14ac:dyDescent="0.25">
      <c r="A1281">
        <v>1296</v>
      </c>
      <c r="I1281" t="s">
        <v>300</v>
      </c>
    </row>
    <row r="1282" spans="1:34" x14ac:dyDescent="0.25">
      <c r="A1282">
        <v>1297</v>
      </c>
      <c r="I1282" t="s">
        <v>306</v>
      </c>
    </row>
    <row r="1283" spans="1:34" x14ac:dyDescent="0.25">
      <c r="A1283">
        <v>1298</v>
      </c>
      <c r="I1283" t="s">
        <v>39</v>
      </c>
      <c r="J1283" t="s">
        <v>40</v>
      </c>
    </row>
    <row r="1284" spans="1:34" x14ac:dyDescent="0.25">
      <c r="A1284">
        <v>1299</v>
      </c>
      <c r="I1284" t="s">
        <v>41</v>
      </c>
      <c r="J1284" t="s">
        <v>42</v>
      </c>
    </row>
    <row r="1285" spans="1:34" x14ac:dyDescent="0.25">
      <c r="A1285">
        <v>1300</v>
      </c>
      <c r="I1285" t="s">
        <v>43</v>
      </c>
      <c r="J1285" t="s">
        <v>302</v>
      </c>
      <c r="K1285">
        <v>1</v>
      </c>
      <c r="L1285">
        <v>0.16</v>
      </c>
    </row>
    <row r="1286" spans="1:34" x14ac:dyDescent="0.25">
      <c r="A1286">
        <v>1301</v>
      </c>
      <c r="I1286" t="s">
        <v>45</v>
      </c>
      <c r="J1286" t="s">
        <v>46</v>
      </c>
    </row>
    <row r="1287" spans="1:34" x14ac:dyDescent="0.25">
      <c r="A1287">
        <v>1302</v>
      </c>
      <c r="I1287" t="s">
        <v>307</v>
      </c>
    </row>
    <row r="1288" spans="1:34" x14ac:dyDescent="0.25">
      <c r="A1288">
        <v>1303</v>
      </c>
      <c r="I1288" t="s">
        <v>7</v>
      </c>
      <c r="J1288" t="s">
        <v>50</v>
      </c>
      <c r="K1288" t="s">
        <v>9</v>
      </c>
      <c r="L1288" t="s">
        <v>10</v>
      </c>
      <c r="M1288" t="s">
        <v>11</v>
      </c>
      <c r="N1288" t="s">
        <v>12</v>
      </c>
      <c r="O1288" t="s">
        <v>13</v>
      </c>
      <c r="P1288" t="s">
        <v>14</v>
      </c>
      <c r="Q1288" t="s">
        <v>15</v>
      </c>
      <c r="R1288" t="s">
        <v>16</v>
      </c>
      <c r="S1288" t="s">
        <v>17</v>
      </c>
      <c r="T1288" t="s">
        <v>18</v>
      </c>
      <c r="U1288" t="s">
        <v>19</v>
      </c>
      <c r="V1288" t="s">
        <v>20</v>
      </c>
      <c r="W1288" t="s">
        <v>21</v>
      </c>
      <c r="X1288" t="s">
        <v>22</v>
      </c>
      <c r="Y1288" t="s">
        <v>23</v>
      </c>
      <c r="Z1288" t="s">
        <v>24</v>
      </c>
      <c r="AA1288" t="s">
        <v>25</v>
      </c>
      <c r="AB1288" t="s">
        <v>26</v>
      </c>
      <c r="AC1288" t="s">
        <v>27</v>
      </c>
      <c r="AD1288" t="s">
        <v>28</v>
      </c>
      <c r="AE1288" t="s">
        <v>29</v>
      </c>
      <c r="AF1288" t="s">
        <v>30</v>
      </c>
      <c r="AG1288" t="s">
        <v>31</v>
      </c>
      <c r="AH1288" t="s">
        <v>32</v>
      </c>
    </row>
    <row r="1289" spans="1:34" x14ac:dyDescent="0.25">
      <c r="A1289">
        <v>1304</v>
      </c>
      <c r="B1289" s="7">
        <f>DATE(2000,6,(MID(I1282,9,2)))</f>
        <v>36702</v>
      </c>
      <c r="C1289" s="8">
        <f>TIME(MID(I1282,17,2),MID(I1282,20,2),MID(I1282,23,2))</f>
        <v>0.50487268518518513</v>
      </c>
      <c r="D1289" t="s">
        <v>332</v>
      </c>
      <c r="E1289">
        <f>IF(MID(I1287,FIND(".",I1287,5)+1,4)="1200",1200,50)</f>
        <v>50</v>
      </c>
      <c r="F1289" t="s">
        <v>328</v>
      </c>
      <c r="G1289">
        <f>VALUE(LEFT(I1287,FIND(":",I1287,1)-1))</f>
        <v>4</v>
      </c>
      <c r="H1289">
        <f>VALUE(MID(I1287,10,1))</f>
        <v>3</v>
      </c>
      <c r="I1289">
        <v>1</v>
      </c>
      <c r="J1289">
        <v>38.4</v>
      </c>
      <c r="K1289">
        <v>2.91</v>
      </c>
      <c r="L1289">
        <v>0.45</v>
      </c>
      <c r="M1289">
        <v>340</v>
      </c>
      <c r="N1289">
        <v>4.2</v>
      </c>
      <c r="O1289">
        <v>1.02</v>
      </c>
      <c r="P1289">
        <v>1</v>
      </c>
      <c r="Q1289">
        <v>0</v>
      </c>
      <c r="R1289">
        <v>2.4300000000000002</v>
      </c>
      <c r="S1289">
        <v>18.59</v>
      </c>
      <c r="T1289">
        <v>15.98</v>
      </c>
      <c r="U1289">
        <v>20.07</v>
      </c>
      <c r="V1289">
        <v>359.3</v>
      </c>
      <c r="W1289">
        <v>358.4</v>
      </c>
      <c r="X1289">
        <v>7.8</v>
      </c>
      <c r="Y1289">
        <v>8.6300000000000008</v>
      </c>
      <c r="Z1289">
        <v>33.840000000000003</v>
      </c>
      <c r="AA1289">
        <v>37.450000000000003</v>
      </c>
      <c r="AB1289">
        <v>500.5</v>
      </c>
      <c r="AC1289">
        <v>50.09</v>
      </c>
      <c r="AD1289">
        <v>0.26169999999999999</v>
      </c>
      <c r="AE1289">
        <v>93.28</v>
      </c>
      <c r="AF1289">
        <v>-0.3</v>
      </c>
      <c r="AG1289">
        <v>0.72</v>
      </c>
      <c r="AH1289">
        <v>111105</v>
      </c>
    </row>
    <row r="1290" spans="1:34" x14ac:dyDescent="0.25">
      <c r="A1290">
        <v>1305</v>
      </c>
      <c r="B1290" s="7">
        <f t="shared" ref="B1290:C1290" si="112">B1289</f>
        <v>36702</v>
      </c>
      <c r="C1290" s="8">
        <f t="shared" si="112"/>
        <v>0.50487268518518513</v>
      </c>
      <c r="D1290" t="str">
        <f>D1289</f>
        <v>SU</v>
      </c>
      <c r="E1290">
        <f>E1289</f>
        <v>50</v>
      </c>
      <c r="F1290" t="str">
        <f>F1289</f>
        <v>PIGL</v>
      </c>
      <c r="G1290">
        <f>G1289</f>
        <v>4</v>
      </c>
      <c r="H1290">
        <f>H1289</f>
        <v>3</v>
      </c>
      <c r="I1290">
        <v>2</v>
      </c>
      <c r="J1290">
        <v>47.4</v>
      </c>
      <c r="K1290">
        <v>3.69</v>
      </c>
      <c r="L1290">
        <v>0.441</v>
      </c>
      <c r="M1290">
        <v>337</v>
      </c>
      <c r="N1290">
        <v>4.1399999999999997</v>
      </c>
      <c r="O1290">
        <v>1.02</v>
      </c>
      <c r="P1290">
        <v>1</v>
      </c>
      <c r="Q1290">
        <v>0</v>
      </c>
      <c r="R1290">
        <v>2.4300000000000002</v>
      </c>
      <c r="S1290">
        <v>18.59</v>
      </c>
      <c r="T1290">
        <v>15.99</v>
      </c>
      <c r="U1290">
        <v>20.079999999999998</v>
      </c>
      <c r="V1290">
        <v>359.1</v>
      </c>
      <c r="W1290">
        <v>358.1</v>
      </c>
      <c r="X1290">
        <v>7.8</v>
      </c>
      <c r="Y1290">
        <v>8.6199999999999992</v>
      </c>
      <c r="Z1290">
        <v>33.86</v>
      </c>
      <c r="AA1290">
        <v>37.42</v>
      </c>
      <c r="AB1290">
        <v>500.6</v>
      </c>
      <c r="AC1290">
        <v>50.23</v>
      </c>
      <c r="AD1290">
        <v>0.4546</v>
      </c>
      <c r="AE1290">
        <v>93.29</v>
      </c>
      <c r="AF1290">
        <v>-0.3</v>
      </c>
      <c r="AG1290">
        <v>0.72</v>
      </c>
      <c r="AH1290">
        <v>111105</v>
      </c>
    </row>
    <row r="1291" spans="1:34" x14ac:dyDescent="0.25">
      <c r="A1291">
        <v>1306</v>
      </c>
      <c r="I1291" t="s">
        <v>300</v>
      </c>
    </row>
    <row r="1292" spans="1:34" x14ac:dyDescent="0.25">
      <c r="A1292">
        <v>1307</v>
      </c>
      <c r="I1292" t="s">
        <v>308</v>
      </c>
    </row>
    <row r="1293" spans="1:34" x14ac:dyDescent="0.25">
      <c r="A1293">
        <v>1308</v>
      </c>
      <c r="I1293" t="s">
        <v>39</v>
      </c>
      <c r="J1293" t="s">
        <v>40</v>
      </c>
    </row>
    <row r="1294" spans="1:34" x14ac:dyDescent="0.25">
      <c r="A1294">
        <v>1309</v>
      </c>
      <c r="I1294" t="s">
        <v>41</v>
      </c>
      <c r="J1294" t="s">
        <v>42</v>
      </c>
    </row>
    <row r="1295" spans="1:34" x14ac:dyDescent="0.25">
      <c r="A1295">
        <v>1310</v>
      </c>
      <c r="I1295" t="s">
        <v>43</v>
      </c>
      <c r="J1295" t="s">
        <v>302</v>
      </c>
      <c r="K1295">
        <v>1</v>
      </c>
      <c r="L1295">
        <v>0.16</v>
      </c>
    </row>
    <row r="1296" spans="1:34" x14ac:dyDescent="0.25">
      <c r="A1296">
        <v>1311</v>
      </c>
      <c r="I1296" t="s">
        <v>45</v>
      </c>
      <c r="J1296" t="s">
        <v>46</v>
      </c>
    </row>
    <row r="1297" spans="1:34" x14ac:dyDescent="0.25">
      <c r="A1297">
        <v>1312</v>
      </c>
      <c r="I1297" t="s">
        <v>309</v>
      </c>
    </row>
    <row r="1298" spans="1:34" x14ac:dyDescent="0.25">
      <c r="A1298">
        <v>1313</v>
      </c>
      <c r="I1298" t="s">
        <v>7</v>
      </c>
      <c r="J1298" t="s">
        <v>50</v>
      </c>
      <c r="K1298" t="s">
        <v>9</v>
      </c>
      <c r="L1298" t="s">
        <v>10</v>
      </c>
      <c r="M1298" t="s">
        <v>11</v>
      </c>
      <c r="N1298" t="s">
        <v>12</v>
      </c>
      <c r="O1298" t="s">
        <v>13</v>
      </c>
      <c r="P1298" t="s">
        <v>14</v>
      </c>
      <c r="Q1298" t="s">
        <v>15</v>
      </c>
      <c r="R1298" t="s">
        <v>16</v>
      </c>
      <c r="S1298" t="s">
        <v>17</v>
      </c>
      <c r="T1298" t="s">
        <v>18</v>
      </c>
      <c r="U1298" t="s">
        <v>19</v>
      </c>
      <c r="V1298" t="s">
        <v>20</v>
      </c>
      <c r="W1298" t="s">
        <v>21</v>
      </c>
      <c r="X1298" t="s">
        <v>22</v>
      </c>
      <c r="Y1298" t="s">
        <v>23</v>
      </c>
      <c r="Z1298" t="s">
        <v>24</v>
      </c>
      <c r="AA1298" t="s">
        <v>25</v>
      </c>
      <c r="AB1298" t="s">
        <v>26</v>
      </c>
      <c r="AC1298" t="s">
        <v>27</v>
      </c>
      <c r="AD1298" t="s">
        <v>28</v>
      </c>
      <c r="AE1298" t="s">
        <v>29</v>
      </c>
      <c r="AF1298" t="s">
        <v>30</v>
      </c>
      <c r="AG1298" t="s">
        <v>31</v>
      </c>
      <c r="AH1298" t="s">
        <v>32</v>
      </c>
    </row>
    <row r="1299" spans="1:34" x14ac:dyDescent="0.25">
      <c r="A1299">
        <v>1314</v>
      </c>
      <c r="B1299" s="7">
        <f>DATE(2000,6,(MID(I1292,9,2)))</f>
        <v>36702</v>
      </c>
      <c r="C1299" s="8">
        <f>TIME(MID(I1292,17,2),MID(I1292,20,2),MID(I1292,23,2))</f>
        <v>0.50694444444444442</v>
      </c>
      <c r="D1299" t="s">
        <v>332</v>
      </c>
      <c r="E1299">
        <f>IF(MID(I1297,FIND(".",I1297,5)+1,4)="1200",1200,50)</f>
        <v>50</v>
      </c>
      <c r="F1299" t="s">
        <v>328</v>
      </c>
      <c r="G1299">
        <f>VALUE(LEFT(I1297,FIND(":",I1297,1)-1))</f>
        <v>8</v>
      </c>
      <c r="H1299">
        <f>VALUE(MID(I1297,10,1))</f>
        <v>4</v>
      </c>
      <c r="I1299">
        <v>1</v>
      </c>
      <c r="J1299">
        <v>105.9</v>
      </c>
      <c r="K1299">
        <v>0.56699999999999995</v>
      </c>
      <c r="L1299">
        <v>0.23699999999999999</v>
      </c>
      <c r="M1299">
        <v>349</v>
      </c>
      <c r="N1299">
        <v>2.42</v>
      </c>
      <c r="O1299">
        <v>1.03</v>
      </c>
      <c r="P1299">
        <v>1</v>
      </c>
      <c r="Q1299">
        <v>0</v>
      </c>
      <c r="R1299">
        <v>2.4300000000000002</v>
      </c>
      <c r="S1299">
        <v>18.54</v>
      </c>
      <c r="T1299">
        <v>15.96</v>
      </c>
      <c r="U1299">
        <v>20.07</v>
      </c>
      <c r="V1299">
        <v>360.2</v>
      </c>
      <c r="W1299">
        <v>359.9</v>
      </c>
      <c r="X1299">
        <v>7.98</v>
      </c>
      <c r="Y1299">
        <v>8.4600000000000009</v>
      </c>
      <c r="Z1299">
        <v>34.74</v>
      </c>
      <c r="AA1299">
        <v>36.82</v>
      </c>
      <c r="AB1299">
        <v>500.5</v>
      </c>
      <c r="AC1299">
        <v>49.62</v>
      </c>
      <c r="AD1299">
        <v>0.2893</v>
      </c>
      <c r="AE1299">
        <v>93.29</v>
      </c>
      <c r="AF1299">
        <v>-0.3</v>
      </c>
      <c r="AG1299">
        <v>0.72</v>
      </c>
      <c r="AH1299">
        <v>111105</v>
      </c>
    </row>
    <row r="1300" spans="1:34" x14ac:dyDescent="0.25">
      <c r="A1300">
        <v>1315</v>
      </c>
      <c r="B1300" s="7">
        <f t="shared" ref="B1300:C1300" si="113">B1299</f>
        <v>36702</v>
      </c>
      <c r="C1300" s="8">
        <f t="shared" si="113"/>
        <v>0.50694444444444442</v>
      </c>
      <c r="D1300" t="str">
        <f>D1299</f>
        <v>SU</v>
      </c>
      <c r="E1300">
        <f>E1299</f>
        <v>50</v>
      </c>
      <c r="F1300" t="str">
        <f>F1299</f>
        <v>PIGL</v>
      </c>
      <c r="G1300">
        <f>G1299</f>
        <v>8</v>
      </c>
      <c r="H1300">
        <f>H1299</f>
        <v>4</v>
      </c>
      <c r="I1300">
        <v>2</v>
      </c>
      <c r="J1300">
        <v>140.4</v>
      </c>
      <c r="K1300">
        <v>4.1900000000000004</v>
      </c>
      <c r="L1300">
        <v>0.219</v>
      </c>
      <c r="M1300">
        <v>321</v>
      </c>
      <c r="N1300">
        <v>2.2200000000000002</v>
      </c>
      <c r="O1300">
        <v>1.01</v>
      </c>
      <c r="P1300">
        <v>1</v>
      </c>
      <c r="Q1300">
        <v>0</v>
      </c>
      <c r="R1300">
        <v>2.4300000000000002</v>
      </c>
      <c r="S1300">
        <v>18.559999999999999</v>
      </c>
      <c r="T1300">
        <v>16.010000000000002</v>
      </c>
      <c r="U1300">
        <v>20.07</v>
      </c>
      <c r="V1300">
        <v>361.2</v>
      </c>
      <c r="W1300">
        <v>360.2</v>
      </c>
      <c r="X1300">
        <v>8.26</v>
      </c>
      <c r="Y1300">
        <v>8.6999999999999993</v>
      </c>
      <c r="Z1300">
        <v>35.93</v>
      </c>
      <c r="AA1300">
        <v>37.840000000000003</v>
      </c>
      <c r="AB1300">
        <v>500.5</v>
      </c>
      <c r="AC1300">
        <v>49.66</v>
      </c>
      <c r="AD1300">
        <v>9.6430000000000002E-2</v>
      </c>
      <c r="AE1300">
        <v>93.29</v>
      </c>
      <c r="AF1300">
        <v>-0.3</v>
      </c>
      <c r="AG1300">
        <v>0.72</v>
      </c>
      <c r="AH1300">
        <v>111105</v>
      </c>
    </row>
    <row r="1301" spans="1:34" x14ac:dyDescent="0.25">
      <c r="A1301">
        <v>1316</v>
      </c>
      <c r="I1301" t="s">
        <v>300</v>
      </c>
    </row>
    <row r="1302" spans="1:34" x14ac:dyDescent="0.25">
      <c r="A1302">
        <v>1317</v>
      </c>
      <c r="I1302" t="s">
        <v>310</v>
      </c>
    </row>
    <row r="1303" spans="1:34" x14ac:dyDescent="0.25">
      <c r="A1303">
        <v>1318</v>
      </c>
      <c r="I1303" t="s">
        <v>39</v>
      </c>
      <c r="J1303" t="s">
        <v>40</v>
      </c>
    </row>
    <row r="1304" spans="1:34" x14ac:dyDescent="0.25">
      <c r="A1304">
        <v>1319</v>
      </c>
      <c r="I1304" t="s">
        <v>41</v>
      </c>
      <c r="J1304" t="s">
        <v>42</v>
      </c>
    </row>
    <row r="1305" spans="1:34" x14ac:dyDescent="0.25">
      <c r="A1305">
        <v>1320</v>
      </c>
      <c r="I1305" t="s">
        <v>43</v>
      </c>
      <c r="J1305" t="s">
        <v>302</v>
      </c>
      <c r="K1305">
        <v>1</v>
      </c>
      <c r="L1305">
        <v>0.16</v>
      </c>
    </row>
    <row r="1306" spans="1:34" x14ac:dyDescent="0.25">
      <c r="A1306">
        <v>1321</v>
      </c>
      <c r="I1306" t="s">
        <v>45</v>
      </c>
      <c r="J1306" t="s">
        <v>46</v>
      </c>
    </row>
    <row r="1307" spans="1:34" x14ac:dyDescent="0.25">
      <c r="A1307">
        <v>1322</v>
      </c>
      <c r="I1307" t="s">
        <v>311</v>
      </c>
    </row>
    <row r="1308" spans="1:34" x14ac:dyDescent="0.25">
      <c r="A1308">
        <v>1323</v>
      </c>
      <c r="I1308" t="s">
        <v>7</v>
      </c>
      <c r="J1308" t="s">
        <v>50</v>
      </c>
      <c r="K1308" t="s">
        <v>9</v>
      </c>
      <c r="L1308" t="s">
        <v>10</v>
      </c>
      <c r="M1308" t="s">
        <v>11</v>
      </c>
      <c r="N1308" t="s">
        <v>12</v>
      </c>
      <c r="O1308" t="s">
        <v>13</v>
      </c>
      <c r="P1308" t="s">
        <v>14</v>
      </c>
      <c r="Q1308" t="s">
        <v>15</v>
      </c>
      <c r="R1308" t="s">
        <v>16</v>
      </c>
      <c r="S1308" t="s">
        <v>17</v>
      </c>
      <c r="T1308" t="s">
        <v>18</v>
      </c>
      <c r="U1308" t="s">
        <v>19</v>
      </c>
      <c r="V1308" t="s">
        <v>20</v>
      </c>
      <c r="W1308" t="s">
        <v>21</v>
      </c>
      <c r="X1308" t="s">
        <v>22</v>
      </c>
      <c r="Y1308" t="s">
        <v>23</v>
      </c>
      <c r="Z1308" t="s">
        <v>24</v>
      </c>
      <c r="AA1308" t="s">
        <v>25</v>
      </c>
      <c r="AB1308" t="s">
        <v>26</v>
      </c>
      <c r="AC1308" t="s">
        <v>27</v>
      </c>
      <c r="AD1308" t="s">
        <v>28</v>
      </c>
      <c r="AE1308" t="s">
        <v>29</v>
      </c>
      <c r="AF1308" t="s">
        <v>30</v>
      </c>
      <c r="AG1308" t="s">
        <v>31</v>
      </c>
      <c r="AH1308" t="s">
        <v>32</v>
      </c>
    </row>
    <row r="1309" spans="1:34" x14ac:dyDescent="0.25">
      <c r="A1309">
        <v>1324</v>
      </c>
      <c r="B1309" s="7">
        <f>DATE(2000,6,(MID(I1302,9,2)))</f>
        <v>36702</v>
      </c>
      <c r="C1309" s="8">
        <f>TIME(MID(I1302,17,2),MID(I1302,20,2),MID(I1302,23,2))</f>
        <v>0.50949074074074074</v>
      </c>
      <c r="D1309" t="s">
        <v>332</v>
      </c>
      <c r="E1309">
        <f>IF(MID(I1307,FIND(".",I1307,5)+1,4)="1200",1200,50)</f>
        <v>50</v>
      </c>
      <c r="F1309" t="s">
        <v>328</v>
      </c>
      <c r="G1309">
        <f>VALUE(LEFT(I1307,FIND(":",I1307,1)-1))</f>
        <v>3</v>
      </c>
      <c r="H1309">
        <f>VALUE(MID(I1307,10,1))</f>
        <v>5</v>
      </c>
      <c r="I1309">
        <v>1</v>
      </c>
      <c r="J1309">
        <v>29.4</v>
      </c>
      <c r="K1309">
        <v>55.1</v>
      </c>
      <c r="L1309">
        <v>0.502</v>
      </c>
      <c r="M1309">
        <v>148</v>
      </c>
      <c r="N1309">
        <v>4.41</v>
      </c>
      <c r="O1309">
        <v>0.97599999999999998</v>
      </c>
      <c r="P1309">
        <v>1</v>
      </c>
      <c r="Q1309">
        <v>0</v>
      </c>
      <c r="R1309">
        <v>2.4300000000000002</v>
      </c>
      <c r="S1309">
        <v>18.54</v>
      </c>
      <c r="T1309">
        <v>15.69</v>
      </c>
      <c r="U1309">
        <v>20.07</v>
      </c>
      <c r="V1309">
        <v>370.6</v>
      </c>
      <c r="W1309">
        <v>359.2</v>
      </c>
      <c r="X1309">
        <v>7.84</v>
      </c>
      <c r="Y1309">
        <v>8.7100000000000009</v>
      </c>
      <c r="Z1309">
        <v>34.119999999999997</v>
      </c>
      <c r="AA1309">
        <v>37.93</v>
      </c>
      <c r="AB1309">
        <v>500.3</v>
      </c>
      <c r="AC1309">
        <v>48.58</v>
      </c>
      <c r="AD1309">
        <v>0.4546</v>
      </c>
      <c r="AE1309">
        <v>93.29</v>
      </c>
      <c r="AF1309">
        <v>-0.3</v>
      </c>
      <c r="AG1309">
        <v>0.72</v>
      </c>
      <c r="AH1309">
        <v>111105</v>
      </c>
    </row>
    <row r="1310" spans="1:34" x14ac:dyDescent="0.25">
      <c r="A1310">
        <v>1325</v>
      </c>
      <c r="B1310" s="7">
        <f t="shared" ref="B1310:C1310" si="114">B1309</f>
        <v>36702</v>
      </c>
      <c r="C1310" s="8">
        <f t="shared" si="114"/>
        <v>0.50949074074074074</v>
      </c>
      <c r="D1310" t="str">
        <f>D1309</f>
        <v>SU</v>
      </c>
      <c r="E1310">
        <f>E1309</f>
        <v>50</v>
      </c>
      <c r="F1310" t="str">
        <f>F1309</f>
        <v>PIGL</v>
      </c>
      <c r="G1310">
        <f>G1309</f>
        <v>3</v>
      </c>
      <c r="H1310">
        <f>H1309</f>
        <v>5</v>
      </c>
      <c r="I1310">
        <v>2</v>
      </c>
      <c r="J1310">
        <v>73.650000000000006</v>
      </c>
      <c r="K1310">
        <v>4.05</v>
      </c>
      <c r="L1310">
        <v>0.41299999999999998</v>
      </c>
      <c r="M1310">
        <v>333</v>
      </c>
      <c r="N1310">
        <v>3.8</v>
      </c>
      <c r="O1310">
        <v>0.98799999999999999</v>
      </c>
      <c r="P1310">
        <v>1</v>
      </c>
      <c r="Q1310">
        <v>0</v>
      </c>
      <c r="R1310">
        <v>2.4300000000000002</v>
      </c>
      <c r="S1310">
        <v>18.579999999999998</v>
      </c>
      <c r="T1310">
        <v>15.99</v>
      </c>
      <c r="U1310">
        <v>20.079999999999998</v>
      </c>
      <c r="V1310">
        <v>357.8</v>
      </c>
      <c r="W1310">
        <v>356.8</v>
      </c>
      <c r="X1310">
        <v>8.2100000000000009</v>
      </c>
      <c r="Y1310">
        <v>8.9600000000000009</v>
      </c>
      <c r="Z1310">
        <v>35.64</v>
      </c>
      <c r="AA1310">
        <v>38.909999999999997</v>
      </c>
      <c r="AB1310">
        <v>500.6</v>
      </c>
      <c r="AC1310">
        <v>51.05</v>
      </c>
      <c r="AD1310">
        <v>4.1329999999999999E-2</v>
      </c>
      <c r="AE1310">
        <v>93.29</v>
      </c>
      <c r="AF1310">
        <v>-0.3</v>
      </c>
      <c r="AG1310">
        <v>0.72</v>
      </c>
      <c r="AH1310">
        <v>111105</v>
      </c>
    </row>
    <row r="1311" spans="1:34" x14ac:dyDescent="0.25">
      <c r="A1311">
        <v>1326</v>
      </c>
      <c r="I1311" t="s">
        <v>300</v>
      </c>
    </row>
    <row r="1312" spans="1:34" x14ac:dyDescent="0.25">
      <c r="A1312">
        <v>1327</v>
      </c>
      <c r="I1312" t="s">
        <v>312</v>
      </c>
    </row>
    <row r="1313" spans="1:34" x14ac:dyDescent="0.25">
      <c r="A1313">
        <v>1328</v>
      </c>
      <c r="I1313" t="s">
        <v>39</v>
      </c>
      <c r="J1313" t="s">
        <v>40</v>
      </c>
    </row>
    <row r="1314" spans="1:34" x14ac:dyDescent="0.25">
      <c r="A1314">
        <v>1329</v>
      </c>
      <c r="I1314" t="s">
        <v>41</v>
      </c>
      <c r="J1314" t="s">
        <v>42</v>
      </c>
    </row>
    <row r="1315" spans="1:34" x14ac:dyDescent="0.25">
      <c r="A1315">
        <v>1330</v>
      </c>
      <c r="I1315" t="s">
        <v>43</v>
      </c>
      <c r="J1315" t="s">
        <v>302</v>
      </c>
      <c r="K1315">
        <v>1</v>
      </c>
      <c r="L1315">
        <v>0.16</v>
      </c>
    </row>
    <row r="1316" spans="1:34" x14ac:dyDescent="0.25">
      <c r="A1316">
        <v>1331</v>
      </c>
      <c r="I1316" t="s">
        <v>45</v>
      </c>
      <c r="J1316" t="s">
        <v>46</v>
      </c>
    </row>
    <row r="1317" spans="1:34" x14ac:dyDescent="0.25">
      <c r="A1317">
        <v>1332</v>
      </c>
      <c r="I1317" t="s">
        <v>313</v>
      </c>
    </row>
    <row r="1318" spans="1:34" x14ac:dyDescent="0.25">
      <c r="A1318">
        <v>1333</v>
      </c>
      <c r="I1318" t="s">
        <v>7</v>
      </c>
      <c r="J1318" t="s">
        <v>50</v>
      </c>
      <c r="K1318" t="s">
        <v>9</v>
      </c>
      <c r="L1318" t="s">
        <v>10</v>
      </c>
      <c r="M1318" t="s">
        <v>11</v>
      </c>
      <c r="N1318" t="s">
        <v>12</v>
      </c>
      <c r="O1318" t="s">
        <v>13</v>
      </c>
      <c r="P1318" t="s">
        <v>14</v>
      </c>
      <c r="Q1318" t="s">
        <v>15</v>
      </c>
      <c r="R1318" t="s">
        <v>16</v>
      </c>
      <c r="S1318" t="s">
        <v>17</v>
      </c>
      <c r="T1318" t="s">
        <v>18</v>
      </c>
      <c r="U1318" t="s">
        <v>19</v>
      </c>
      <c r="V1318" t="s">
        <v>20</v>
      </c>
      <c r="W1318" t="s">
        <v>21</v>
      </c>
      <c r="X1318" t="s">
        <v>22</v>
      </c>
      <c r="Y1318" t="s">
        <v>23</v>
      </c>
      <c r="Z1318" t="s">
        <v>24</v>
      </c>
      <c r="AA1318" t="s">
        <v>25</v>
      </c>
      <c r="AB1318" t="s">
        <v>26</v>
      </c>
      <c r="AC1318" t="s">
        <v>27</v>
      </c>
      <c r="AD1318" t="s">
        <v>28</v>
      </c>
      <c r="AE1318" t="s">
        <v>29</v>
      </c>
      <c r="AF1318" t="s">
        <v>30</v>
      </c>
      <c r="AG1318" t="s">
        <v>31</v>
      </c>
      <c r="AH1318" t="s">
        <v>32</v>
      </c>
    </row>
    <row r="1319" spans="1:34" x14ac:dyDescent="0.25">
      <c r="A1319">
        <v>1334</v>
      </c>
      <c r="B1319" s="7">
        <f>DATE(2000,6,(MID(I1312,9,2)))</f>
        <v>36702</v>
      </c>
      <c r="C1319" s="8">
        <f>TIME(MID(I1312,17,2),MID(I1312,20,2),MID(I1312,23,2))</f>
        <v>0.51131944444444444</v>
      </c>
      <c r="D1319" t="s">
        <v>332</v>
      </c>
      <c r="E1319">
        <f>IF(MID(I1317,FIND(".",I1317,5)+1,4)="1200",1200,50)</f>
        <v>50</v>
      </c>
      <c r="F1319" t="s">
        <v>328</v>
      </c>
      <c r="G1319">
        <f>VALUE(LEFT(I1317,FIND(":",I1317,1)-1))</f>
        <v>4</v>
      </c>
      <c r="H1319">
        <f>VALUE(MID(I1317,10,1))</f>
        <v>6</v>
      </c>
      <c r="I1319">
        <v>1</v>
      </c>
      <c r="J1319">
        <v>68.64</v>
      </c>
      <c r="K1319">
        <v>2.97</v>
      </c>
      <c r="L1319">
        <v>0.23300000000000001</v>
      </c>
      <c r="M1319">
        <v>333</v>
      </c>
      <c r="N1319">
        <v>2.2400000000000002</v>
      </c>
      <c r="O1319">
        <v>0.96899999999999997</v>
      </c>
      <c r="P1319">
        <v>1</v>
      </c>
      <c r="Q1319">
        <v>0</v>
      </c>
      <c r="R1319">
        <v>2.4300000000000002</v>
      </c>
      <c r="S1319">
        <v>18.579999999999998</v>
      </c>
      <c r="T1319">
        <v>15.79</v>
      </c>
      <c r="U1319">
        <v>20.07</v>
      </c>
      <c r="V1319">
        <v>361.2</v>
      </c>
      <c r="W1319">
        <v>360.5</v>
      </c>
      <c r="X1319">
        <v>8.4700000000000006</v>
      </c>
      <c r="Y1319">
        <v>8.92</v>
      </c>
      <c r="Z1319">
        <v>36.79</v>
      </c>
      <c r="AA1319">
        <v>38.72</v>
      </c>
      <c r="AB1319">
        <v>500.5</v>
      </c>
      <c r="AC1319">
        <v>51.1</v>
      </c>
      <c r="AD1319">
        <v>0.35820000000000002</v>
      </c>
      <c r="AE1319">
        <v>93.29</v>
      </c>
      <c r="AF1319">
        <v>-0.3</v>
      </c>
      <c r="AG1319">
        <v>0.72</v>
      </c>
      <c r="AH1319">
        <v>111105</v>
      </c>
    </row>
    <row r="1320" spans="1:34" x14ac:dyDescent="0.25">
      <c r="A1320">
        <v>1335</v>
      </c>
      <c r="B1320" s="7">
        <f t="shared" ref="B1320:C1320" si="115">B1319</f>
        <v>36702</v>
      </c>
      <c r="C1320" s="8">
        <f t="shared" si="115"/>
        <v>0.51131944444444444</v>
      </c>
      <c r="D1320" t="str">
        <f>D1319</f>
        <v>SU</v>
      </c>
      <c r="E1320">
        <f>E1319</f>
        <v>50</v>
      </c>
      <c r="F1320" t="str">
        <f>F1319</f>
        <v>PIGL</v>
      </c>
      <c r="G1320">
        <f>G1319</f>
        <v>4</v>
      </c>
      <c r="H1320">
        <f>H1319</f>
        <v>6</v>
      </c>
      <c r="I1320">
        <v>2</v>
      </c>
      <c r="J1320">
        <v>82.14</v>
      </c>
      <c r="K1320">
        <v>5.17</v>
      </c>
      <c r="L1320">
        <v>0.19</v>
      </c>
      <c r="M1320">
        <v>308</v>
      </c>
      <c r="N1320">
        <v>1.85</v>
      </c>
      <c r="O1320">
        <v>0.96599999999999997</v>
      </c>
      <c r="P1320">
        <v>1</v>
      </c>
      <c r="Q1320">
        <v>0</v>
      </c>
      <c r="R1320">
        <v>2.4300000000000002</v>
      </c>
      <c r="S1320">
        <v>18.59</v>
      </c>
      <c r="T1320">
        <v>15.81</v>
      </c>
      <c r="U1320">
        <v>20.079999999999998</v>
      </c>
      <c r="V1320">
        <v>361.6</v>
      </c>
      <c r="W1320">
        <v>360.4</v>
      </c>
      <c r="X1320">
        <v>8.61</v>
      </c>
      <c r="Y1320">
        <v>8.98</v>
      </c>
      <c r="Z1320">
        <v>37.36</v>
      </c>
      <c r="AA1320">
        <v>38.950000000000003</v>
      </c>
      <c r="AB1320">
        <v>500.5</v>
      </c>
      <c r="AC1320">
        <v>51.18</v>
      </c>
      <c r="AD1320">
        <v>1.2809999999999999</v>
      </c>
      <c r="AE1320">
        <v>93.29</v>
      </c>
      <c r="AF1320">
        <v>-0.3</v>
      </c>
      <c r="AG1320">
        <v>0.72</v>
      </c>
      <c r="AH1320">
        <v>111105</v>
      </c>
    </row>
    <row r="1321" spans="1:34" x14ac:dyDescent="0.25">
      <c r="A1321">
        <v>1336</v>
      </c>
      <c r="I1321" t="s">
        <v>300</v>
      </c>
    </row>
    <row r="1322" spans="1:34" x14ac:dyDescent="0.25">
      <c r="A1322">
        <v>1337</v>
      </c>
      <c r="I1322" t="s">
        <v>314</v>
      </c>
    </row>
    <row r="1323" spans="1:34" x14ac:dyDescent="0.25">
      <c r="A1323">
        <v>1338</v>
      </c>
      <c r="I1323" t="s">
        <v>39</v>
      </c>
      <c r="J1323" t="s">
        <v>40</v>
      </c>
    </row>
    <row r="1324" spans="1:34" x14ac:dyDescent="0.25">
      <c r="A1324">
        <v>1339</v>
      </c>
      <c r="I1324" t="s">
        <v>41</v>
      </c>
      <c r="J1324" t="s">
        <v>42</v>
      </c>
    </row>
    <row r="1325" spans="1:34" x14ac:dyDescent="0.25">
      <c r="A1325">
        <v>1340</v>
      </c>
      <c r="I1325" t="s">
        <v>43</v>
      </c>
      <c r="J1325" t="s">
        <v>302</v>
      </c>
      <c r="K1325">
        <v>1</v>
      </c>
      <c r="L1325">
        <v>0.16</v>
      </c>
    </row>
    <row r="1326" spans="1:34" x14ac:dyDescent="0.25">
      <c r="A1326">
        <v>1341</v>
      </c>
      <c r="I1326" t="s">
        <v>45</v>
      </c>
      <c r="J1326" t="s">
        <v>46</v>
      </c>
    </row>
    <row r="1327" spans="1:34" x14ac:dyDescent="0.25">
      <c r="A1327">
        <v>1342</v>
      </c>
      <c r="I1327" t="s">
        <v>315</v>
      </c>
    </row>
    <row r="1328" spans="1:34" x14ac:dyDescent="0.25">
      <c r="A1328">
        <v>1343</v>
      </c>
      <c r="I1328" t="s">
        <v>7</v>
      </c>
      <c r="J1328" t="s">
        <v>50</v>
      </c>
      <c r="K1328" t="s">
        <v>9</v>
      </c>
      <c r="L1328" t="s">
        <v>10</v>
      </c>
      <c r="M1328" t="s">
        <v>11</v>
      </c>
      <c r="N1328" t="s">
        <v>12</v>
      </c>
      <c r="O1328" t="s">
        <v>13</v>
      </c>
      <c r="P1328" t="s">
        <v>14</v>
      </c>
      <c r="Q1328" t="s">
        <v>15</v>
      </c>
      <c r="R1328" t="s">
        <v>16</v>
      </c>
      <c r="S1328" t="s">
        <v>17</v>
      </c>
      <c r="T1328" t="s">
        <v>18</v>
      </c>
      <c r="U1328" t="s">
        <v>19</v>
      </c>
      <c r="V1328" t="s">
        <v>20</v>
      </c>
      <c r="W1328" t="s">
        <v>21</v>
      </c>
      <c r="X1328" t="s">
        <v>22</v>
      </c>
      <c r="Y1328" t="s">
        <v>23</v>
      </c>
      <c r="Z1328" t="s">
        <v>24</v>
      </c>
      <c r="AA1328" t="s">
        <v>25</v>
      </c>
      <c r="AB1328" t="s">
        <v>26</v>
      </c>
      <c r="AC1328" t="s">
        <v>27</v>
      </c>
      <c r="AD1328" t="s">
        <v>28</v>
      </c>
      <c r="AE1328" t="s">
        <v>29</v>
      </c>
      <c r="AF1328" t="s">
        <v>30</v>
      </c>
      <c r="AG1328" t="s">
        <v>31</v>
      </c>
      <c r="AH1328" t="s">
        <v>32</v>
      </c>
    </row>
    <row r="1329" spans="1:34" x14ac:dyDescent="0.25">
      <c r="A1329">
        <v>1344</v>
      </c>
      <c r="B1329" s="7">
        <f>DATE(2000,6,(MID(I1322,9,2)))</f>
        <v>36702</v>
      </c>
      <c r="C1329" s="8">
        <f>TIME(MID(I1322,17,2),MID(I1322,20,2),MID(I1322,23,2))</f>
        <v>0.51276620370370374</v>
      </c>
      <c r="D1329" t="s">
        <v>332</v>
      </c>
      <c r="E1329">
        <f>IF(MID(I1327,FIND(".",I1327,5)+1,4)="1200",1200,50)</f>
        <v>1200</v>
      </c>
      <c r="F1329" t="s">
        <v>328</v>
      </c>
      <c r="G1329">
        <f>VALUE(LEFT(I1327,FIND(":",I1327,1)-1))</f>
        <v>10</v>
      </c>
      <c r="H1329">
        <f>VALUE(RIGHT(I1327,1))</f>
        <v>6</v>
      </c>
      <c r="I1329">
        <v>1</v>
      </c>
      <c r="J1329">
        <v>60.64</v>
      </c>
      <c r="K1329">
        <v>13.3</v>
      </c>
      <c r="L1329">
        <v>0.26300000000000001</v>
      </c>
      <c r="M1329">
        <v>262</v>
      </c>
      <c r="N1329">
        <v>2.83</v>
      </c>
      <c r="O1329">
        <v>1.1000000000000001</v>
      </c>
      <c r="P1329">
        <v>1</v>
      </c>
      <c r="Q1329">
        <v>0</v>
      </c>
      <c r="R1329">
        <v>2.4300000000000002</v>
      </c>
      <c r="S1329">
        <v>18.690000000000001</v>
      </c>
      <c r="T1329">
        <v>16.63</v>
      </c>
      <c r="U1329">
        <v>20.07</v>
      </c>
      <c r="V1329">
        <v>359.2</v>
      </c>
      <c r="W1329">
        <v>356.4</v>
      </c>
      <c r="X1329">
        <v>8.0500000000000007</v>
      </c>
      <c r="Y1329">
        <v>8.61</v>
      </c>
      <c r="Z1329">
        <v>34.729999999999997</v>
      </c>
      <c r="AA1329">
        <v>37.15</v>
      </c>
      <c r="AB1329">
        <v>500.4</v>
      </c>
      <c r="AC1329">
        <v>1200</v>
      </c>
      <c r="AD1329">
        <v>0.48220000000000002</v>
      </c>
      <c r="AE1329">
        <v>93.29</v>
      </c>
      <c r="AF1329">
        <v>-0.3</v>
      </c>
      <c r="AG1329">
        <v>0.72</v>
      </c>
      <c r="AH1329">
        <v>111105</v>
      </c>
    </row>
    <row r="1330" spans="1:34" x14ac:dyDescent="0.25">
      <c r="A1330">
        <v>1345</v>
      </c>
      <c r="B1330" s="7">
        <f t="shared" ref="B1330:C1330" si="116">B1329</f>
        <v>36702</v>
      </c>
      <c r="C1330" s="8">
        <f t="shared" si="116"/>
        <v>0.51276620370370374</v>
      </c>
      <c r="D1330" t="str">
        <f>D1329</f>
        <v>SU</v>
      </c>
      <c r="E1330">
        <f>E1329</f>
        <v>1200</v>
      </c>
      <c r="F1330" t="str">
        <f>F1329</f>
        <v>PIGL</v>
      </c>
      <c r="G1330">
        <f>G1329</f>
        <v>10</v>
      </c>
      <c r="H1330">
        <f>H1329</f>
        <v>6</v>
      </c>
      <c r="I1330">
        <v>2</v>
      </c>
      <c r="J1330">
        <v>90.64</v>
      </c>
      <c r="K1330">
        <v>9.5500000000000007</v>
      </c>
      <c r="L1330">
        <v>0.27500000000000002</v>
      </c>
      <c r="M1330">
        <v>289</v>
      </c>
      <c r="N1330">
        <v>2.97</v>
      </c>
      <c r="O1330">
        <v>1.1000000000000001</v>
      </c>
      <c r="P1330">
        <v>1</v>
      </c>
      <c r="Q1330">
        <v>0</v>
      </c>
      <c r="R1330">
        <v>2.4300000000000002</v>
      </c>
      <c r="S1330">
        <v>18.72</v>
      </c>
      <c r="T1330">
        <v>16.72</v>
      </c>
      <c r="U1330">
        <v>20.079999999999998</v>
      </c>
      <c r="V1330">
        <v>358.3</v>
      </c>
      <c r="W1330">
        <v>356.1</v>
      </c>
      <c r="X1330">
        <v>8.0500000000000007</v>
      </c>
      <c r="Y1330">
        <v>8.64</v>
      </c>
      <c r="Z1330">
        <v>34.659999999999997</v>
      </c>
      <c r="AA1330">
        <v>37.19</v>
      </c>
      <c r="AB1330">
        <v>500.5</v>
      </c>
      <c r="AC1330">
        <v>1199</v>
      </c>
      <c r="AD1330">
        <v>1.75</v>
      </c>
      <c r="AE1330">
        <v>93.29</v>
      </c>
      <c r="AF1330">
        <v>-0.3</v>
      </c>
      <c r="AG1330">
        <v>0.72</v>
      </c>
      <c r="AH1330">
        <v>111105</v>
      </c>
    </row>
    <row r="1331" spans="1:34" x14ac:dyDescent="0.25">
      <c r="A1331">
        <v>1346</v>
      </c>
      <c r="I1331" t="s">
        <v>300</v>
      </c>
    </row>
    <row r="1332" spans="1:34" x14ac:dyDescent="0.25">
      <c r="A1332">
        <v>1347</v>
      </c>
      <c r="I1332" t="s">
        <v>316</v>
      </c>
    </row>
    <row r="1333" spans="1:34" x14ac:dyDescent="0.25">
      <c r="A1333">
        <v>1348</v>
      </c>
      <c r="I1333" t="s">
        <v>39</v>
      </c>
      <c r="J1333" t="s">
        <v>40</v>
      </c>
    </row>
    <row r="1334" spans="1:34" x14ac:dyDescent="0.25">
      <c r="A1334">
        <v>1349</v>
      </c>
      <c r="I1334" t="s">
        <v>41</v>
      </c>
      <c r="J1334" t="s">
        <v>42</v>
      </c>
    </row>
    <row r="1335" spans="1:34" x14ac:dyDescent="0.25">
      <c r="A1335">
        <v>1350</v>
      </c>
      <c r="I1335" t="s">
        <v>43</v>
      </c>
      <c r="J1335" t="s">
        <v>302</v>
      </c>
      <c r="K1335">
        <v>1</v>
      </c>
      <c r="L1335">
        <v>0.16</v>
      </c>
    </row>
    <row r="1336" spans="1:34" x14ac:dyDescent="0.25">
      <c r="A1336">
        <v>1351</v>
      </c>
      <c r="I1336" t="s">
        <v>45</v>
      </c>
      <c r="J1336" t="s">
        <v>46</v>
      </c>
    </row>
    <row r="1337" spans="1:34" x14ac:dyDescent="0.25">
      <c r="A1337">
        <v>1352</v>
      </c>
      <c r="I1337" t="s">
        <v>317</v>
      </c>
    </row>
    <row r="1338" spans="1:34" x14ac:dyDescent="0.25">
      <c r="A1338">
        <v>1353</v>
      </c>
      <c r="I1338" t="s">
        <v>7</v>
      </c>
      <c r="J1338" t="s">
        <v>50</v>
      </c>
      <c r="K1338" t="s">
        <v>9</v>
      </c>
      <c r="L1338" t="s">
        <v>10</v>
      </c>
      <c r="M1338" t="s">
        <v>11</v>
      </c>
      <c r="N1338" t="s">
        <v>12</v>
      </c>
      <c r="O1338" t="s">
        <v>13</v>
      </c>
      <c r="P1338" t="s">
        <v>14</v>
      </c>
      <c r="Q1338" t="s">
        <v>15</v>
      </c>
      <c r="R1338" t="s">
        <v>16</v>
      </c>
      <c r="S1338" t="s">
        <v>17</v>
      </c>
      <c r="T1338" t="s">
        <v>18</v>
      </c>
      <c r="U1338" t="s">
        <v>19</v>
      </c>
      <c r="V1338" t="s">
        <v>20</v>
      </c>
      <c r="W1338" t="s">
        <v>21</v>
      </c>
      <c r="X1338" t="s">
        <v>22</v>
      </c>
      <c r="Y1338" t="s">
        <v>23</v>
      </c>
      <c r="Z1338" t="s">
        <v>24</v>
      </c>
      <c r="AA1338" t="s">
        <v>25</v>
      </c>
      <c r="AB1338" t="s">
        <v>26</v>
      </c>
      <c r="AC1338" t="s">
        <v>27</v>
      </c>
      <c r="AD1338" t="s">
        <v>28</v>
      </c>
      <c r="AE1338" t="s">
        <v>29</v>
      </c>
      <c r="AF1338" t="s">
        <v>30</v>
      </c>
      <c r="AG1338" t="s">
        <v>31</v>
      </c>
      <c r="AH1338" t="s">
        <v>32</v>
      </c>
    </row>
    <row r="1339" spans="1:34" x14ac:dyDescent="0.25">
      <c r="A1339">
        <v>1354</v>
      </c>
      <c r="B1339" s="7">
        <f>DATE(2000,6,(MID(I1332,9,2)))</f>
        <v>36702</v>
      </c>
      <c r="C1339" s="8">
        <f>TIME(MID(I1332,17,2),MID(I1332,20,2),MID(I1332,23,2))</f>
        <v>0.51460648148148147</v>
      </c>
      <c r="D1339" t="s">
        <v>332</v>
      </c>
      <c r="E1339">
        <f>IF(MID(I1337,FIND(".",I1337,5)+1,4)="1200",1200,50)</f>
        <v>1200</v>
      </c>
      <c r="F1339" t="s">
        <v>328</v>
      </c>
      <c r="G1339">
        <f>VALUE(LEFT(I1337,FIND(":",I1337,1)-1))</f>
        <v>5</v>
      </c>
      <c r="H1339">
        <f>VALUE(RIGHT(I1337,1))</f>
        <v>5</v>
      </c>
      <c r="I1339">
        <v>1</v>
      </c>
      <c r="J1339">
        <v>86.14</v>
      </c>
      <c r="K1339">
        <v>20.5</v>
      </c>
      <c r="L1339">
        <v>0.43</v>
      </c>
      <c r="M1339">
        <v>261</v>
      </c>
      <c r="N1339">
        <v>4.5199999999999996</v>
      </c>
      <c r="O1339">
        <v>1.1399999999999999</v>
      </c>
      <c r="P1339">
        <v>1</v>
      </c>
      <c r="Q1339">
        <v>0</v>
      </c>
      <c r="R1339">
        <v>2.4300000000000002</v>
      </c>
      <c r="S1339">
        <v>18.77</v>
      </c>
      <c r="T1339">
        <v>17.29</v>
      </c>
      <c r="U1339">
        <v>20.079999999999998</v>
      </c>
      <c r="V1339">
        <v>359.3</v>
      </c>
      <c r="W1339">
        <v>354.9</v>
      </c>
      <c r="X1339">
        <v>8.17</v>
      </c>
      <c r="Y1339">
        <v>9.06</v>
      </c>
      <c r="Z1339">
        <v>35.049999999999997</v>
      </c>
      <c r="AA1339">
        <v>38.89</v>
      </c>
      <c r="AB1339">
        <v>500.2</v>
      </c>
      <c r="AC1339">
        <v>1199</v>
      </c>
      <c r="AD1339">
        <v>0.42699999999999999</v>
      </c>
      <c r="AE1339">
        <v>93.29</v>
      </c>
      <c r="AF1339">
        <v>-0.3</v>
      </c>
      <c r="AG1339">
        <v>0.72</v>
      </c>
      <c r="AH1339">
        <v>111105</v>
      </c>
    </row>
    <row r="1340" spans="1:34" x14ac:dyDescent="0.25">
      <c r="A1340">
        <v>1355</v>
      </c>
      <c r="B1340" s="7">
        <f t="shared" ref="B1340:C1340" si="117">B1339</f>
        <v>36702</v>
      </c>
      <c r="C1340" s="8">
        <f t="shared" si="117"/>
        <v>0.51460648148148147</v>
      </c>
      <c r="D1340" t="str">
        <f>D1339</f>
        <v>SU</v>
      </c>
      <c r="E1340">
        <f>E1339</f>
        <v>1200</v>
      </c>
      <c r="F1340" t="str">
        <f>F1339</f>
        <v>PIGL</v>
      </c>
      <c r="G1340">
        <f>G1339</f>
        <v>5</v>
      </c>
      <c r="H1340">
        <f>H1339</f>
        <v>5</v>
      </c>
      <c r="I1340">
        <v>2</v>
      </c>
      <c r="J1340">
        <v>95.89</v>
      </c>
      <c r="K1340">
        <v>21.3</v>
      </c>
      <c r="L1340">
        <v>0.40300000000000002</v>
      </c>
      <c r="M1340">
        <v>254</v>
      </c>
      <c r="N1340">
        <v>4.25</v>
      </c>
      <c r="O1340">
        <v>1.1299999999999999</v>
      </c>
      <c r="P1340">
        <v>1</v>
      </c>
      <c r="Q1340">
        <v>0</v>
      </c>
      <c r="R1340">
        <v>2.4300000000000002</v>
      </c>
      <c r="S1340">
        <v>18.77</v>
      </c>
      <c r="T1340">
        <v>17.28</v>
      </c>
      <c r="U1340">
        <v>20.07</v>
      </c>
      <c r="V1340">
        <v>360.3</v>
      </c>
      <c r="W1340">
        <v>355.8</v>
      </c>
      <c r="X1340">
        <v>8.2799999999999994</v>
      </c>
      <c r="Y1340">
        <v>9.1199999999999992</v>
      </c>
      <c r="Z1340">
        <v>35.51</v>
      </c>
      <c r="AA1340">
        <v>39.119999999999997</v>
      </c>
      <c r="AB1340">
        <v>500.4</v>
      </c>
      <c r="AC1340">
        <v>1199</v>
      </c>
      <c r="AD1340">
        <v>0.20660000000000001</v>
      </c>
      <c r="AE1340">
        <v>93.29</v>
      </c>
      <c r="AF1340">
        <v>-0.3</v>
      </c>
      <c r="AG1340">
        <v>0.72</v>
      </c>
      <c r="AH1340">
        <v>111105</v>
      </c>
    </row>
    <row r="1341" spans="1:34" x14ac:dyDescent="0.25">
      <c r="A1341">
        <v>1356</v>
      </c>
      <c r="I1341" t="s">
        <v>300</v>
      </c>
    </row>
    <row r="1342" spans="1:34" x14ac:dyDescent="0.25">
      <c r="A1342">
        <v>1357</v>
      </c>
      <c r="I1342" t="s">
        <v>318</v>
      </c>
    </row>
    <row r="1343" spans="1:34" x14ac:dyDescent="0.25">
      <c r="A1343">
        <v>1358</v>
      </c>
      <c r="I1343" t="s">
        <v>39</v>
      </c>
      <c r="J1343" t="s">
        <v>40</v>
      </c>
    </row>
    <row r="1344" spans="1:34" x14ac:dyDescent="0.25">
      <c r="A1344">
        <v>1359</v>
      </c>
      <c r="I1344" t="s">
        <v>41</v>
      </c>
      <c r="J1344" t="s">
        <v>42</v>
      </c>
    </row>
    <row r="1345" spans="1:34" x14ac:dyDescent="0.25">
      <c r="A1345">
        <v>1360</v>
      </c>
      <c r="I1345" t="s">
        <v>43</v>
      </c>
      <c r="J1345" t="s">
        <v>302</v>
      </c>
      <c r="K1345">
        <v>1</v>
      </c>
      <c r="L1345">
        <v>0.16</v>
      </c>
    </row>
    <row r="1346" spans="1:34" x14ac:dyDescent="0.25">
      <c r="A1346">
        <v>1361</v>
      </c>
      <c r="I1346" t="s">
        <v>45</v>
      </c>
      <c r="J1346" t="s">
        <v>46</v>
      </c>
    </row>
    <row r="1347" spans="1:34" x14ac:dyDescent="0.25">
      <c r="A1347">
        <v>1362</v>
      </c>
      <c r="I1347" t="s">
        <v>319</v>
      </c>
    </row>
    <row r="1348" spans="1:34" x14ac:dyDescent="0.25">
      <c r="A1348">
        <v>1363</v>
      </c>
      <c r="I1348" t="s">
        <v>7</v>
      </c>
      <c r="J1348" t="s">
        <v>50</v>
      </c>
      <c r="K1348" t="s">
        <v>9</v>
      </c>
      <c r="L1348" t="s">
        <v>10</v>
      </c>
      <c r="M1348" t="s">
        <v>11</v>
      </c>
      <c r="N1348" t="s">
        <v>12</v>
      </c>
      <c r="O1348" t="s">
        <v>13</v>
      </c>
      <c r="P1348" t="s">
        <v>14</v>
      </c>
      <c r="Q1348" t="s">
        <v>15</v>
      </c>
      <c r="R1348" t="s">
        <v>16</v>
      </c>
      <c r="S1348" t="s">
        <v>17</v>
      </c>
      <c r="T1348" t="s">
        <v>18</v>
      </c>
      <c r="U1348" t="s">
        <v>19</v>
      </c>
      <c r="V1348" t="s">
        <v>20</v>
      </c>
      <c r="W1348" t="s">
        <v>21</v>
      </c>
      <c r="X1348" t="s">
        <v>22</v>
      </c>
      <c r="Y1348" t="s">
        <v>23</v>
      </c>
      <c r="Z1348" t="s">
        <v>24</v>
      </c>
      <c r="AA1348" t="s">
        <v>25</v>
      </c>
      <c r="AB1348" t="s">
        <v>26</v>
      </c>
      <c r="AC1348" t="s">
        <v>27</v>
      </c>
      <c r="AD1348" t="s">
        <v>28</v>
      </c>
      <c r="AE1348" t="s">
        <v>29</v>
      </c>
      <c r="AF1348" t="s">
        <v>30</v>
      </c>
      <c r="AG1348" t="s">
        <v>31</v>
      </c>
      <c r="AH1348" t="s">
        <v>32</v>
      </c>
    </row>
    <row r="1349" spans="1:34" x14ac:dyDescent="0.25">
      <c r="A1349">
        <v>1364</v>
      </c>
      <c r="B1349" s="7">
        <f>DATE(2000,6,(MID(I1342,9,2)))</f>
        <v>36702</v>
      </c>
      <c r="C1349" s="8">
        <f>TIME(MID(I1342,17,2),MID(I1342,20,2),MID(I1342,23,2))</f>
        <v>0.51636574074074071</v>
      </c>
      <c r="D1349" t="s">
        <v>332</v>
      </c>
      <c r="E1349">
        <f>IF(MID(I1347,FIND(".",I1347,5)+1,4)="1200",1200,50)</f>
        <v>1200</v>
      </c>
      <c r="F1349" t="s">
        <v>328</v>
      </c>
      <c r="G1349">
        <f>VALUE(LEFT(I1347,FIND(":",I1347,1)-1))</f>
        <v>5</v>
      </c>
      <c r="H1349">
        <f>VALUE(RIGHT(I1347,1))</f>
        <v>4</v>
      </c>
      <c r="I1349">
        <v>1</v>
      </c>
      <c r="J1349">
        <v>56.39</v>
      </c>
      <c r="K1349">
        <v>15.3</v>
      </c>
      <c r="L1349">
        <v>0.17199999999999999</v>
      </c>
      <c r="M1349">
        <v>201</v>
      </c>
      <c r="N1349">
        <v>2.13</v>
      </c>
      <c r="O1349">
        <v>1.22</v>
      </c>
      <c r="P1349">
        <v>1</v>
      </c>
      <c r="Q1349">
        <v>0</v>
      </c>
      <c r="R1349">
        <v>2.4300000000000002</v>
      </c>
      <c r="S1349">
        <v>18.77</v>
      </c>
      <c r="T1349">
        <v>17.61</v>
      </c>
      <c r="U1349">
        <v>20.07</v>
      </c>
      <c r="V1349">
        <v>360.6</v>
      </c>
      <c r="W1349">
        <v>357.4</v>
      </c>
      <c r="X1349">
        <v>8.2100000000000009</v>
      </c>
      <c r="Y1349">
        <v>8.6300000000000008</v>
      </c>
      <c r="Z1349">
        <v>35.229999999999997</v>
      </c>
      <c r="AA1349">
        <v>37.04</v>
      </c>
      <c r="AB1349">
        <v>500.4</v>
      </c>
      <c r="AC1349">
        <v>1201</v>
      </c>
      <c r="AD1349">
        <v>0.20660000000000001</v>
      </c>
      <c r="AE1349">
        <v>93.29</v>
      </c>
      <c r="AF1349">
        <v>-0.3</v>
      </c>
      <c r="AG1349">
        <v>0.72</v>
      </c>
      <c r="AH1349">
        <v>111105</v>
      </c>
    </row>
    <row r="1350" spans="1:34" x14ac:dyDescent="0.25">
      <c r="A1350">
        <v>1365</v>
      </c>
      <c r="B1350" s="7">
        <f t="shared" ref="B1350:C1350" si="118">B1349</f>
        <v>36702</v>
      </c>
      <c r="C1350" s="8">
        <f t="shared" si="118"/>
        <v>0.51636574074074071</v>
      </c>
      <c r="D1350" t="str">
        <f>D1349</f>
        <v>SU</v>
      </c>
      <c r="E1350">
        <f>E1349</f>
        <v>1200</v>
      </c>
      <c r="F1350" t="str">
        <f>F1349</f>
        <v>PIGL</v>
      </c>
      <c r="G1350">
        <f>G1349</f>
        <v>5</v>
      </c>
      <c r="H1350">
        <f>H1349</f>
        <v>4</v>
      </c>
      <c r="I1350">
        <v>2</v>
      </c>
      <c r="J1350">
        <v>93.14</v>
      </c>
      <c r="K1350">
        <v>15.4</v>
      </c>
      <c r="L1350">
        <v>0.193</v>
      </c>
      <c r="M1350">
        <v>215</v>
      </c>
      <c r="N1350">
        <v>2.4</v>
      </c>
      <c r="O1350">
        <v>1.23</v>
      </c>
      <c r="P1350">
        <v>1</v>
      </c>
      <c r="Q1350">
        <v>0</v>
      </c>
      <c r="R1350">
        <v>2.4300000000000002</v>
      </c>
      <c r="S1350">
        <v>18.77</v>
      </c>
      <c r="T1350">
        <v>17.66</v>
      </c>
      <c r="U1350">
        <v>20.07</v>
      </c>
      <c r="V1350">
        <v>360.3</v>
      </c>
      <c r="W1350">
        <v>357.1</v>
      </c>
      <c r="X1350">
        <v>8.07</v>
      </c>
      <c r="Y1350">
        <v>8.5399999999999991</v>
      </c>
      <c r="Z1350">
        <v>34.630000000000003</v>
      </c>
      <c r="AA1350">
        <v>36.67</v>
      </c>
      <c r="AB1350">
        <v>500.5</v>
      </c>
      <c r="AC1350">
        <v>1202</v>
      </c>
      <c r="AD1350">
        <v>0.23419999999999999</v>
      </c>
      <c r="AE1350">
        <v>93.28</v>
      </c>
      <c r="AF1350">
        <v>-0.3</v>
      </c>
      <c r="AG1350">
        <v>0.72</v>
      </c>
      <c r="AH1350">
        <v>111105</v>
      </c>
    </row>
    <row r="1351" spans="1:34" x14ac:dyDescent="0.25">
      <c r="A1351">
        <v>1366</v>
      </c>
      <c r="I1351" t="s">
        <v>300</v>
      </c>
    </row>
    <row r="1352" spans="1:34" x14ac:dyDescent="0.25">
      <c r="A1352">
        <v>1367</v>
      </c>
      <c r="I1352" t="s">
        <v>320</v>
      </c>
    </row>
    <row r="1353" spans="1:34" x14ac:dyDescent="0.25">
      <c r="A1353">
        <v>1368</v>
      </c>
      <c r="I1353" t="s">
        <v>39</v>
      </c>
      <c r="J1353" t="s">
        <v>40</v>
      </c>
    </row>
    <row r="1354" spans="1:34" x14ac:dyDescent="0.25">
      <c r="A1354">
        <v>1369</v>
      </c>
      <c r="I1354" t="s">
        <v>41</v>
      </c>
      <c r="J1354" t="s">
        <v>42</v>
      </c>
    </row>
    <row r="1355" spans="1:34" x14ac:dyDescent="0.25">
      <c r="A1355">
        <v>1370</v>
      </c>
      <c r="I1355" t="s">
        <v>43</v>
      </c>
      <c r="J1355" t="s">
        <v>302</v>
      </c>
      <c r="K1355">
        <v>1</v>
      </c>
      <c r="L1355">
        <v>0.16</v>
      </c>
    </row>
    <row r="1356" spans="1:34" x14ac:dyDescent="0.25">
      <c r="A1356">
        <v>1371</v>
      </c>
      <c r="I1356" t="s">
        <v>45</v>
      </c>
      <c r="J1356" t="s">
        <v>46</v>
      </c>
    </row>
    <row r="1357" spans="1:34" x14ac:dyDescent="0.25">
      <c r="A1357">
        <v>1372</v>
      </c>
      <c r="I1357" t="s">
        <v>321</v>
      </c>
    </row>
    <row r="1358" spans="1:34" x14ac:dyDescent="0.25">
      <c r="A1358">
        <v>1373</v>
      </c>
      <c r="I1358" t="s">
        <v>7</v>
      </c>
      <c r="J1358" t="s">
        <v>50</v>
      </c>
      <c r="K1358" t="s">
        <v>9</v>
      </c>
      <c r="L1358" t="s">
        <v>10</v>
      </c>
      <c r="M1358" t="s">
        <v>11</v>
      </c>
      <c r="N1358" t="s">
        <v>12</v>
      </c>
      <c r="O1358" t="s">
        <v>13</v>
      </c>
      <c r="P1358" t="s">
        <v>14</v>
      </c>
      <c r="Q1358" t="s">
        <v>15</v>
      </c>
      <c r="R1358" t="s">
        <v>16</v>
      </c>
      <c r="S1358" t="s">
        <v>17</v>
      </c>
      <c r="T1358" t="s">
        <v>18</v>
      </c>
      <c r="U1358" t="s">
        <v>19</v>
      </c>
      <c r="V1358" t="s">
        <v>20</v>
      </c>
      <c r="W1358" t="s">
        <v>21</v>
      </c>
      <c r="X1358" t="s">
        <v>22</v>
      </c>
      <c r="Y1358" t="s">
        <v>23</v>
      </c>
      <c r="Z1358" t="s">
        <v>24</v>
      </c>
      <c r="AA1358" t="s">
        <v>25</v>
      </c>
      <c r="AB1358" t="s">
        <v>26</v>
      </c>
      <c r="AC1358" t="s">
        <v>27</v>
      </c>
      <c r="AD1358" t="s">
        <v>28</v>
      </c>
      <c r="AE1358" t="s">
        <v>29</v>
      </c>
      <c r="AF1358" t="s">
        <v>30</v>
      </c>
      <c r="AG1358" t="s">
        <v>31</v>
      </c>
      <c r="AH1358" t="s">
        <v>32</v>
      </c>
    </row>
    <row r="1359" spans="1:34" x14ac:dyDescent="0.25">
      <c r="A1359">
        <v>1374</v>
      </c>
      <c r="B1359" s="7">
        <f>DATE(2000,6,(MID(I1352,9,2)))</f>
        <v>36702</v>
      </c>
      <c r="C1359" s="8">
        <f>TIME(MID(I1352,17,2),MID(I1352,20,2),MID(I1352,23,2))</f>
        <v>0.51891203703703703</v>
      </c>
      <c r="D1359" t="s">
        <v>332</v>
      </c>
      <c r="E1359">
        <f>IF(MID(I1357,FIND(".",I1357,5)+1,4)="1200",1200,50)</f>
        <v>1200</v>
      </c>
      <c r="F1359" t="s">
        <v>328</v>
      </c>
      <c r="G1359">
        <f>VALUE(LEFT(I1357,FIND(":",I1357,1)-1))</f>
        <v>17</v>
      </c>
      <c r="H1359">
        <f>VALUE(RIGHT(I1357,1))</f>
        <v>1</v>
      </c>
      <c r="I1359">
        <v>1</v>
      </c>
      <c r="J1359">
        <v>62.13</v>
      </c>
      <c r="K1359">
        <v>16.600000000000001</v>
      </c>
      <c r="L1359">
        <v>0.41</v>
      </c>
      <c r="M1359">
        <v>274</v>
      </c>
      <c r="N1359">
        <v>4.3099999999999996</v>
      </c>
      <c r="O1359">
        <v>1.1299999999999999</v>
      </c>
      <c r="P1359">
        <v>1</v>
      </c>
      <c r="Q1359">
        <v>0</v>
      </c>
      <c r="R1359">
        <v>2.4300000000000002</v>
      </c>
      <c r="S1359">
        <v>18.739999999999998</v>
      </c>
      <c r="T1359">
        <v>17.55</v>
      </c>
      <c r="U1359">
        <v>20.059999999999999</v>
      </c>
      <c r="V1359">
        <v>357.9</v>
      </c>
      <c r="W1359">
        <v>354.3</v>
      </c>
      <c r="X1359">
        <v>8.66</v>
      </c>
      <c r="Y1359">
        <v>9.51</v>
      </c>
      <c r="Z1359">
        <v>37.22</v>
      </c>
      <c r="AA1359">
        <v>40.89</v>
      </c>
      <c r="AB1359">
        <v>500.5</v>
      </c>
      <c r="AC1359">
        <v>1200</v>
      </c>
      <c r="AD1359">
        <v>0.19289999999999999</v>
      </c>
      <c r="AE1359">
        <v>93.27</v>
      </c>
      <c r="AF1359">
        <v>-0.3</v>
      </c>
      <c r="AG1359">
        <v>0.72</v>
      </c>
      <c r="AH1359">
        <v>111105</v>
      </c>
    </row>
    <row r="1360" spans="1:34" x14ac:dyDescent="0.25">
      <c r="A1360">
        <v>1375</v>
      </c>
      <c r="B1360" s="7">
        <f t="shared" ref="B1360:C1360" si="119">B1359</f>
        <v>36702</v>
      </c>
      <c r="C1360" s="8">
        <f t="shared" si="119"/>
        <v>0.51891203703703703</v>
      </c>
      <c r="D1360" t="str">
        <f>D1359</f>
        <v>SU</v>
      </c>
      <c r="E1360">
        <f>E1359</f>
        <v>1200</v>
      </c>
      <c r="F1360" t="str">
        <f>F1359</f>
        <v>PIGL</v>
      </c>
      <c r="G1360">
        <f>G1359</f>
        <v>17</v>
      </c>
      <c r="H1360">
        <f>H1359</f>
        <v>1</v>
      </c>
      <c r="I1360">
        <v>2</v>
      </c>
      <c r="J1360">
        <v>79.38</v>
      </c>
      <c r="K1360">
        <v>20.2</v>
      </c>
      <c r="L1360">
        <v>0.47399999999999998</v>
      </c>
      <c r="M1360">
        <v>268</v>
      </c>
      <c r="N1360">
        <v>4.91</v>
      </c>
      <c r="O1360">
        <v>1.1399999999999999</v>
      </c>
      <c r="P1360">
        <v>1</v>
      </c>
      <c r="Q1360">
        <v>0</v>
      </c>
      <c r="R1360">
        <v>2.4300000000000002</v>
      </c>
      <c r="S1360">
        <v>18.77</v>
      </c>
      <c r="T1360">
        <v>17.61</v>
      </c>
      <c r="U1360">
        <v>20.079999999999998</v>
      </c>
      <c r="V1360">
        <v>358</v>
      </c>
      <c r="W1360">
        <v>353.6</v>
      </c>
      <c r="X1360">
        <v>8.49</v>
      </c>
      <c r="Y1360">
        <v>9.4600000000000009</v>
      </c>
      <c r="Z1360">
        <v>36.44</v>
      </c>
      <c r="AA1360">
        <v>40.61</v>
      </c>
      <c r="AB1360">
        <v>500.5</v>
      </c>
      <c r="AC1360">
        <v>1199</v>
      </c>
      <c r="AD1360">
        <v>2.7550000000000002E-2</v>
      </c>
      <c r="AE1360">
        <v>93.28</v>
      </c>
      <c r="AF1360">
        <v>-0.3</v>
      </c>
      <c r="AG1360">
        <v>0.72</v>
      </c>
      <c r="AH1360">
        <v>111105</v>
      </c>
    </row>
    <row r="1361" spans="1:34" x14ac:dyDescent="0.25">
      <c r="A1361">
        <v>1376</v>
      </c>
      <c r="I1361" t="s">
        <v>300</v>
      </c>
    </row>
    <row r="1362" spans="1:34" x14ac:dyDescent="0.25">
      <c r="A1362">
        <v>1377</v>
      </c>
      <c r="I1362" t="s">
        <v>322</v>
      </c>
    </row>
    <row r="1363" spans="1:34" x14ac:dyDescent="0.25">
      <c r="A1363">
        <v>1378</v>
      </c>
      <c r="I1363" t="s">
        <v>39</v>
      </c>
      <c r="J1363" t="s">
        <v>40</v>
      </c>
    </row>
    <row r="1364" spans="1:34" x14ac:dyDescent="0.25">
      <c r="A1364">
        <v>1379</v>
      </c>
      <c r="I1364" t="s">
        <v>41</v>
      </c>
      <c r="J1364" t="s">
        <v>42</v>
      </c>
    </row>
    <row r="1365" spans="1:34" x14ac:dyDescent="0.25">
      <c r="A1365">
        <v>1380</v>
      </c>
      <c r="I1365" t="s">
        <v>43</v>
      </c>
      <c r="J1365" t="s">
        <v>302</v>
      </c>
      <c r="K1365">
        <v>1</v>
      </c>
      <c r="L1365">
        <v>0.16</v>
      </c>
    </row>
    <row r="1366" spans="1:34" x14ac:dyDescent="0.25">
      <c r="A1366">
        <v>1381</v>
      </c>
      <c r="I1366" t="s">
        <v>45</v>
      </c>
      <c r="J1366" t="s">
        <v>46</v>
      </c>
    </row>
    <row r="1367" spans="1:34" x14ac:dyDescent="0.25">
      <c r="A1367">
        <v>1382</v>
      </c>
      <c r="I1367" t="s">
        <v>323</v>
      </c>
    </row>
    <row r="1368" spans="1:34" x14ac:dyDescent="0.25">
      <c r="A1368">
        <v>1383</v>
      </c>
      <c r="I1368" t="s">
        <v>7</v>
      </c>
      <c r="J1368" t="s">
        <v>50</v>
      </c>
      <c r="K1368" t="s">
        <v>9</v>
      </c>
      <c r="L1368" t="s">
        <v>10</v>
      </c>
      <c r="M1368" t="s">
        <v>11</v>
      </c>
      <c r="N1368" t="s">
        <v>12</v>
      </c>
      <c r="O1368" t="s">
        <v>13</v>
      </c>
      <c r="P1368" t="s">
        <v>14</v>
      </c>
      <c r="Q1368" t="s">
        <v>15</v>
      </c>
      <c r="R1368" t="s">
        <v>16</v>
      </c>
      <c r="S1368" t="s">
        <v>17</v>
      </c>
      <c r="T1368" t="s">
        <v>18</v>
      </c>
      <c r="U1368" t="s">
        <v>19</v>
      </c>
      <c r="V1368" t="s">
        <v>20</v>
      </c>
      <c r="W1368" t="s">
        <v>21</v>
      </c>
      <c r="X1368" t="s">
        <v>22</v>
      </c>
      <c r="Y1368" t="s">
        <v>23</v>
      </c>
      <c r="Z1368" t="s">
        <v>24</v>
      </c>
      <c r="AA1368" t="s">
        <v>25</v>
      </c>
      <c r="AB1368" t="s">
        <v>26</v>
      </c>
      <c r="AC1368" t="s">
        <v>27</v>
      </c>
      <c r="AD1368" t="s">
        <v>28</v>
      </c>
      <c r="AE1368" t="s">
        <v>29</v>
      </c>
      <c r="AF1368" t="s">
        <v>30</v>
      </c>
      <c r="AG1368" t="s">
        <v>31</v>
      </c>
      <c r="AH1368" t="s">
        <v>32</v>
      </c>
    </row>
    <row r="1369" spans="1:34" x14ac:dyDescent="0.25">
      <c r="A1369">
        <v>1384</v>
      </c>
      <c r="B1369" s="7">
        <f>DATE(2000,6,(MID(I1362,9,2)))</f>
        <v>36702</v>
      </c>
      <c r="C1369" s="8">
        <f>TIME(MID(I1362,17,2),MID(I1362,20,2),MID(I1362,23,2))</f>
        <v>0.52064814814814808</v>
      </c>
      <c r="D1369" t="s">
        <v>332</v>
      </c>
      <c r="E1369">
        <f>IF(MID(I1367,FIND(".",I1367,5)+1,4)="1200",1200,50)</f>
        <v>1200</v>
      </c>
      <c r="F1369" t="s">
        <v>328</v>
      </c>
      <c r="G1369">
        <f>VALUE(LEFT(I1367,FIND(":",I1367,1)-1))</f>
        <v>4</v>
      </c>
      <c r="H1369">
        <f>VALUE(RIGHT(I1367,1))</f>
        <v>2</v>
      </c>
      <c r="I1369">
        <v>1</v>
      </c>
      <c r="J1369">
        <v>83.13</v>
      </c>
      <c r="K1369">
        <v>25.2</v>
      </c>
      <c r="L1369">
        <v>0.59799999999999998</v>
      </c>
      <c r="M1369">
        <v>267</v>
      </c>
      <c r="N1369">
        <v>5.89</v>
      </c>
      <c r="O1369">
        <v>1.1299999999999999</v>
      </c>
      <c r="P1369">
        <v>1</v>
      </c>
      <c r="Q1369">
        <v>0</v>
      </c>
      <c r="R1369">
        <v>2.4300000000000002</v>
      </c>
      <c r="S1369">
        <v>18.86</v>
      </c>
      <c r="T1369">
        <v>17.350000000000001</v>
      </c>
      <c r="U1369">
        <v>20.07</v>
      </c>
      <c r="V1369">
        <v>359.8</v>
      </c>
      <c r="W1369">
        <v>354.3</v>
      </c>
      <c r="X1369">
        <v>8.06</v>
      </c>
      <c r="Y1369">
        <v>9.2200000000000006</v>
      </c>
      <c r="Z1369">
        <v>34.369999999999997</v>
      </c>
      <c r="AA1369">
        <v>39.35</v>
      </c>
      <c r="AB1369">
        <v>500.3</v>
      </c>
      <c r="AC1369">
        <v>1200</v>
      </c>
      <c r="AD1369">
        <v>1.7629999999999999</v>
      </c>
      <c r="AE1369">
        <v>93.27</v>
      </c>
      <c r="AF1369">
        <v>-0.3</v>
      </c>
      <c r="AG1369">
        <v>0.72</v>
      </c>
      <c r="AH1369">
        <v>111105</v>
      </c>
    </row>
    <row r="1370" spans="1:34" x14ac:dyDescent="0.25">
      <c r="A1370">
        <v>1385</v>
      </c>
      <c r="B1370" s="7">
        <f t="shared" ref="B1370:C1370" si="120">B1369</f>
        <v>36702</v>
      </c>
      <c r="C1370" s="8">
        <f t="shared" si="120"/>
        <v>0.52064814814814808</v>
      </c>
      <c r="D1370" t="str">
        <f>D1369</f>
        <v>SU</v>
      </c>
      <c r="E1370">
        <f>E1369</f>
        <v>1200</v>
      </c>
      <c r="F1370" t="str">
        <f>F1369</f>
        <v>PIGL</v>
      </c>
      <c r="G1370">
        <f>G1369</f>
        <v>4</v>
      </c>
      <c r="H1370">
        <f>H1369</f>
        <v>2</v>
      </c>
      <c r="I1370">
        <v>2</v>
      </c>
      <c r="J1370">
        <v>94.38</v>
      </c>
      <c r="K1370">
        <v>21.3</v>
      </c>
      <c r="L1370">
        <v>0.57999999999999996</v>
      </c>
      <c r="M1370">
        <v>277</v>
      </c>
      <c r="N1370">
        <v>5.73</v>
      </c>
      <c r="O1370">
        <v>1.1200000000000001</v>
      </c>
      <c r="P1370">
        <v>1</v>
      </c>
      <c r="Q1370">
        <v>0</v>
      </c>
      <c r="R1370">
        <v>2.4300000000000002</v>
      </c>
      <c r="S1370">
        <v>18.87</v>
      </c>
      <c r="T1370">
        <v>17.329999999999998</v>
      </c>
      <c r="U1370">
        <v>20.07</v>
      </c>
      <c r="V1370">
        <v>358.9</v>
      </c>
      <c r="W1370">
        <v>354.2</v>
      </c>
      <c r="X1370">
        <v>8.1199999999999992</v>
      </c>
      <c r="Y1370">
        <v>9.25</v>
      </c>
      <c r="Z1370">
        <v>34.61</v>
      </c>
      <c r="AA1370">
        <v>39.44</v>
      </c>
      <c r="AB1370">
        <v>500.5</v>
      </c>
      <c r="AC1370">
        <v>1199</v>
      </c>
      <c r="AD1370">
        <v>1.1850000000000001</v>
      </c>
      <c r="AE1370">
        <v>93.27</v>
      </c>
      <c r="AF1370">
        <v>-0.3</v>
      </c>
      <c r="AG1370">
        <v>0.72</v>
      </c>
      <c r="AH1370">
        <v>111105</v>
      </c>
    </row>
    <row r="1371" spans="1:34" x14ac:dyDescent="0.25">
      <c r="A1371">
        <v>1386</v>
      </c>
      <c r="I1371" t="s">
        <v>300</v>
      </c>
    </row>
    <row r="1372" spans="1:34" x14ac:dyDescent="0.25">
      <c r="A1372">
        <v>1387</v>
      </c>
      <c r="I1372" t="s">
        <v>324</v>
      </c>
    </row>
    <row r="1373" spans="1:34" x14ac:dyDescent="0.25">
      <c r="A1373">
        <v>1388</v>
      </c>
      <c r="I1373" t="s">
        <v>39</v>
      </c>
      <c r="J1373" t="s">
        <v>40</v>
      </c>
    </row>
    <row r="1374" spans="1:34" x14ac:dyDescent="0.25">
      <c r="A1374">
        <v>1389</v>
      </c>
      <c r="I1374" t="s">
        <v>41</v>
      </c>
      <c r="J1374" t="s">
        <v>42</v>
      </c>
    </row>
    <row r="1375" spans="1:34" x14ac:dyDescent="0.25">
      <c r="A1375">
        <v>1390</v>
      </c>
      <c r="I1375" t="s">
        <v>43</v>
      </c>
      <c r="J1375" t="s">
        <v>302</v>
      </c>
      <c r="K1375">
        <v>1</v>
      </c>
      <c r="L1375">
        <v>0.16</v>
      </c>
    </row>
    <row r="1376" spans="1:34" x14ac:dyDescent="0.25">
      <c r="A1376">
        <v>1391</v>
      </c>
      <c r="I1376" t="s">
        <v>45</v>
      </c>
      <c r="J1376" t="s">
        <v>46</v>
      </c>
    </row>
    <row r="1377" spans="1:34" x14ac:dyDescent="0.25">
      <c r="A1377">
        <v>1392</v>
      </c>
      <c r="I1377" t="s">
        <v>325</v>
      </c>
    </row>
    <row r="1378" spans="1:34" x14ac:dyDescent="0.25">
      <c r="A1378">
        <v>1393</v>
      </c>
      <c r="I1378" t="s">
        <v>7</v>
      </c>
      <c r="J1378" t="s">
        <v>50</v>
      </c>
      <c r="K1378" t="s">
        <v>9</v>
      </c>
      <c r="L1378" t="s">
        <v>10</v>
      </c>
      <c r="M1378" t="s">
        <v>11</v>
      </c>
      <c r="N1378" t="s">
        <v>12</v>
      </c>
      <c r="O1378" t="s">
        <v>13</v>
      </c>
      <c r="P1378" t="s">
        <v>14</v>
      </c>
      <c r="Q1378" t="s">
        <v>15</v>
      </c>
      <c r="R1378" t="s">
        <v>16</v>
      </c>
      <c r="S1378" t="s">
        <v>17</v>
      </c>
      <c r="T1378" t="s">
        <v>18</v>
      </c>
      <c r="U1378" t="s">
        <v>19</v>
      </c>
      <c r="V1378" t="s">
        <v>20</v>
      </c>
      <c r="W1378" t="s">
        <v>21</v>
      </c>
      <c r="X1378" t="s">
        <v>22</v>
      </c>
      <c r="Y1378" t="s">
        <v>23</v>
      </c>
      <c r="Z1378" t="s">
        <v>24</v>
      </c>
      <c r="AA1378" t="s">
        <v>25</v>
      </c>
      <c r="AB1378" t="s">
        <v>26</v>
      </c>
      <c r="AC1378" t="s">
        <v>27</v>
      </c>
      <c r="AD1378" t="s">
        <v>28</v>
      </c>
      <c r="AE1378" t="s">
        <v>29</v>
      </c>
      <c r="AF1378" t="s">
        <v>30</v>
      </c>
      <c r="AG1378" t="s">
        <v>31</v>
      </c>
      <c r="AH1378" t="s">
        <v>32</v>
      </c>
    </row>
    <row r="1379" spans="1:34" x14ac:dyDescent="0.25">
      <c r="A1379">
        <v>1394</v>
      </c>
      <c r="B1379" s="7">
        <f>DATE(2000,6,(MID(I1372,9,2)))</f>
        <v>36702</v>
      </c>
      <c r="C1379" s="8">
        <f>TIME(MID(I1372,17,2),MID(I1372,20,2),MID(I1372,23,2))</f>
        <v>0.52251157407407411</v>
      </c>
      <c r="D1379" t="s">
        <v>332</v>
      </c>
      <c r="E1379">
        <f>IF(MID(I1377,FIND(".",I1377,5)+1,4)="1200",1200,50)</f>
        <v>1200</v>
      </c>
      <c r="F1379" t="s">
        <v>328</v>
      </c>
      <c r="G1379">
        <f>VALUE(LEFT(I1377,FIND(":",I1377,1)-1))</f>
        <v>4</v>
      </c>
      <c r="H1379">
        <f>VALUE(RIGHT(I1377,1))</f>
        <v>3</v>
      </c>
      <c r="I1379">
        <v>1</v>
      </c>
      <c r="J1379">
        <v>69.13</v>
      </c>
      <c r="K1379">
        <v>18.8</v>
      </c>
      <c r="L1379">
        <v>0.39600000000000002</v>
      </c>
      <c r="M1379">
        <v>262</v>
      </c>
      <c r="N1379">
        <v>4.3600000000000003</v>
      </c>
      <c r="O1379">
        <v>1.18</v>
      </c>
      <c r="P1379">
        <v>1</v>
      </c>
      <c r="Q1379">
        <v>0</v>
      </c>
      <c r="R1379">
        <v>2.4300000000000002</v>
      </c>
      <c r="S1379">
        <v>18.86</v>
      </c>
      <c r="T1379">
        <v>17.53</v>
      </c>
      <c r="U1379">
        <v>20.07</v>
      </c>
      <c r="V1379">
        <v>358.5</v>
      </c>
      <c r="W1379">
        <v>354.4</v>
      </c>
      <c r="X1379">
        <v>8.09</v>
      </c>
      <c r="Y1379">
        <v>8.9600000000000009</v>
      </c>
      <c r="Z1379">
        <v>34.53</v>
      </c>
      <c r="AA1379">
        <v>38.22</v>
      </c>
      <c r="AB1379">
        <v>500.3</v>
      </c>
      <c r="AC1379">
        <v>1201</v>
      </c>
      <c r="AD1379">
        <v>0.1653</v>
      </c>
      <c r="AE1379">
        <v>93.27</v>
      </c>
      <c r="AF1379">
        <v>-0.3</v>
      </c>
      <c r="AG1379">
        <v>0.72</v>
      </c>
      <c r="AH1379">
        <v>111105</v>
      </c>
    </row>
    <row r="1380" spans="1:34" x14ac:dyDescent="0.25">
      <c r="A1380">
        <v>1395</v>
      </c>
      <c r="B1380" s="7">
        <f t="shared" ref="B1380:C1380" si="121">B1379</f>
        <v>36702</v>
      </c>
      <c r="C1380" s="8">
        <f t="shared" si="121"/>
        <v>0.52251157407407411</v>
      </c>
      <c r="D1380" t="str">
        <f>D1379</f>
        <v>SU</v>
      </c>
      <c r="E1380">
        <f>E1379</f>
        <v>1200</v>
      </c>
      <c r="F1380" t="str">
        <f>F1379</f>
        <v>PIGL</v>
      </c>
      <c r="G1380">
        <f>G1379</f>
        <v>4</v>
      </c>
      <c r="H1380">
        <f>H1379</f>
        <v>3</v>
      </c>
      <c r="I1380">
        <v>2</v>
      </c>
      <c r="J1380">
        <v>78.88</v>
      </c>
      <c r="K1380">
        <v>19.5</v>
      </c>
      <c r="L1380">
        <v>0.39500000000000002</v>
      </c>
      <c r="M1380">
        <v>258</v>
      </c>
      <c r="N1380">
        <v>4.3600000000000003</v>
      </c>
      <c r="O1380">
        <v>1.18</v>
      </c>
      <c r="P1380">
        <v>1</v>
      </c>
      <c r="Q1380">
        <v>0</v>
      </c>
      <c r="R1380">
        <v>2.4300000000000002</v>
      </c>
      <c r="S1380">
        <v>18.87</v>
      </c>
      <c r="T1380">
        <v>17.559999999999999</v>
      </c>
      <c r="U1380">
        <v>20.07</v>
      </c>
      <c r="V1380">
        <v>358.5</v>
      </c>
      <c r="W1380">
        <v>354.3</v>
      </c>
      <c r="X1380">
        <v>8.1</v>
      </c>
      <c r="Y1380">
        <v>8.9600000000000009</v>
      </c>
      <c r="Z1380">
        <v>34.520000000000003</v>
      </c>
      <c r="AA1380">
        <v>38.21</v>
      </c>
      <c r="AB1380">
        <v>500.2</v>
      </c>
      <c r="AC1380">
        <v>1201</v>
      </c>
      <c r="AD1380">
        <v>0.35820000000000002</v>
      </c>
      <c r="AE1380">
        <v>93.27</v>
      </c>
      <c r="AF1380">
        <v>-0.3</v>
      </c>
      <c r="AG1380">
        <v>0.72</v>
      </c>
      <c r="AH1380">
        <v>111105</v>
      </c>
    </row>
    <row r="1381" spans="1:34" x14ac:dyDescent="0.25">
      <c r="A1381">
        <v>1396</v>
      </c>
    </row>
    <row r="1382" spans="1:34" x14ac:dyDescent="0.25">
      <c r="A1382">
        <v>1397</v>
      </c>
      <c r="I1382" t="s">
        <v>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3"/>
  <sheetViews>
    <sheetView tabSelected="1" workbookViewId="0">
      <selection sqref="A1:AJ253"/>
    </sheetView>
  </sheetViews>
  <sheetFormatPr defaultRowHeight="15" x14ac:dyDescent="0.25"/>
  <cols>
    <col min="1" max="1" width="9.140625" style="3"/>
    <col min="2" max="2" width="14.7109375" style="4" customWidth="1"/>
    <col min="3" max="3" width="15.5703125" style="5" customWidth="1"/>
    <col min="4" max="5" width="18" style="6" customWidth="1"/>
    <col min="6" max="6" width="9.140625" style="3"/>
    <col min="7" max="7" width="13.140625" style="3" customWidth="1"/>
    <col min="8" max="8" width="9.140625" style="3"/>
    <col min="9" max="10" width="9.140625" style="6"/>
    <col min="11" max="16384" width="9.140625" style="3"/>
  </cols>
  <sheetData>
    <row r="1" spans="1:36" x14ac:dyDescent="0.25">
      <c r="A1" s="3" t="s">
        <v>333</v>
      </c>
      <c r="B1" s="4" t="s">
        <v>334</v>
      </c>
      <c r="C1" s="5" t="s">
        <v>344</v>
      </c>
      <c r="D1" s="6" t="s">
        <v>338</v>
      </c>
      <c r="E1" s="6" t="s">
        <v>341</v>
      </c>
      <c r="F1" s="3" t="s">
        <v>345</v>
      </c>
      <c r="G1" s="3" t="s">
        <v>343</v>
      </c>
      <c r="H1" s="3" t="s">
        <v>346</v>
      </c>
      <c r="I1" s="6" t="s">
        <v>340</v>
      </c>
      <c r="J1" s="6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</row>
    <row r="2" spans="1:36" x14ac:dyDescent="0.25">
      <c r="A2" s="3">
        <v>26</v>
      </c>
      <c r="B2" s="4">
        <v>36700</v>
      </c>
      <c r="C2" s="5">
        <v>0.34921296296296295</v>
      </c>
      <c r="D2" s="6" t="s">
        <v>328</v>
      </c>
      <c r="E2" s="6" t="s">
        <v>342</v>
      </c>
      <c r="F2" s="3">
        <v>50</v>
      </c>
      <c r="G2" s="3" t="s">
        <v>327</v>
      </c>
      <c r="H2" s="3">
        <v>32</v>
      </c>
      <c r="I2" s="6">
        <v>1</v>
      </c>
      <c r="J2" s="6">
        <v>1</v>
      </c>
      <c r="K2" s="3">
        <v>120.1</v>
      </c>
      <c r="L2" s="3">
        <v>0.81399999999999995</v>
      </c>
      <c r="M2" s="3">
        <v>-0.42599999999999999</v>
      </c>
      <c r="N2" s="3">
        <v>348</v>
      </c>
      <c r="O2" s="3">
        <v>-4.28</v>
      </c>
      <c r="P2" s="3">
        <v>0.84299999999999997</v>
      </c>
      <c r="Q2" s="3">
        <v>1</v>
      </c>
      <c r="R2" s="3">
        <v>1</v>
      </c>
      <c r="S2" s="3">
        <v>4.8600000000000003</v>
      </c>
      <c r="T2" s="3">
        <v>15.08</v>
      </c>
      <c r="U2" s="3">
        <v>15.2</v>
      </c>
      <c r="V2" s="3">
        <v>13.99</v>
      </c>
      <c r="W2" s="3">
        <v>350.4</v>
      </c>
      <c r="X2" s="3">
        <v>350.6</v>
      </c>
      <c r="Y2" s="3">
        <v>10.404999999999999</v>
      </c>
      <c r="Z2" s="3">
        <v>9.5570000000000004</v>
      </c>
      <c r="AA2" s="3">
        <v>56.38</v>
      </c>
      <c r="AB2" s="3">
        <v>51.79</v>
      </c>
      <c r="AC2" s="3">
        <v>500</v>
      </c>
      <c r="AD2" s="3">
        <v>51</v>
      </c>
      <c r="AE2" s="3">
        <v>2</v>
      </c>
      <c r="AF2" s="3">
        <v>93.19</v>
      </c>
      <c r="AG2" s="3">
        <v>2.12</v>
      </c>
      <c r="AH2" s="3">
        <v>0.14599999999999999</v>
      </c>
      <c r="AJ2" s="3">
        <v>111105</v>
      </c>
    </row>
    <row r="3" spans="1:36" x14ac:dyDescent="0.25">
      <c r="A3" s="3">
        <v>27</v>
      </c>
      <c r="B3" s="4">
        <v>36700</v>
      </c>
      <c r="C3" s="5">
        <v>0.34921296296296295</v>
      </c>
      <c r="D3" s="6" t="s">
        <v>328</v>
      </c>
      <c r="E3" s="6" t="s">
        <v>342</v>
      </c>
      <c r="F3" s="3">
        <v>50</v>
      </c>
      <c r="G3" s="3" t="s">
        <v>327</v>
      </c>
      <c r="H3" s="3">
        <v>32</v>
      </c>
      <c r="I3" s="6">
        <v>1</v>
      </c>
      <c r="J3" s="6">
        <v>2</v>
      </c>
      <c r="K3" s="3">
        <v>187.6</v>
      </c>
      <c r="L3" s="3">
        <v>2.66</v>
      </c>
      <c r="M3" s="3">
        <v>-0.11</v>
      </c>
      <c r="N3" s="3">
        <v>389</v>
      </c>
      <c r="O3" s="3">
        <v>-1.08</v>
      </c>
      <c r="P3" s="3">
        <v>0.878</v>
      </c>
      <c r="Q3" s="3">
        <v>1</v>
      </c>
      <c r="R3" s="3">
        <v>1</v>
      </c>
      <c r="S3" s="3">
        <v>4.8600000000000003</v>
      </c>
      <c r="T3" s="3">
        <v>14.97</v>
      </c>
      <c r="U3" s="3">
        <v>14.82</v>
      </c>
      <c r="V3" s="3">
        <v>13.97</v>
      </c>
      <c r="W3" s="3">
        <v>357.6</v>
      </c>
      <c r="X3" s="3">
        <v>357.2</v>
      </c>
      <c r="Y3" s="3">
        <v>8.9459999999999997</v>
      </c>
      <c r="Z3" s="3">
        <v>8.7319999999999993</v>
      </c>
      <c r="AA3" s="3">
        <v>48.8</v>
      </c>
      <c r="AB3" s="3">
        <v>47.64</v>
      </c>
      <c r="AC3" s="3">
        <v>500.3</v>
      </c>
      <c r="AD3" s="3">
        <v>51</v>
      </c>
      <c r="AE3" s="3">
        <v>2</v>
      </c>
      <c r="AF3" s="3">
        <v>93.18</v>
      </c>
      <c r="AG3" s="3">
        <v>2.12</v>
      </c>
      <c r="AH3" s="3">
        <v>0.14599999999999999</v>
      </c>
      <c r="AJ3" s="3">
        <v>111105</v>
      </c>
    </row>
    <row r="4" spans="1:36" x14ac:dyDescent="0.25">
      <c r="A4" s="3">
        <v>37</v>
      </c>
      <c r="B4" s="4">
        <v>36700</v>
      </c>
      <c r="C4" s="5">
        <v>0.35274305555555552</v>
      </c>
      <c r="D4" s="6" t="s">
        <v>328</v>
      </c>
      <c r="E4" s="6" t="s">
        <v>342</v>
      </c>
      <c r="F4" s="3">
        <v>50</v>
      </c>
      <c r="G4" s="3" t="s">
        <v>327</v>
      </c>
      <c r="H4" s="3">
        <v>32</v>
      </c>
      <c r="I4" s="6">
        <v>2</v>
      </c>
      <c r="J4" s="6">
        <v>1</v>
      </c>
      <c r="K4" s="3">
        <v>19.8</v>
      </c>
      <c r="L4" s="3">
        <v>6.66</v>
      </c>
      <c r="M4" s="3">
        <v>0.123</v>
      </c>
      <c r="N4" s="3">
        <v>264</v>
      </c>
      <c r="O4" s="3">
        <v>0.97399999999999998</v>
      </c>
      <c r="P4" s="3">
        <v>0.748</v>
      </c>
      <c r="Q4" s="3">
        <v>1</v>
      </c>
      <c r="R4" s="3">
        <v>1</v>
      </c>
      <c r="S4" s="3">
        <v>4.8600000000000003</v>
      </c>
      <c r="T4" s="3">
        <v>14.78</v>
      </c>
      <c r="U4" s="3">
        <v>14.35</v>
      </c>
      <c r="V4" s="3">
        <v>14.01</v>
      </c>
      <c r="W4" s="3">
        <v>358</v>
      </c>
      <c r="X4" s="3">
        <v>356.6</v>
      </c>
      <c r="Y4" s="3">
        <v>9.3889999999999993</v>
      </c>
      <c r="Z4" s="3">
        <v>9.5820000000000007</v>
      </c>
      <c r="AA4" s="3">
        <v>51.84</v>
      </c>
      <c r="AB4" s="3">
        <v>52.91</v>
      </c>
      <c r="AC4" s="3">
        <v>500.2</v>
      </c>
      <c r="AD4" s="3">
        <v>50</v>
      </c>
      <c r="AE4" s="3">
        <v>1</v>
      </c>
      <c r="AF4" s="3">
        <v>93.18</v>
      </c>
      <c r="AG4" s="3">
        <v>2.12</v>
      </c>
      <c r="AH4" s="3">
        <v>0.14599999999999999</v>
      </c>
      <c r="AJ4" s="3">
        <v>111105</v>
      </c>
    </row>
    <row r="5" spans="1:36" x14ac:dyDescent="0.25">
      <c r="A5" s="3">
        <v>38</v>
      </c>
      <c r="B5" s="4">
        <v>36700</v>
      </c>
      <c r="C5" s="5">
        <v>0.35274305555555552</v>
      </c>
      <c r="D5" s="6" t="s">
        <v>328</v>
      </c>
      <c r="E5" s="6" t="s">
        <v>342</v>
      </c>
      <c r="F5" s="3">
        <v>50</v>
      </c>
      <c r="G5" s="3" t="s">
        <v>327</v>
      </c>
      <c r="H5" s="3">
        <v>32</v>
      </c>
      <c r="I5" s="6">
        <v>2</v>
      </c>
      <c r="J5" s="6">
        <v>2</v>
      </c>
      <c r="K5" s="3">
        <v>33.299999999999997</v>
      </c>
      <c r="L5" s="3">
        <v>9.9700000000000006</v>
      </c>
      <c r="M5" s="3">
        <v>0.14699999999999999</v>
      </c>
      <c r="N5" s="3">
        <v>239</v>
      </c>
      <c r="O5" s="3">
        <v>1.1399999999999999</v>
      </c>
      <c r="P5" s="3">
        <v>0.73299999999999998</v>
      </c>
      <c r="Q5" s="3">
        <v>1</v>
      </c>
      <c r="R5" s="3">
        <v>1</v>
      </c>
      <c r="S5" s="3">
        <v>4.8600000000000003</v>
      </c>
      <c r="T5" s="3">
        <v>14.76</v>
      </c>
      <c r="U5" s="3">
        <v>14.3</v>
      </c>
      <c r="V5" s="3">
        <v>13.96</v>
      </c>
      <c r="W5" s="3">
        <v>356.2</v>
      </c>
      <c r="X5" s="3">
        <v>354.1</v>
      </c>
      <c r="Y5" s="3">
        <v>9.4610000000000003</v>
      </c>
      <c r="Z5" s="3">
        <v>9.6859999999999999</v>
      </c>
      <c r="AA5" s="3">
        <v>52.3</v>
      </c>
      <c r="AB5" s="3">
        <v>53.55</v>
      </c>
      <c r="AC5" s="3">
        <v>500.3</v>
      </c>
      <c r="AD5" s="3">
        <v>50</v>
      </c>
      <c r="AE5" s="3">
        <v>2</v>
      </c>
      <c r="AF5" s="3">
        <v>93.18</v>
      </c>
      <c r="AG5" s="3">
        <v>2.12</v>
      </c>
      <c r="AH5" s="3">
        <v>0.14599999999999999</v>
      </c>
      <c r="AJ5" s="3">
        <v>111105</v>
      </c>
    </row>
    <row r="6" spans="1:36" x14ac:dyDescent="0.25">
      <c r="A6" s="3">
        <v>70</v>
      </c>
      <c r="B6" s="4">
        <v>36700</v>
      </c>
      <c r="C6" s="5">
        <v>0.35651620370370374</v>
      </c>
      <c r="D6" s="6" t="s">
        <v>328</v>
      </c>
      <c r="E6" s="6" t="s">
        <v>342</v>
      </c>
      <c r="F6" s="3">
        <v>50</v>
      </c>
      <c r="G6" s="3" t="s">
        <v>327</v>
      </c>
      <c r="H6" s="3">
        <v>32</v>
      </c>
      <c r="I6" s="6">
        <v>3</v>
      </c>
      <c r="J6" s="6">
        <v>1</v>
      </c>
      <c r="K6" s="3">
        <v>85.3</v>
      </c>
      <c r="L6" s="3">
        <v>12.6</v>
      </c>
      <c r="M6" s="3">
        <v>0.40400000000000003</v>
      </c>
      <c r="N6" s="3">
        <v>300</v>
      </c>
      <c r="O6" s="3">
        <v>3.18</v>
      </c>
      <c r="P6" s="3">
        <v>0.78400000000000003</v>
      </c>
      <c r="Q6" s="3">
        <v>1</v>
      </c>
      <c r="R6" s="3">
        <v>1</v>
      </c>
      <c r="S6" s="3">
        <v>4.8600000000000003</v>
      </c>
      <c r="T6" s="3">
        <v>14.73</v>
      </c>
      <c r="U6" s="3">
        <v>14.28</v>
      </c>
      <c r="V6" s="3">
        <v>14</v>
      </c>
      <c r="W6" s="3">
        <v>360.6</v>
      </c>
      <c r="X6" s="3">
        <v>357.8</v>
      </c>
      <c r="Y6" s="3">
        <v>8.49</v>
      </c>
      <c r="Z6" s="3">
        <v>9.1199999999999992</v>
      </c>
      <c r="AA6" s="3">
        <v>47.05</v>
      </c>
      <c r="AB6" s="3">
        <v>50.54</v>
      </c>
      <c r="AC6" s="3">
        <v>500</v>
      </c>
      <c r="AD6" s="3">
        <v>49</v>
      </c>
      <c r="AE6" s="3">
        <v>3</v>
      </c>
      <c r="AF6" s="3">
        <v>93.18</v>
      </c>
      <c r="AG6" s="3">
        <v>2.12</v>
      </c>
      <c r="AH6" s="3">
        <v>0.14599999999999999</v>
      </c>
      <c r="AJ6" s="3">
        <v>111105</v>
      </c>
    </row>
    <row r="7" spans="1:36" x14ac:dyDescent="0.25">
      <c r="A7" s="3">
        <v>71</v>
      </c>
      <c r="B7" s="4">
        <v>36700</v>
      </c>
      <c r="C7" s="5">
        <v>0.35651620370370374</v>
      </c>
      <c r="D7" s="6" t="s">
        <v>328</v>
      </c>
      <c r="E7" s="6" t="s">
        <v>342</v>
      </c>
      <c r="F7" s="3">
        <v>50</v>
      </c>
      <c r="G7" s="3" t="s">
        <v>327</v>
      </c>
      <c r="H7" s="3">
        <v>32</v>
      </c>
      <c r="I7" s="6">
        <v>3</v>
      </c>
      <c r="J7" s="6">
        <v>2</v>
      </c>
      <c r="K7" s="3">
        <v>95.1</v>
      </c>
      <c r="L7" s="3">
        <v>2.46</v>
      </c>
      <c r="M7" s="3">
        <v>0.24099999999999999</v>
      </c>
      <c r="N7" s="3">
        <v>336</v>
      </c>
      <c r="O7" s="3">
        <v>1.98</v>
      </c>
      <c r="P7" s="3">
        <v>0.79400000000000004</v>
      </c>
      <c r="Q7" s="3">
        <v>1</v>
      </c>
      <c r="R7" s="3">
        <v>1</v>
      </c>
      <c r="S7" s="3">
        <v>4.8600000000000003</v>
      </c>
      <c r="T7" s="3">
        <v>14.72</v>
      </c>
      <c r="U7" s="3">
        <v>14.31</v>
      </c>
      <c r="V7" s="3">
        <v>13.98</v>
      </c>
      <c r="W7" s="3">
        <v>358.4</v>
      </c>
      <c r="X7" s="3">
        <v>357.8</v>
      </c>
      <c r="Y7" s="3">
        <v>8.6509999999999998</v>
      </c>
      <c r="Z7" s="3">
        <v>9.0440000000000005</v>
      </c>
      <c r="AA7" s="3">
        <v>47.96</v>
      </c>
      <c r="AB7" s="3">
        <v>50.14</v>
      </c>
      <c r="AC7" s="3">
        <v>499.9</v>
      </c>
      <c r="AD7" s="3">
        <v>50</v>
      </c>
      <c r="AE7" s="3">
        <v>3</v>
      </c>
      <c r="AF7" s="3">
        <v>93.18</v>
      </c>
      <c r="AG7" s="3">
        <v>2.12</v>
      </c>
      <c r="AH7" s="3">
        <v>0.14599999999999999</v>
      </c>
      <c r="AJ7" s="3">
        <v>111105</v>
      </c>
    </row>
    <row r="8" spans="1:36" x14ac:dyDescent="0.25">
      <c r="A8" s="3">
        <v>81</v>
      </c>
      <c r="B8" s="4">
        <v>36700</v>
      </c>
      <c r="C8" s="5">
        <v>0.35993055555555559</v>
      </c>
      <c r="D8" s="6" t="s">
        <v>328</v>
      </c>
      <c r="E8" s="6" t="s">
        <v>342</v>
      </c>
      <c r="F8" s="3">
        <v>50</v>
      </c>
      <c r="G8" s="3" t="s">
        <v>327</v>
      </c>
      <c r="H8" s="3">
        <v>32</v>
      </c>
      <c r="I8" s="6">
        <v>4</v>
      </c>
      <c r="J8" s="6">
        <v>1</v>
      </c>
      <c r="K8" s="3">
        <v>70.099999999999994</v>
      </c>
      <c r="L8" s="3">
        <v>18.8</v>
      </c>
      <c r="M8" s="3">
        <v>0.29099999999999998</v>
      </c>
      <c r="N8" s="3">
        <v>236</v>
      </c>
      <c r="O8" s="3">
        <v>1.92</v>
      </c>
      <c r="P8" s="3">
        <v>0.64400000000000002</v>
      </c>
      <c r="Q8" s="3">
        <v>1</v>
      </c>
      <c r="R8" s="3">
        <v>1</v>
      </c>
      <c r="S8" s="3">
        <v>4.8600000000000003</v>
      </c>
      <c r="T8" s="3">
        <v>14.57</v>
      </c>
      <c r="U8" s="3">
        <v>13.88</v>
      </c>
      <c r="V8" s="3">
        <v>14</v>
      </c>
      <c r="W8" s="3">
        <v>352.1</v>
      </c>
      <c r="X8" s="3">
        <v>348.2</v>
      </c>
      <c r="Y8" s="3">
        <v>9.7940000000000005</v>
      </c>
      <c r="Z8" s="3">
        <v>10.175000000000001</v>
      </c>
      <c r="AA8" s="3">
        <v>54.83</v>
      </c>
      <c r="AB8" s="3">
        <v>56.96</v>
      </c>
      <c r="AC8" s="3">
        <v>499.9</v>
      </c>
      <c r="AD8" s="3">
        <v>51</v>
      </c>
      <c r="AE8" s="3">
        <v>1</v>
      </c>
      <c r="AF8" s="3">
        <v>93.18</v>
      </c>
      <c r="AG8" s="3">
        <v>2.12</v>
      </c>
      <c r="AH8" s="3">
        <v>0.14599999999999999</v>
      </c>
      <c r="AJ8" s="3">
        <v>111105</v>
      </c>
    </row>
    <row r="9" spans="1:36" x14ac:dyDescent="0.25">
      <c r="A9" s="3">
        <v>82</v>
      </c>
      <c r="B9" s="4">
        <v>36700</v>
      </c>
      <c r="C9" s="5">
        <v>0.35993055555555559</v>
      </c>
      <c r="D9" s="6" t="s">
        <v>328</v>
      </c>
      <c r="E9" s="6" t="s">
        <v>342</v>
      </c>
      <c r="F9" s="3">
        <v>50</v>
      </c>
      <c r="G9" s="3" t="s">
        <v>327</v>
      </c>
      <c r="H9" s="3">
        <v>32</v>
      </c>
      <c r="I9" s="6">
        <v>4</v>
      </c>
      <c r="J9" s="6">
        <v>2</v>
      </c>
      <c r="K9" s="3">
        <v>78.3</v>
      </c>
      <c r="L9" s="3">
        <v>14.3</v>
      </c>
      <c r="M9" s="3">
        <v>0.11899999999999999</v>
      </c>
      <c r="N9" s="3">
        <v>150</v>
      </c>
      <c r="O9" s="3">
        <v>0.80600000000000005</v>
      </c>
      <c r="P9" s="3">
        <v>0.63600000000000001</v>
      </c>
      <c r="Q9" s="3">
        <v>1</v>
      </c>
      <c r="R9" s="3">
        <v>1</v>
      </c>
      <c r="S9" s="3">
        <v>4.8600000000000003</v>
      </c>
      <c r="T9" s="3">
        <v>14.54</v>
      </c>
      <c r="U9" s="3">
        <v>13.82</v>
      </c>
      <c r="V9" s="3">
        <v>14</v>
      </c>
      <c r="W9" s="3">
        <v>350.6</v>
      </c>
      <c r="X9" s="3">
        <v>347.7</v>
      </c>
      <c r="Y9" s="3">
        <v>10.039999999999999</v>
      </c>
      <c r="Z9" s="3">
        <v>10.199</v>
      </c>
      <c r="AA9" s="3">
        <v>56.3</v>
      </c>
      <c r="AB9" s="3">
        <v>57.19</v>
      </c>
      <c r="AC9" s="3">
        <v>500</v>
      </c>
      <c r="AD9" s="3">
        <v>51</v>
      </c>
      <c r="AE9" s="3">
        <v>3</v>
      </c>
      <c r="AF9" s="3">
        <v>93.19</v>
      </c>
      <c r="AG9" s="3">
        <v>2.12</v>
      </c>
      <c r="AH9" s="3">
        <v>0.14599999999999999</v>
      </c>
      <c r="AJ9" s="3">
        <v>111105</v>
      </c>
    </row>
    <row r="10" spans="1:36" x14ac:dyDescent="0.25">
      <c r="A10" s="3">
        <v>114</v>
      </c>
      <c r="B10" s="4">
        <v>36700</v>
      </c>
      <c r="C10" s="5">
        <v>0.36453703703703705</v>
      </c>
      <c r="D10" s="6" t="s">
        <v>328</v>
      </c>
      <c r="E10" s="6" t="s">
        <v>342</v>
      </c>
      <c r="F10" s="3">
        <v>50</v>
      </c>
      <c r="G10" s="3" t="s">
        <v>327</v>
      </c>
      <c r="H10" s="3">
        <v>32</v>
      </c>
      <c r="I10" s="6">
        <v>5</v>
      </c>
      <c r="J10" s="6">
        <v>1</v>
      </c>
      <c r="K10" s="3">
        <v>72.3</v>
      </c>
      <c r="L10" s="3">
        <v>10.7</v>
      </c>
      <c r="M10" s="3">
        <v>0.97899999999999998</v>
      </c>
      <c r="N10" s="3">
        <v>332</v>
      </c>
      <c r="O10" s="3">
        <v>6.18</v>
      </c>
      <c r="P10" s="3">
        <v>0.69699999999999995</v>
      </c>
      <c r="Q10" s="3">
        <v>1</v>
      </c>
      <c r="R10" s="3">
        <v>1</v>
      </c>
      <c r="S10" s="3">
        <v>4.8600000000000003</v>
      </c>
      <c r="T10" s="3">
        <v>14.55</v>
      </c>
      <c r="U10" s="3">
        <v>13.92</v>
      </c>
      <c r="V10" s="3">
        <v>13.99</v>
      </c>
      <c r="W10" s="3">
        <v>359.3</v>
      </c>
      <c r="X10" s="3">
        <v>356.8</v>
      </c>
      <c r="Y10" s="3">
        <v>8.4220000000000006</v>
      </c>
      <c r="Z10" s="3">
        <v>9.6460000000000008</v>
      </c>
      <c r="AA10" s="3">
        <v>47.19</v>
      </c>
      <c r="AB10" s="3">
        <v>54.05</v>
      </c>
      <c r="AC10" s="3">
        <v>499.9</v>
      </c>
      <c r="AD10" s="3">
        <v>50</v>
      </c>
      <c r="AE10" s="3">
        <v>1</v>
      </c>
      <c r="AF10" s="3">
        <v>93.16</v>
      </c>
      <c r="AG10" s="3">
        <v>2.12</v>
      </c>
      <c r="AH10" s="3">
        <v>0.14599999999999999</v>
      </c>
      <c r="AJ10" s="3">
        <v>111105</v>
      </c>
    </row>
    <row r="11" spans="1:36" x14ac:dyDescent="0.25">
      <c r="A11" s="3">
        <v>115</v>
      </c>
      <c r="B11" s="4">
        <v>36700</v>
      </c>
      <c r="C11" s="5">
        <v>0.36453703703703705</v>
      </c>
      <c r="D11" s="6" t="s">
        <v>328</v>
      </c>
      <c r="E11" s="6" t="s">
        <v>342</v>
      </c>
      <c r="F11" s="3">
        <v>50</v>
      </c>
      <c r="G11" s="3" t="s">
        <v>327</v>
      </c>
      <c r="H11" s="3">
        <v>32</v>
      </c>
      <c r="I11" s="6">
        <v>5</v>
      </c>
      <c r="J11" s="6">
        <v>2</v>
      </c>
      <c r="K11" s="3">
        <v>88.1</v>
      </c>
      <c r="L11" s="3">
        <v>8.83</v>
      </c>
      <c r="M11" s="3">
        <v>1.03</v>
      </c>
      <c r="N11" s="3">
        <v>338</v>
      </c>
      <c r="O11" s="3">
        <v>6.6</v>
      </c>
      <c r="P11" s="3">
        <v>0.71599999999999997</v>
      </c>
      <c r="Q11" s="3">
        <v>1</v>
      </c>
      <c r="R11" s="3">
        <v>1</v>
      </c>
      <c r="S11" s="3">
        <v>4.8600000000000003</v>
      </c>
      <c r="T11" s="3">
        <v>14.55</v>
      </c>
      <c r="U11" s="3">
        <v>13.93</v>
      </c>
      <c r="V11" s="3">
        <v>14</v>
      </c>
      <c r="W11" s="3">
        <v>360.7</v>
      </c>
      <c r="X11" s="3">
        <v>358.4</v>
      </c>
      <c r="Y11" s="3">
        <v>8.1560000000000006</v>
      </c>
      <c r="Z11" s="3">
        <v>9.4629999999999992</v>
      </c>
      <c r="AA11" s="3">
        <v>45.72</v>
      </c>
      <c r="AB11" s="3">
        <v>53.04</v>
      </c>
      <c r="AC11" s="3">
        <v>500.1</v>
      </c>
      <c r="AD11" s="3">
        <v>50</v>
      </c>
      <c r="AE11" s="3">
        <v>2</v>
      </c>
      <c r="AF11" s="3">
        <v>93.16</v>
      </c>
      <c r="AG11" s="3">
        <v>2.12</v>
      </c>
      <c r="AH11" s="3">
        <v>0.14599999999999999</v>
      </c>
      <c r="AJ11" s="3">
        <v>111105</v>
      </c>
    </row>
    <row r="12" spans="1:36" x14ac:dyDescent="0.25">
      <c r="A12" s="3">
        <v>116</v>
      </c>
      <c r="B12" s="4">
        <v>36700</v>
      </c>
      <c r="C12" s="5">
        <v>0.36453703703703705</v>
      </c>
      <c r="D12" s="6" t="s">
        <v>328</v>
      </c>
      <c r="E12" s="6" t="s">
        <v>342</v>
      </c>
      <c r="F12" s="3">
        <v>50</v>
      </c>
      <c r="G12" s="3" t="s">
        <v>327</v>
      </c>
      <c r="H12" s="3">
        <v>32</v>
      </c>
      <c r="I12" s="6">
        <v>5</v>
      </c>
      <c r="J12" s="6">
        <v>3</v>
      </c>
      <c r="K12" s="3">
        <v>106.1</v>
      </c>
      <c r="L12" s="3">
        <v>7.36</v>
      </c>
      <c r="M12" s="3">
        <v>0.84699999999999998</v>
      </c>
      <c r="N12" s="3">
        <v>338</v>
      </c>
      <c r="O12" s="3">
        <v>5.59</v>
      </c>
      <c r="P12" s="3">
        <v>0.71299999999999997</v>
      </c>
      <c r="Q12" s="3">
        <v>1</v>
      </c>
      <c r="R12" s="3">
        <v>1</v>
      </c>
      <c r="S12" s="3">
        <v>4.8600000000000003</v>
      </c>
      <c r="T12" s="3">
        <v>14.54</v>
      </c>
      <c r="U12" s="3">
        <v>13.89</v>
      </c>
      <c r="V12" s="3">
        <v>14.01</v>
      </c>
      <c r="W12" s="3">
        <v>359.9</v>
      </c>
      <c r="X12" s="3">
        <v>358</v>
      </c>
      <c r="Y12" s="3">
        <v>8.3339999999999996</v>
      </c>
      <c r="Z12" s="3">
        <v>9.4420000000000002</v>
      </c>
      <c r="AA12" s="3">
        <v>46.72</v>
      </c>
      <c r="AB12" s="3">
        <v>52.93</v>
      </c>
      <c r="AC12" s="3">
        <v>500.2</v>
      </c>
      <c r="AD12" s="3">
        <v>50</v>
      </c>
      <c r="AE12" s="3">
        <v>1</v>
      </c>
      <c r="AF12" s="3">
        <v>93.16</v>
      </c>
      <c r="AG12" s="3">
        <v>2.12</v>
      </c>
      <c r="AH12" s="3">
        <v>0.14599999999999999</v>
      </c>
      <c r="AJ12" s="3">
        <v>111105</v>
      </c>
    </row>
    <row r="13" spans="1:36" x14ac:dyDescent="0.25">
      <c r="A13" s="3">
        <v>126</v>
      </c>
      <c r="B13" s="4">
        <v>36700</v>
      </c>
      <c r="C13" s="5">
        <v>0.36773148148148144</v>
      </c>
      <c r="D13" s="6" t="s">
        <v>328</v>
      </c>
      <c r="E13" s="6" t="s">
        <v>342</v>
      </c>
      <c r="F13" s="3">
        <v>50</v>
      </c>
      <c r="G13" s="3" t="s">
        <v>327</v>
      </c>
      <c r="H13" s="3">
        <v>32</v>
      </c>
      <c r="I13" s="6">
        <v>6</v>
      </c>
      <c r="J13" s="6">
        <v>1</v>
      </c>
      <c r="K13" s="3">
        <v>14.1</v>
      </c>
      <c r="L13" s="3">
        <v>12.1</v>
      </c>
      <c r="M13" s="3">
        <v>0.309</v>
      </c>
      <c r="N13" s="3">
        <v>283</v>
      </c>
      <c r="O13" s="3">
        <v>2.09</v>
      </c>
      <c r="P13" s="3">
        <v>0.66200000000000003</v>
      </c>
      <c r="Q13" s="3">
        <v>1</v>
      </c>
      <c r="R13" s="3">
        <v>1</v>
      </c>
      <c r="S13" s="3">
        <v>4.8600000000000003</v>
      </c>
      <c r="T13" s="3">
        <v>14.44</v>
      </c>
      <c r="U13" s="3">
        <v>13.29</v>
      </c>
      <c r="V13" s="3">
        <v>13.99</v>
      </c>
      <c r="W13" s="3">
        <v>355.7</v>
      </c>
      <c r="X13" s="3">
        <v>353.1</v>
      </c>
      <c r="Y13" s="3">
        <v>8.92</v>
      </c>
      <c r="Z13" s="3">
        <v>9.3339999999999996</v>
      </c>
      <c r="AA13" s="3">
        <v>50.33</v>
      </c>
      <c r="AB13" s="3">
        <v>52.67</v>
      </c>
      <c r="AC13" s="3">
        <v>499.8</v>
      </c>
      <c r="AD13" s="3">
        <v>48</v>
      </c>
      <c r="AE13" s="3">
        <v>1</v>
      </c>
      <c r="AF13" s="3">
        <v>93.17</v>
      </c>
      <c r="AG13" s="3">
        <v>2.12</v>
      </c>
      <c r="AH13" s="3">
        <v>0.14599999999999999</v>
      </c>
      <c r="AJ13" s="3">
        <v>111105</v>
      </c>
    </row>
    <row r="14" spans="1:36" x14ac:dyDescent="0.25">
      <c r="A14" s="3">
        <v>127</v>
      </c>
      <c r="B14" s="4">
        <v>36700</v>
      </c>
      <c r="C14" s="5">
        <v>0.36773148148148144</v>
      </c>
      <c r="D14" s="6" t="s">
        <v>328</v>
      </c>
      <c r="E14" s="6" t="s">
        <v>342</v>
      </c>
      <c r="F14" s="3">
        <v>50</v>
      </c>
      <c r="G14" s="3" t="s">
        <v>327</v>
      </c>
      <c r="H14" s="3">
        <v>32</v>
      </c>
      <c r="I14" s="6">
        <v>6</v>
      </c>
      <c r="J14" s="6">
        <v>2</v>
      </c>
      <c r="K14" s="3">
        <v>56.1</v>
      </c>
      <c r="L14" s="3">
        <v>11.7</v>
      </c>
      <c r="M14" s="3">
        <v>0.35599999999999998</v>
      </c>
      <c r="N14" s="3">
        <v>295</v>
      </c>
      <c r="O14" s="3">
        <v>2.46</v>
      </c>
      <c r="P14" s="3">
        <v>0.68200000000000005</v>
      </c>
      <c r="Q14" s="3">
        <v>1</v>
      </c>
      <c r="R14" s="3">
        <v>1</v>
      </c>
      <c r="S14" s="3">
        <v>4.8600000000000003</v>
      </c>
      <c r="T14" s="3">
        <v>14.42</v>
      </c>
      <c r="U14" s="3">
        <v>13.42</v>
      </c>
      <c r="V14" s="3">
        <v>13.98</v>
      </c>
      <c r="W14" s="3">
        <v>356.6</v>
      </c>
      <c r="X14" s="3">
        <v>354.1</v>
      </c>
      <c r="Y14" s="3">
        <v>8.7720000000000002</v>
      </c>
      <c r="Z14" s="3">
        <v>9.26</v>
      </c>
      <c r="AA14" s="3">
        <v>49.57</v>
      </c>
      <c r="AB14" s="3">
        <v>52.33</v>
      </c>
      <c r="AC14" s="3">
        <v>500</v>
      </c>
      <c r="AD14" s="3">
        <v>51</v>
      </c>
      <c r="AE14" s="3">
        <v>2</v>
      </c>
      <c r="AF14" s="3">
        <v>93.16</v>
      </c>
      <c r="AG14" s="3">
        <v>2.12</v>
      </c>
      <c r="AH14" s="3">
        <v>0.14599999999999999</v>
      </c>
      <c r="AJ14" s="3">
        <v>111105</v>
      </c>
    </row>
    <row r="15" spans="1:36" x14ac:dyDescent="0.25">
      <c r="A15" s="3">
        <v>572</v>
      </c>
      <c r="B15" s="4">
        <v>36698</v>
      </c>
      <c r="C15" s="5">
        <v>0.43589120370370371</v>
      </c>
      <c r="D15" s="3" t="s">
        <v>328</v>
      </c>
      <c r="E15" s="6" t="s">
        <v>342</v>
      </c>
      <c r="F15" s="3">
        <v>50</v>
      </c>
      <c r="G15" s="3" t="s">
        <v>327</v>
      </c>
      <c r="H15" s="3">
        <v>36</v>
      </c>
      <c r="I15" s="3">
        <v>1</v>
      </c>
      <c r="J15" s="3">
        <v>1</v>
      </c>
      <c r="K15" s="3">
        <v>176.5</v>
      </c>
      <c r="L15" s="3">
        <v>6.5</v>
      </c>
      <c r="M15" s="3">
        <v>0.23899999999999999</v>
      </c>
      <c r="N15" s="3">
        <v>303</v>
      </c>
      <c r="O15" s="3">
        <v>3.27</v>
      </c>
      <c r="P15" s="3">
        <v>1.3</v>
      </c>
      <c r="Q15" s="3">
        <v>1</v>
      </c>
      <c r="R15" s="3">
        <v>1</v>
      </c>
      <c r="S15" s="3">
        <v>4.8600000000000003</v>
      </c>
      <c r="T15" s="3">
        <v>20.98</v>
      </c>
      <c r="U15" s="3">
        <v>21.71</v>
      </c>
      <c r="V15" s="3">
        <v>20.05</v>
      </c>
      <c r="W15" s="3">
        <v>357.9</v>
      </c>
      <c r="X15" s="3">
        <v>356.4</v>
      </c>
      <c r="Y15" s="3">
        <v>13.406000000000001</v>
      </c>
      <c r="Z15" s="3">
        <v>14.05</v>
      </c>
      <c r="AA15" s="3">
        <v>49.9</v>
      </c>
      <c r="AB15" s="3">
        <v>52.3</v>
      </c>
      <c r="AC15" s="3">
        <v>499.8</v>
      </c>
      <c r="AD15" s="3">
        <v>49</v>
      </c>
      <c r="AE15" s="3">
        <v>1</v>
      </c>
      <c r="AF15" s="3">
        <v>92.78</v>
      </c>
      <c r="AG15" s="3">
        <v>2.93</v>
      </c>
      <c r="AH15" s="3">
        <v>0.84</v>
      </c>
      <c r="AJ15" s="3">
        <v>111105</v>
      </c>
    </row>
    <row r="16" spans="1:36" x14ac:dyDescent="0.25">
      <c r="A16" s="3">
        <v>573</v>
      </c>
      <c r="B16" s="4">
        <v>36698</v>
      </c>
      <c r="C16" s="5">
        <v>0.43589120370370371</v>
      </c>
      <c r="D16" s="3" t="s">
        <v>328</v>
      </c>
      <c r="E16" s="6" t="s">
        <v>342</v>
      </c>
      <c r="F16" s="3">
        <v>50</v>
      </c>
      <c r="G16" s="3" t="s">
        <v>327</v>
      </c>
      <c r="H16" s="3">
        <v>36</v>
      </c>
      <c r="I16" s="3">
        <v>1</v>
      </c>
      <c r="J16" s="3">
        <v>2</v>
      </c>
      <c r="K16" s="3">
        <v>186.2</v>
      </c>
      <c r="L16" s="3">
        <v>4.54</v>
      </c>
      <c r="M16" s="3">
        <v>0.13</v>
      </c>
      <c r="N16" s="3">
        <v>292</v>
      </c>
      <c r="O16" s="3">
        <v>1.81</v>
      </c>
      <c r="P16" s="3">
        <v>1.29</v>
      </c>
      <c r="Q16" s="3">
        <v>1</v>
      </c>
      <c r="R16" s="3">
        <v>1</v>
      </c>
      <c r="S16" s="3">
        <v>4.8600000000000003</v>
      </c>
      <c r="T16" s="3">
        <v>20.95</v>
      </c>
      <c r="U16" s="3">
        <v>21.7</v>
      </c>
      <c r="V16" s="3">
        <v>20.02</v>
      </c>
      <c r="W16" s="3">
        <v>357.4</v>
      </c>
      <c r="X16" s="3">
        <v>356.4</v>
      </c>
      <c r="Y16" s="3">
        <v>13.808999999999999</v>
      </c>
      <c r="Z16" s="3">
        <v>14.164999999999999</v>
      </c>
      <c r="AA16" s="3">
        <v>51.49</v>
      </c>
      <c r="AB16" s="3">
        <v>52.81</v>
      </c>
      <c r="AC16" s="3">
        <v>499.9</v>
      </c>
      <c r="AD16" s="3">
        <v>49</v>
      </c>
      <c r="AE16" s="3">
        <v>1</v>
      </c>
      <c r="AF16" s="3">
        <v>92.78</v>
      </c>
      <c r="AG16" s="3">
        <v>2.93</v>
      </c>
      <c r="AH16" s="3">
        <v>0.84</v>
      </c>
      <c r="AJ16" s="3">
        <v>111105</v>
      </c>
    </row>
    <row r="17" spans="1:36" x14ac:dyDescent="0.25">
      <c r="A17" s="3">
        <v>605</v>
      </c>
      <c r="B17" s="4">
        <v>36698</v>
      </c>
      <c r="C17" s="5">
        <v>0.44368055555555558</v>
      </c>
      <c r="D17" s="3" t="s">
        <v>328</v>
      </c>
      <c r="E17" s="6" t="s">
        <v>342</v>
      </c>
      <c r="F17" s="3">
        <v>50</v>
      </c>
      <c r="G17" s="3" t="s">
        <v>327</v>
      </c>
      <c r="H17" s="3">
        <v>36</v>
      </c>
      <c r="I17" s="3">
        <v>2</v>
      </c>
      <c r="J17" s="3">
        <v>1</v>
      </c>
      <c r="K17" s="3">
        <v>130.19999999999999</v>
      </c>
      <c r="L17" s="3">
        <v>1.45</v>
      </c>
      <c r="M17" s="3">
        <v>0.46100000000000002</v>
      </c>
      <c r="N17" s="3">
        <v>341</v>
      </c>
      <c r="O17" s="3">
        <v>5.92</v>
      </c>
      <c r="P17" s="3">
        <v>1.28</v>
      </c>
      <c r="Q17" s="3">
        <v>1</v>
      </c>
      <c r="R17" s="3">
        <v>1</v>
      </c>
      <c r="S17" s="3">
        <v>4.8600000000000003</v>
      </c>
      <c r="T17" s="3">
        <v>21.32</v>
      </c>
      <c r="U17" s="3">
        <v>22.38</v>
      </c>
      <c r="V17" s="3">
        <v>20.04</v>
      </c>
      <c r="W17" s="3">
        <v>354.9</v>
      </c>
      <c r="X17" s="3">
        <v>354.2</v>
      </c>
      <c r="Y17" s="3">
        <v>14.35</v>
      </c>
      <c r="Z17" s="3">
        <v>15.518000000000001</v>
      </c>
      <c r="AA17" s="3">
        <v>52.31</v>
      </c>
      <c r="AB17" s="3">
        <v>56.57</v>
      </c>
      <c r="AC17" s="3">
        <v>499.5</v>
      </c>
      <c r="AD17" s="3">
        <v>51</v>
      </c>
      <c r="AE17" s="3">
        <v>2</v>
      </c>
      <c r="AF17" s="3">
        <v>92.78</v>
      </c>
      <c r="AG17" s="3">
        <v>2.93</v>
      </c>
      <c r="AH17" s="3">
        <v>0.84</v>
      </c>
      <c r="AJ17" s="3">
        <v>111105</v>
      </c>
    </row>
    <row r="18" spans="1:36" x14ac:dyDescent="0.25">
      <c r="A18" s="3">
        <v>606</v>
      </c>
      <c r="B18" s="4">
        <v>36698</v>
      </c>
      <c r="C18" s="5">
        <v>0.44368055555555558</v>
      </c>
      <c r="D18" s="3" t="s">
        <v>328</v>
      </c>
      <c r="E18" s="6" t="s">
        <v>342</v>
      </c>
      <c r="F18" s="3">
        <v>50</v>
      </c>
      <c r="G18" s="3" t="s">
        <v>327</v>
      </c>
      <c r="H18" s="3">
        <v>36</v>
      </c>
      <c r="I18" s="3">
        <v>2</v>
      </c>
      <c r="J18" s="3">
        <v>2</v>
      </c>
      <c r="K18" s="3">
        <v>204.4</v>
      </c>
      <c r="L18" s="3">
        <v>7.58</v>
      </c>
      <c r="M18" s="3">
        <v>0.40400000000000003</v>
      </c>
      <c r="N18" s="3">
        <v>315</v>
      </c>
      <c r="O18" s="3">
        <v>5.37</v>
      </c>
      <c r="P18" s="3">
        <v>1.31</v>
      </c>
      <c r="Q18" s="3">
        <v>1</v>
      </c>
      <c r="R18" s="3">
        <v>1</v>
      </c>
      <c r="S18" s="3">
        <v>4.8600000000000003</v>
      </c>
      <c r="T18" s="3">
        <v>21.31</v>
      </c>
      <c r="U18" s="3">
        <v>22.28</v>
      </c>
      <c r="V18" s="3">
        <v>20.04</v>
      </c>
      <c r="W18" s="3">
        <v>356.4</v>
      </c>
      <c r="X18" s="3">
        <v>354.5</v>
      </c>
      <c r="Y18" s="3">
        <v>13.952999999999999</v>
      </c>
      <c r="Z18" s="3">
        <v>15.013</v>
      </c>
      <c r="AA18" s="3">
        <v>50.88</v>
      </c>
      <c r="AB18" s="3">
        <v>54.74</v>
      </c>
      <c r="AC18" s="3">
        <v>499.6</v>
      </c>
      <c r="AD18" s="3">
        <v>51</v>
      </c>
      <c r="AE18" s="3">
        <v>2</v>
      </c>
      <c r="AF18" s="3">
        <v>92.78</v>
      </c>
      <c r="AG18" s="3">
        <v>2.93</v>
      </c>
      <c r="AH18" s="3">
        <v>0.84</v>
      </c>
      <c r="AJ18" s="3">
        <v>111105</v>
      </c>
    </row>
    <row r="19" spans="1:36" x14ac:dyDescent="0.25">
      <c r="A19" s="3">
        <v>616</v>
      </c>
      <c r="B19" s="4">
        <v>36698</v>
      </c>
      <c r="C19" s="5">
        <v>0.44821759259259258</v>
      </c>
      <c r="D19" s="3" t="s">
        <v>328</v>
      </c>
      <c r="E19" s="6" t="s">
        <v>342</v>
      </c>
      <c r="F19" s="3">
        <v>50</v>
      </c>
      <c r="G19" s="3" t="s">
        <v>327</v>
      </c>
      <c r="H19" s="3">
        <v>36</v>
      </c>
      <c r="I19" s="3">
        <v>3</v>
      </c>
      <c r="J19" s="3">
        <v>1</v>
      </c>
      <c r="K19" s="3">
        <v>666.1</v>
      </c>
      <c r="L19" s="3">
        <v>31.2</v>
      </c>
      <c r="M19" s="3">
        <v>0.65700000000000003</v>
      </c>
      <c r="N19" s="3">
        <v>261</v>
      </c>
      <c r="O19" s="3">
        <v>11.2</v>
      </c>
      <c r="P19" s="3">
        <v>1.75</v>
      </c>
      <c r="Q19" s="3">
        <v>1</v>
      </c>
      <c r="R19" s="3">
        <v>1</v>
      </c>
      <c r="S19" s="3">
        <v>4.8600000000000003</v>
      </c>
      <c r="T19" s="3">
        <v>22.05</v>
      </c>
      <c r="U19" s="3">
        <v>24.44</v>
      </c>
      <c r="V19" s="3">
        <v>20.04</v>
      </c>
      <c r="W19" s="3">
        <v>361.7</v>
      </c>
      <c r="X19" s="3">
        <v>354.6</v>
      </c>
      <c r="Y19" s="3">
        <v>12.106</v>
      </c>
      <c r="Z19" s="3">
        <v>14.31</v>
      </c>
      <c r="AA19" s="3">
        <v>42.19</v>
      </c>
      <c r="AB19" s="3">
        <v>49.87</v>
      </c>
      <c r="AC19" s="3">
        <v>499.7</v>
      </c>
      <c r="AD19" s="3">
        <v>1200</v>
      </c>
      <c r="AE19" s="3">
        <v>2</v>
      </c>
      <c r="AF19" s="3">
        <v>92.77</v>
      </c>
      <c r="AG19" s="3">
        <v>2.93</v>
      </c>
      <c r="AH19" s="3">
        <v>0.84</v>
      </c>
      <c r="AJ19" s="3">
        <v>111105</v>
      </c>
    </row>
    <row r="20" spans="1:36" x14ac:dyDescent="0.25">
      <c r="A20" s="3">
        <v>617</v>
      </c>
      <c r="B20" s="4">
        <v>36698</v>
      </c>
      <c r="C20" s="5">
        <v>0.44821759259259258</v>
      </c>
      <c r="D20" s="3" t="s">
        <v>328</v>
      </c>
      <c r="E20" s="6" t="s">
        <v>342</v>
      </c>
      <c r="F20" s="3">
        <v>50</v>
      </c>
      <c r="G20" s="3" t="s">
        <v>327</v>
      </c>
      <c r="H20" s="3">
        <v>36</v>
      </c>
      <c r="I20" s="3">
        <v>3</v>
      </c>
      <c r="J20" s="3">
        <v>2</v>
      </c>
      <c r="K20" s="3">
        <v>677.3</v>
      </c>
      <c r="L20" s="3">
        <v>23.3</v>
      </c>
      <c r="M20" s="3">
        <v>0.32500000000000001</v>
      </c>
      <c r="N20" s="3">
        <v>223</v>
      </c>
      <c r="O20" s="3">
        <v>5.92</v>
      </c>
      <c r="P20" s="3">
        <v>1.76</v>
      </c>
      <c r="Q20" s="3">
        <v>1</v>
      </c>
      <c r="R20" s="3">
        <v>1</v>
      </c>
      <c r="S20" s="3">
        <v>4.8600000000000003</v>
      </c>
      <c r="T20" s="3">
        <v>21.8</v>
      </c>
      <c r="U20" s="3">
        <v>24.43</v>
      </c>
      <c r="V20" s="3">
        <v>20.03</v>
      </c>
      <c r="W20" s="3">
        <v>358.2</v>
      </c>
      <c r="X20" s="3">
        <v>353.2</v>
      </c>
      <c r="Y20" s="3">
        <v>12.989000000000001</v>
      </c>
      <c r="Z20" s="3">
        <v>14.156000000000001</v>
      </c>
      <c r="AA20" s="3">
        <v>45.97</v>
      </c>
      <c r="AB20" s="3">
        <v>50.1</v>
      </c>
      <c r="AC20" s="3">
        <v>500</v>
      </c>
      <c r="AD20" s="3">
        <v>1200</v>
      </c>
      <c r="AE20" s="3">
        <v>2</v>
      </c>
      <c r="AF20" s="3">
        <v>92.77</v>
      </c>
      <c r="AG20" s="3">
        <v>2.93</v>
      </c>
      <c r="AH20" s="3">
        <v>0.84</v>
      </c>
      <c r="AJ20" s="3">
        <v>111105</v>
      </c>
    </row>
    <row r="21" spans="1:36" x14ac:dyDescent="0.25">
      <c r="A21" s="3">
        <v>627</v>
      </c>
      <c r="B21" s="4">
        <v>36698</v>
      </c>
      <c r="C21" s="5">
        <v>0.45671296296296293</v>
      </c>
      <c r="D21" s="3" t="s">
        <v>328</v>
      </c>
      <c r="E21" s="6" t="s">
        <v>342</v>
      </c>
      <c r="F21" s="3">
        <v>50</v>
      </c>
      <c r="G21" s="3" t="s">
        <v>327</v>
      </c>
      <c r="H21" s="3">
        <v>36</v>
      </c>
      <c r="I21" s="3">
        <v>3</v>
      </c>
      <c r="J21" s="3">
        <v>1</v>
      </c>
      <c r="K21" s="3">
        <v>46.8</v>
      </c>
      <c r="L21" s="3">
        <v>-2.4500000000000002</v>
      </c>
      <c r="M21" s="3">
        <v>0.40899999999999997</v>
      </c>
      <c r="N21" s="3">
        <v>360</v>
      </c>
      <c r="O21" s="3">
        <v>6.68</v>
      </c>
      <c r="P21" s="3">
        <v>1.6</v>
      </c>
      <c r="Q21" s="3">
        <v>1</v>
      </c>
      <c r="R21" s="3">
        <v>1</v>
      </c>
      <c r="S21" s="3">
        <v>4.8600000000000003</v>
      </c>
      <c r="T21" s="3">
        <v>21.86</v>
      </c>
      <c r="U21" s="3">
        <v>23.9</v>
      </c>
      <c r="V21" s="3">
        <v>20.05</v>
      </c>
      <c r="W21" s="3">
        <v>360</v>
      </c>
      <c r="X21" s="3">
        <v>360</v>
      </c>
      <c r="Y21" s="3">
        <v>13.500999999999999</v>
      </c>
      <c r="Z21" s="3">
        <v>14.817</v>
      </c>
      <c r="AA21" s="3">
        <v>47.6</v>
      </c>
      <c r="AB21" s="3">
        <v>52.23</v>
      </c>
      <c r="AC21" s="3">
        <v>500</v>
      </c>
      <c r="AD21" s="3">
        <v>51</v>
      </c>
      <c r="AE21" s="3">
        <v>1</v>
      </c>
      <c r="AF21" s="3">
        <v>92.77</v>
      </c>
      <c r="AG21" s="3">
        <v>2.93</v>
      </c>
      <c r="AH21" s="3">
        <v>0.84</v>
      </c>
      <c r="AJ21" s="3">
        <v>111105</v>
      </c>
    </row>
    <row r="22" spans="1:36" x14ac:dyDescent="0.25">
      <c r="A22" s="3">
        <v>628</v>
      </c>
      <c r="B22" s="4">
        <v>36698</v>
      </c>
      <c r="C22" s="5">
        <v>0.45671296296296293</v>
      </c>
      <c r="D22" s="3" t="s">
        <v>328</v>
      </c>
      <c r="E22" s="6" t="s">
        <v>342</v>
      </c>
      <c r="F22" s="3">
        <v>50</v>
      </c>
      <c r="G22" s="3" t="s">
        <v>327</v>
      </c>
      <c r="H22" s="3">
        <v>36</v>
      </c>
      <c r="I22" s="3">
        <v>3</v>
      </c>
      <c r="J22" s="3">
        <v>2</v>
      </c>
      <c r="K22" s="3">
        <v>55.1</v>
      </c>
      <c r="L22" s="3">
        <v>1.31</v>
      </c>
      <c r="M22" s="3">
        <v>0.76500000000000001</v>
      </c>
      <c r="N22" s="3">
        <v>348</v>
      </c>
      <c r="O22" s="3">
        <v>11.9</v>
      </c>
      <c r="P22" s="3">
        <v>1.64</v>
      </c>
      <c r="Q22" s="3">
        <v>1</v>
      </c>
      <c r="R22" s="3">
        <v>1</v>
      </c>
      <c r="S22" s="3">
        <v>4.8600000000000003</v>
      </c>
      <c r="T22" s="3">
        <v>21.87</v>
      </c>
      <c r="U22" s="3">
        <v>23.84</v>
      </c>
      <c r="V22" s="3">
        <v>20.04</v>
      </c>
      <c r="W22" s="3">
        <v>362.2</v>
      </c>
      <c r="X22" s="3">
        <v>361.1</v>
      </c>
      <c r="Y22" s="3">
        <v>11.968</v>
      </c>
      <c r="Z22" s="3">
        <v>14.323</v>
      </c>
      <c r="AA22" s="3">
        <v>42.18</v>
      </c>
      <c r="AB22" s="3">
        <v>50.48</v>
      </c>
      <c r="AC22" s="3">
        <v>499.9</v>
      </c>
      <c r="AD22" s="3">
        <v>50</v>
      </c>
      <c r="AE22" s="3">
        <v>1</v>
      </c>
      <c r="AF22" s="3">
        <v>92.77</v>
      </c>
      <c r="AG22" s="3">
        <v>2.93</v>
      </c>
      <c r="AH22" s="3">
        <v>0.84</v>
      </c>
      <c r="AJ22" s="3">
        <v>111105</v>
      </c>
    </row>
    <row r="23" spans="1:36" x14ac:dyDescent="0.25">
      <c r="A23" s="3">
        <v>649</v>
      </c>
      <c r="B23" s="4">
        <v>36698</v>
      </c>
      <c r="C23" s="5">
        <v>0.46204861111111112</v>
      </c>
      <c r="D23" s="3" t="s">
        <v>328</v>
      </c>
      <c r="E23" s="6" t="s">
        <v>342</v>
      </c>
      <c r="F23" s="3">
        <v>50</v>
      </c>
      <c r="G23" s="3" t="s">
        <v>327</v>
      </c>
      <c r="H23" s="3">
        <v>36</v>
      </c>
      <c r="I23" s="3">
        <v>4</v>
      </c>
      <c r="J23" s="3">
        <v>1</v>
      </c>
      <c r="K23" s="3">
        <v>203.8</v>
      </c>
      <c r="L23" s="3">
        <v>-1.91</v>
      </c>
      <c r="M23" s="3">
        <v>0.41499999999999998</v>
      </c>
      <c r="N23" s="3">
        <v>361</v>
      </c>
      <c r="O23" s="3">
        <v>4.7</v>
      </c>
      <c r="P23" s="3">
        <v>1.1200000000000001</v>
      </c>
      <c r="Q23" s="3">
        <v>1</v>
      </c>
      <c r="R23" s="3">
        <v>1</v>
      </c>
      <c r="S23" s="3">
        <v>4.8600000000000003</v>
      </c>
      <c r="T23" s="3">
        <v>21.05</v>
      </c>
      <c r="U23" s="3">
        <v>20.48</v>
      </c>
      <c r="V23" s="3">
        <v>20.04</v>
      </c>
      <c r="W23" s="3">
        <v>360.3</v>
      </c>
      <c r="X23" s="3">
        <v>360.4</v>
      </c>
      <c r="Y23" s="3">
        <v>13.095000000000001</v>
      </c>
      <c r="Z23" s="3">
        <v>14.023</v>
      </c>
      <c r="AA23" s="3">
        <v>48.53</v>
      </c>
      <c r="AB23" s="3">
        <v>51.96</v>
      </c>
      <c r="AC23" s="3">
        <v>499.6</v>
      </c>
      <c r="AD23" s="3">
        <v>51</v>
      </c>
      <c r="AE23" s="3">
        <v>1</v>
      </c>
      <c r="AF23" s="3">
        <v>92.77</v>
      </c>
      <c r="AG23" s="3">
        <v>2.93</v>
      </c>
      <c r="AH23" s="3">
        <v>0.84</v>
      </c>
      <c r="AJ23" s="3">
        <v>111105</v>
      </c>
    </row>
    <row r="24" spans="1:36" x14ac:dyDescent="0.25">
      <c r="A24" s="3">
        <v>650</v>
      </c>
      <c r="B24" s="4">
        <v>36698</v>
      </c>
      <c r="C24" s="5">
        <v>0.46204861111111112</v>
      </c>
      <c r="D24" s="3" t="s">
        <v>328</v>
      </c>
      <c r="E24" s="6" t="s">
        <v>342</v>
      </c>
      <c r="F24" s="3">
        <v>50</v>
      </c>
      <c r="G24" s="3" t="s">
        <v>327</v>
      </c>
      <c r="H24" s="3">
        <v>36</v>
      </c>
      <c r="I24" s="3">
        <v>4</v>
      </c>
      <c r="J24" s="3">
        <v>2</v>
      </c>
      <c r="K24" s="3">
        <v>252.6</v>
      </c>
      <c r="L24" s="3">
        <v>-4.25</v>
      </c>
      <c r="M24" s="3">
        <v>0.79700000000000004</v>
      </c>
      <c r="N24" s="3">
        <v>361</v>
      </c>
      <c r="O24" s="3">
        <v>8.82</v>
      </c>
      <c r="P24" s="3">
        <v>1.17</v>
      </c>
      <c r="Q24" s="3">
        <v>1</v>
      </c>
      <c r="R24" s="3">
        <v>1</v>
      </c>
      <c r="S24" s="3">
        <v>4.8600000000000003</v>
      </c>
      <c r="T24" s="3">
        <v>20.76</v>
      </c>
      <c r="U24" s="3">
        <v>20.350000000000001</v>
      </c>
      <c r="V24" s="3">
        <v>20.04</v>
      </c>
      <c r="W24" s="3">
        <v>358.8</v>
      </c>
      <c r="X24" s="3">
        <v>359</v>
      </c>
      <c r="Y24" s="3">
        <v>11.478999999999999</v>
      </c>
      <c r="Z24" s="3">
        <v>13.22</v>
      </c>
      <c r="AA24" s="3">
        <v>43.3</v>
      </c>
      <c r="AB24" s="3">
        <v>49.86</v>
      </c>
      <c r="AC24" s="3">
        <v>499.8</v>
      </c>
      <c r="AD24" s="3">
        <v>51</v>
      </c>
      <c r="AE24" s="3">
        <v>1</v>
      </c>
      <c r="AF24" s="3">
        <v>92.77</v>
      </c>
      <c r="AG24" s="3">
        <v>2.93</v>
      </c>
      <c r="AH24" s="3">
        <v>0.84</v>
      </c>
      <c r="AJ24" s="3">
        <v>111105</v>
      </c>
    </row>
    <row r="25" spans="1:36" x14ac:dyDescent="0.25">
      <c r="A25" s="3">
        <v>660</v>
      </c>
      <c r="B25" s="4">
        <v>36698</v>
      </c>
      <c r="C25" s="5">
        <v>0.4667013888888889</v>
      </c>
      <c r="D25" s="3" t="s">
        <v>328</v>
      </c>
      <c r="E25" s="6" t="s">
        <v>342</v>
      </c>
      <c r="F25" s="3">
        <v>50</v>
      </c>
      <c r="G25" s="3" t="s">
        <v>327</v>
      </c>
      <c r="H25" s="3">
        <v>36</v>
      </c>
      <c r="I25" s="3">
        <v>5</v>
      </c>
      <c r="J25" s="3">
        <v>1</v>
      </c>
      <c r="K25" s="3">
        <v>154.30000000000001</v>
      </c>
      <c r="L25" s="3">
        <v>1.62</v>
      </c>
      <c r="M25" s="3">
        <v>0.95899999999999996</v>
      </c>
      <c r="N25" s="3">
        <v>352</v>
      </c>
      <c r="O25" s="3">
        <v>10.199999999999999</v>
      </c>
      <c r="P25" s="3">
        <v>1.1599999999999999</v>
      </c>
      <c r="Q25" s="3">
        <v>1</v>
      </c>
      <c r="R25" s="3">
        <v>1</v>
      </c>
      <c r="S25" s="3">
        <v>4.8600000000000003</v>
      </c>
      <c r="T25" s="3">
        <v>20.55</v>
      </c>
      <c r="U25" s="3">
        <v>19.72</v>
      </c>
      <c r="V25" s="3">
        <v>20.02</v>
      </c>
      <c r="W25" s="3">
        <v>363.4</v>
      </c>
      <c r="X25" s="3">
        <v>362.3</v>
      </c>
      <c r="Y25" s="3">
        <v>10.340999999999999</v>
      </c>
      <c r="Z25" s="3">
        <v>12.353999999999999</v>
      </c>
      <c r="AA25" s="3">
        <v>39.51</v>
      </c>
      <c r="AB25" s="3">
        <v>47.2</v>
      </c>
      <c r="AC25" s="3">
        <v>500.4</v>
      </c>
      <c r="AD25" s="3">
        <v>50</v>
      </c>
      <c r="AE25" s="3">
        <v>1</v>
      </c>
      <c r="AF25" s="3">
        <v>92.78</v>
      </c>
      <c r="AG25" s="3">
        <v>2.93</v>
      </c>
      <c r="AH25" s="3">
        <v>0.84</v>
      </c>
      <c r="AJ25" s="3">
        <v>111105</v>
      </c>
    </row>
    <row r="26" spans="1:36" x14ac:dyDescent="0.25">
      <c r="A26" s="3">
        <v>661</v>
      </c>
      <c r="B26" s="4">
        <v>36698</v>
      </c>
      <c r="C26" s="5">
        <v>0.4667013888888889</v>
      </c>
      <c r="D26" s="3" t="s">
        <v>328</v>
      </c>
      <c r="E26" s="6" t="s">
        <v>342</v>
      </c>
      <c r="F26" s="3">
        <v>50</v>
      </c>
      <c r="G26" s="3" t="s">
        <v>327</v>
      </c>
      <c r="H26" s="3">
        <v>36</v>
      </c>
      <c r="I26" s="3">
        <v>5</v>
      </c>
      <c r="J26" s="3">
        <v>2</v>
      </c>
      <c r="K26" s="3">
        <v>172.3</v>
      </c>
      <c r="L26" s="3">
        <v>-2.87</v>
      </c>
      <c r="M26" s="3">
        <v>0.93600000000000005</v>
      </c>
      <c r="N26" s="3">
        <v>363</v>
      </c>
      <c r="O26" s="3">
        <v>10</v>
      </c>
      <c r="P26" s="3">
        <v>1.17</v>
      </c>
      <c r="Q26" s="3">
        <v>1</v>
      </c>
      <c r="R26" s="3">
        <v>1</v>
      </c>
      <c r="S26" s="3">
        <v>4.8600000000000003</v>
      </c>
      <c r="T26" s="3">
        <v>20.52</v>
      </c>
      <c r="U26" s="3">
        <v>19.68</v>
      </c>
      <c r="V26" s="3">
        <v>20.02</v>
      </c>
      <c r="W26" s="3">
        <v>364.6</v>
      </c>
      <c r="X26" s="3">
        <v>364.5</v>
      </c>
      <c r="Y26" s="3">
        <v>10.234999999999999</v>
      </c>
      <c r="Z26" s="3">
        <v>12.22</v>
      </c>
      <c r="AA26" s="3">
        <v>39.19</v>
      </c>
      <c r="AB26" s="3">
        <v>46.79</v>
      </c>
      <c r="AC26" s="3">
        <v>500.2</v>
      </c>
      <c r="AD26" s="3">
        <v>50</v>
      </c>
      <c r="AE26" s="3">
        <v>1</v>
      </c>
      <c r="AF26" s="3">
        <v>92.78</v>
      </c>
      <c r="AG26" s="3">
        <v>2.93</v>
      </c>
      <c r="AH26" s="3">
        <v>0.84</v>
      </c>
      <c r="AJ26" s="3">
        <v>111105</v>
      </c>
    </row>
    <row r="27" spans="1:36" x14ac:dyDescent="0.25">
      <c r="A27" s="3">
        <v>693</v>
      </c>
      <c r="B27" s="4">
        <v>36698</v>
      </c>
      <c r="C27" s="5">
        <v>0.47366898148148145</v>
      </c>
      <c r="D27" s="3" t="s">
        <v>328</v>
      </c>
      <c r="E27" s="6" t="s">
        <v>342</v>
      </c>
      <c r="F27" s="3">
        <v>50</v>
      </c>
      <c r="G27" s="3" t="s">
        <v>327</v>
      </c>
      <c r="H27" s="3">
        <v>36</v>
      </c>
      <c r="I27" s="3">
        <v>6</v>
      </c>
      <c r="J27" s="3">
        <v>1</v>
      </c>
      <c r="K27" s="3">
        <v>24.1</v>
      </c>
      <c r="L27" s="3">
        <v>-6.68</v>
      </c>
      <c r="M27" s="3">
        <v>0.29099999999999998</v>
      </c>
      <c r="N27" s="3">
        <v>388</v>
      </c>
      <c r="O27" s="3">
        <v>3.88</v>
      </c>
      <c r="P27" s="3">
        <v>1.29</v>
      </c>
      <c r="Q27" s="3">
        <v>1</v>
      </c>
      <c r="R27" s="3">
        <v>1</v>
      </c>
      <c r="S27" s="3">
        <v>4.8600000000000003</v>
      </c>
      <c r="T27" s="3">
        <v>21.24</v>
      </c>
      <c r="U27" s="3">
        <v>21.12</v>
      </c>
      <c r="V27" s="3">
        <v>20.03</v>
      </c>
      <c r="W27" s="3">
        <v>357</v>
      </c>
      <c r="X27" s="3">
        <v>358.1</v>
      </c>
      <c r="Y27" s="3">
        <v>12.478</v>
      </c>
      <c r="Z27" s="3">
        <v>13.243</v>
      </c>
      <c r="AA27" s="3">
        <v>45.69</v>
      </c>
      <c r="AB27" s="3">
        <v>48.5</v>
      </c>
      <c r="AC27" s="3">
        <v>500.1</v>
      </c>
      <c r="AD27" s="3">
        <v>51</v>
      </c>
      <c r="AE27" s="3">
        <v>1</v>
      </c>
      <c r="AF27" s="3">
        <v>92.77</v>
      </c>
      <c r="AG27" s="3">
        <v>2.93</v>
      </c>
      <c r="AH27" s="3">
        <v>0.84</v>
      </c>
      <c r="AJ27" s="3">
        <v>111105</v>
      </c>
    </row>
    <row r="28" spans="1:36" x14ac:dyDescent="0.25">
      <c r="A28" s="3">
        <v>694</v>
      </c>
      <c r="B28" s="4">
        <v>36698</v>
      </c>
      <c r="C28" s="5">
        <v>0.47366898148148145</v>
      </c>
      <c r="D28" s="3" t="s">
        <v>328</v>
      </c>
      <c r="E28" s="6" t="s">
        <v>342</v>
      </c>
      <c r="F28" s="3">
        <v>50</v>
      </c>
      <c r="G28" s="3" t="s">
        <v>327</v>
      </c>
      <c r="H28" s="3">
        <v>36</v>
      </c>
      <c r="I28" s="3">
        <v>6</v>
      </c>
      <c r="J28" s="3">
        <v>2</v>
      </c>
      <c r="K28" s="3">
        <v>31.6</v>
      </c>
      <c r="L28" s="3">
        <v>-1.38</v>
      </c>
      <c r="M28" s="3">
        <v>0.50800000000000001</v>
      </c>
      <c r="N28" s="3">
        <v>353</v>
      </c>
      <c r="O28" s="3">
        <v>6.41</v>
      </c>
      <c r="P28" s="3">
        <v>1.27</v>
      </c>
      <c r="Q28" s="3">
        <v>1</v>
      </c>
      <c r="R28" s="3">
        <v>1</v>
      </c>
      <c r="S28" s="3">
        <v>4.8600000000000003</v>
      </c>
      <c r="T28" s="3">
        <v>20.87</v>
      </c>
      <c r="U28" s="3">
        <v>21.18</v>
      </c>
      <c r="V28" s="3">
        <v>20.059999999999999</v>
      </c>
      <c r="W28" s="3">
        <v>356.7</v>
      </c>
      <c r="X28" s="3">
        <v>356.5</v>
      </c>
      <c r="Y28" s="3">
        <v>12.282</v>
      </c>
      <c r="Z28" s="3">
        <v>13.547000000000001</v>
      </c>
      <c r="AA28" s="3">
        <v>46.02</v>
      </c>
      <c r="AB28" s="3">
        <v>50.75</v>
      </c>
      <c r="AC28" s="3">
        <v>499.7</v>
      </c>
      <c r="AD28" s="3">
        <v>51</v>
      </c>
      <c r="AE28" s="3">
        <v>1</v>
      </c>
      <c r="AF28" s="3">
        <v>92.77</v>
      </c>
      <c r="AG28" s="3">
        <v>2.93</v>
      </c>
      <c r="AH28" s="3">
        <v>0.84</v>
      </c>
      <c r="AJ28" s="3">
        <v>111105</v>
      </c>
    </row>
    <row r="29" spans="1:36" x14ac:dyDescent="0.25">
      <c r="A29" s="3">
        <v>695</v>
      </c>
      <c r="B29" s="4">
        <v>36698</v>
      </c>
      <c r="C29" s="5">
        <v>0.47366898148148145</v>
      </c>
      <c r="D29" s="3" t="s">
        <v>328</v>
      </c>
      <c r="E29" s="6" t="s">
        <v>342</v>
      </c>
      <c r="F29" s="3">
        <v>50</v>
      </c>
      <c r="G29" s="3" t="s">
        <v>327</v>
      </c>
      <c r="H29" s="3">
        <v>36</v>
      </c>
      <c r="I29" s="3">
        <v>6</v>
      </c>
      <c r="J29" s="3">
        <v>3</v>
      </c>
      <c r="K29" s="3">
        <v>53.3</v>
      </c>
      <c r="L29" s="3">
        <v>12.2</v>
      </c>
      <c r="M29" s="3">
        <v>0.67800000000000005</v>
      </c>
      <c r="N29" s="3">
        <v>317</v>
      </c>
      <c r="O29" s="3">
        <v>8.25</v>
      </c>
      <c r="P29" s="3">
        <v>1.26</v>
      </c>
      <c r="Q29" s="3">
        <v>1</v>
      </c>
      <c r="R29" s="3">
        <v>1</v>
      </c>
      <c r="S29" s="3">
        <v>4.8600000000000003</v>
      </c>
      <c r="T29" s="3">
        <v>20.86</v>
      </c>
      <c r="U29" s="3">
        <v>21.2</v>
      </c>
      <c r="V29" s="3">
        <v>20.04</v>
      </c>
      <c r="W29" s="3">
        <v>359.3</v>
      </c>
      <c r="X29" s="3">
        <v>356.3</v>
      </c>
      <c r="Y29" s="3">
        <v>12.036</v>
      </c>
      <c r="Z29" s="3">
        <v>13.661</v>
      </c>
      <c r="AA29" s="3">
        <v>45.14</v>
      </c>
      <c r="AB29" s="3">
        <v>51.23</v>
      </c>
      <c r="AC29" s="3">
        <v>500.2</v>
      </c>
      <c r="AD29" s="3">
        <v>51</v>
      </c>
      <c r="AE29" s="3">
        <v>3</v>
      </c>
      <c r="AF29" s="3">
        <v>92.78</v>
      </c>
      <c r="AG29" s="3">
        <v>2.93</v>
      </c>
      <c r="AH29" s="3">
        <v>0.84</v>
      </c>
      <c r="AJ29" s="3">
        <v>111105</v>
      </c>
    </row>
    <row r="30" spans="1:36" x14ac:dyDescent="0.25">
      <c r="A30" s="3">
        <v>254</v>
      </c>
      <c r="B30" s="4">
        <v>36705</v>
      </c>
      <c r="C30" s="5">
        <v>0.39953703703703702</v>
      </c>
      <c r="D30" s="3" t="s">
        <v>328</v>
      </c>
      <c r="E30" s="6" t="s">
        <v>342</v>
      </c>
      <c r="F30" s="3">
        <v>50</v>
      </c>
      <c r="G30" s="3" t="s">
        <v>329</v>
      </c>
      <c r="H30" s="3">
        <v>32</v>
      </c>
      <c r="I30" s="3">
        <v>1</v>
      </c>
      <c r="J30" s="3">
        <v>1</v>
      </c>
      <c r="K30" s="3">
        <v>188.7</v>
      </c>
      <c r="L30" s="3">
        <v>8.1300000000000008</v>
      </c>
      <c r="M30" s="3">
        <v>-0.23200000000000001</v>
      </c>
      <c r="N30" s="3">
        <v>402</v>
      </c>
      <c r="O30" s="3">
        <v>-2.19</v>
      </c>
      <c r="P30" s="3">
        <v>0.82799999999999996</v>
      </c>
      <c r="Q30" s="3">
        <v>1</v>
      </c>
      <c r="R30" s="3">
        <v>1</v>
      </c>
      <c r="S30" s="3">
        <v>4.8600000000000003</v>
      </c>
      <c r="T30" s="3">
        <v>16.39</v>
      </c>
      <c r="U30" s="3">
        <v>17.28</v>
      </c>
      <c r="V30" s="3">
        <v>14.93</v>
      </c>
      <c r="W30" s="3">
        <v>355.4</v>
      </c>
      <c r="X30" s="3">
        <v>354</v>
      </c>
      <c r="Y30" s="3">
        <v>12.704000000000001</v>
      </c>
      <c r="Z30" s="3">
        <v>12.272</v>
      </c>
      <c r="AA30" s="3">
        <v>63.73</v>
      </c>
      <c r="AB30" s="3">
        <v>61.57</v>
      </c>
      <c r="AC30" s="3">
        <v>500.1</v>
      </c>
      <c r="AD30" s="3">
        <v>49</v>
      </c>
      <c r="AE30" s="3">
        <v>4</v>
      </c>
      <c r="AF30" s="3">
        <v>93.82</v>
      </c>
      <c r="AG30" s="3">
        <v>1.35</v>
      </c>
      <c r="AH30" s="3">
        <v>0.10299999999999999</v>
      </c>
      <c r="AJ30" s="3">
        <v>111105</v>
      </c>
    </row>
    <row r="31" spans="1:36" x14ac:dyDescent="0.25">
      <c r="A31" s="3">
        <v>255</v>
      </c>
      <c r="B31" s="4">
        <v>36705</v>
      </c>
      <c r="C31" s="5">
        <v>0.39953703703703702</v>
      </c>
      <c r="D31" s="3" t="s">
        <v>328</v>
      </c>
      <c r="E31" s="6" t="s">
        <v>342</v>
      </c>
      <c r="F31" s="3">
        <v>50</v>
      </c>
      <c r="G31" s="3" t="s">
        <v>329</v>
      </c>
      <c r="H31" s="3">
        <v>32</v>
      </c>
      <c r="I31" s="3">
        <v>1</v>
      </c>
      <c r="J31" s="3">
        <v>2</v>
      </c>
      <c r="K31" s="3">
        <v>196.9</v>
      </c>
      <c r="L31" s="3">
        <v>3.77</v>
      </c>
      <c r="M31" s="3">
        <v>-0.19600000000000001</v>
      </c>
      <c r="N31" s="3">
        <v>379</v>
      </c>
      <c r="O31" s="3">
        <v>-1.88</v>
      </c>
      <c r="P31" s="3">
        <v>0.85</v>
      </c>
      <c r="Q31" s="3">
        <v>1</v>
      </c>
      <c r="R31" s="3">
        <v>1</v>
      </c>
      <c r="S31" s="3">
        <v>4.8600000000000003</v>
      </c>
      <c r="T31" s="3">
        <v>16.32</v>
      </c>
      <c r="U31" s="3">
        <v>17.190000000000001</v>
      </c>
      <c r="V31" s="3">
        <v>14.95</v>
      </c>
      <c r="W31" s="3">
        <v>355.5</v>
      </c>
      <c r="X31" s="3">
        <v>354.8</v>
      </c>
      <c r="Y31" s="3">
        <v>12.295999999999999</v>
      </c>
      <c r="Z31" s="3">
        <v>11.926</v>
      </c>
      <c r="AA31" s="3">
        <v>61.94</v>
      </c>
      <c r="AB31" s="3">
        <v>60.07</v>
      </c>
      <c r="AC31" s="3">
        <v>500.5</v>
      </c>
      <c r="AD31" s="3">
        <v>49</v>
      </c>
      <c r="AE31" s="3">
        <v>2</v>
      </c>
      <c r="AF31" s="3">
        <v>93.83</v>
      </c>
      <c r="AG31" s="3">
        <v>1.35</v>
      </c>
      <c r="AH31" s="3">
        <v>0.10299999999999999</v>
      </c>
      <c r="AJ31" s="3">
        <v>111105</v>
      </c>
    </row>
    <row r="32" spans="1:36" x14ac:dyDescent="0.25">
      <c r="A32" s="3">
        <v>221</v>
      </c>
      <c r="B32" s="4">
        <v>36705</v>
      </c>
      <c r="C32" s="5">
        <v>0.39206018518518521</v>
      </c>
      <c r="D32" s="3" t="s">
        <v>328</v>
      </c>
      <c r="E32" s="6" t="s">
        <v>342</v>
      </c>
      <c r="F32" s="3">
        <v>50</v>
      </c>
      <c r="G32" s="3" t="s">
        <v>329</v>
      </c>
      <c r="H32" s="3">
        <v>32</v>
      </c>
      <c r="I32" s="3">
        <v>2</v>
      </c>
      <c r="J32" s="3">
        <v>1</v>
      </c>
      <c r="K32" s="3">
        <v>30</v>
      </c>
      <c r="L32" s="3">
        <v>3.02</v>
      </c>
      <c r="M32" s="3">
        <v>0.26100000000000001</v>
      </c>
      <c r="N32" s="3">
        <v>331</v>
      </c>
      <c r="O32" s="3">
        <v>2.78</v>
      </c>
      <c r="P32" s="3">
        <v>1.03</v>
      </c>
      <c r="Q32" s="3">
        <v>1</v>
      </c>
      <c r="R32" s="3">
        <v>1</v>
      </c>
      <c r="S32" s="3">
        <v>4.8600000000000003</v>
      </c>
      <c r="T32" s="3">
        <v>16.649999999999999</v>
      </c>
      <c r="U32" s="3">
        <v>18.52</v>
      </c>
      <c r="V32" s="3">
        <v>14.96</v>
      </c>
      <c r="W32" s="3">
        <v>357.6</v>
      </c>
      <c r="X32" s="3">
        <v>356.8</v>
      </c>
      <c r="Y32" s="3">
        <v>11.259</v>
      </c>
      <c r="Z32" s="3">
        <v>11.808</v>
      </c>
      <c r="AA32" s="3">
        <v>55.55</v>
      </c>
      <c r="AB32" s="3">
        <v>58.26</v>
      </c>
      <c r="AC32" s="3">
        <v>499.6</v>
      </c>
      <c r="AD32" s="3">
        <v>0</v>
      </c>
      <c r="AE32" s="3">
        <v>1</v>
      </c>
      <c r="AF32" s="3">
        <v>93.83</v>
      </c>
      <c r="AG32" s="3">
        <v>1.35</v>
      </c>
      <c r="AH32" s="3">
        <v>0.10299999999999999</v>
      </c>
      <c r="AJ32" s="3">
        <v>111105</v>
      </c>
    </row>
    <row r="33" spans="1:36" x14ac:dyDescent="0.25">
      <c r="A33" s="3">
        <v>222</v>
      </c>
      <c r="B33" s="4">
        <v>36705</v>
      </c>
      <c r="C33" s="5">
        <v>0.39206018518518521</v>
      </c>
      <c r="D33" s="3" t="s">
        <v>328</v>
      </c>
      <c r="E33" s="6" t="s">
        <v>342</v>
      </c>
      <c r="F33" s="3">
        <v>50</v>
      </c>
      <c r="G33" s="3" t="s">
        <v>329</v>
      </c>
      <c r="H33" s="3">
        <v>32</v>
      </c>
      <c r="I33" s="3">
        <v>2</v>
      </c>
      <c r="J33" s="3">
        <v>2</v>
      </c>
      <c r="K33" s="3">
        <v>75</v>
      </c>
      <c r="L33" s="3">
        <v>6.05</v>
      </c>
      <c r="M33" s="3">
        <v>-0.76200000000000001</v>
      </c>
      <c r="N33" s="3">
        <v>362</v>
      </c>
      <c r="O33" s="3">
        <v>-8.81</v>
      </c>
      <c r="P33" s="3">
        <v>0.89900000000000002</v>
      </c>
      <c r="Q33" s="3">
        <v>1</v>
      </c>
      <c r="R33" s="3">
        <v>1</v>
      </c>
      <c r="S33" s="3">
        <v>4.8600000000000003</v>
      </c>
      <c r="T33" s="3">
        <v>16.649999999999999</v>
      </c>
      <c r="U33" s="3">
        <v>18.329999999999998</v>
      </c>
      <c r="V33" s="3">
        <v>14.94</v>
      </c>
      <c r="W33" s="3">
        <v>357.3</v>
      </c>
      <c r="X33" s="3">
        <v>356.7</v>
      </c>
      <c r="Y33" s="3">
        <v>14.699</v>
      </c>
      <c r="Z33" s="3">
        <v>12.957000000000001</v>
      </c>
      <c r="AA33" s="3">
        <v>72.53</v>
      </c>
      <c r="AB33" s="3">
        <v>63.93</v>
      </c>
      <c r="AC33" s="3">
        <v>499.6</v>
      </c>
      <c r="AD33" s="3">
        <v>0</v>
      </c>
      <c r="AE33" s="3">
        <v>2</v>
      </c>
      <c r="AF33" s="3">
        <v>93.84</v>
      </c>
      <c r="AG33" s="3">
        <v>1.35</v>
      </c>
      <c r="AH33" s="3">
        <v>0.10299999999999999</v>
      </c>
      <c r="AJ33" s="3">
        <v>111105</v>
      </c>
    </row>
    <row r="34" spans="1:36" x14ac:dyDescent="0.25">
      <c r="A34" s="3">
        <v>265</v>
      </c>
      <c r="B34" s="4">
        <v>36705</v>
      </c>
      <c r="C34" s="5">
        <v>0.40407407407407409</v>
      </c>
      <c r="D34" s="3" t="s">
        <v>328</v>
      </c>
      <c r="E34" s="6" t="s">
        <v>342</v>
      </c>
      <c r="F34" s="3">
        <v>50</v>
      </c>
      <c r="G34" s="3" t="s">
        <v>329</v>
      </c>
      <c r="H34" s="3">
        <v>32</v>
      </c>
      <c r="I34" s="3">
        <v>3</v>
      </c>
      <c r="J34" s="3">
        <v>1</v>
      </c>
      <c r="K34" s="3">
        <v>67.400000000000006</v>
      </c>
      <c r="L34" s="3">
        <v>4.67</v>
      </c>
      <c r="M34" s="3">
        <v>-0.56200000000000006</v>
      </c>
      <c r="N34" s="3">
        <v>357</v>
      </c>
      <c r="O34" s="3">
        <v>-4.99</v>
      </c>
      <c r="P34" s="3">
        <v>0.72399999999999998</v>
      </c>
      <c r="Q34" s="3">
        <v>1</v>
      </c>
      <c r="R34" s="3">
        <v>1</v>
      </c>
      <c r="S34" s="3">
        <v>4.8600000000000003</v>
      </c>
      <c r="T34" s="3">
        <v>16.39</v>
      </c>
      <c r="U34" s="3">
        <v>17.260000000000002</v>
      </c>
      <c r="V34" s="3">
        <v>14.93</v>
      </c>
      <c r="W34" s="3">
        <v>350.5</v>
      </c>
      <c r="X34" s="3">
        <v>349.9</v>
      </c>
      <c r="Y34" s="3">
        <v>14.343</v>
      </c>
      <c r="Z34" s="3">
        <v>13.358000000000001</v>
      </c>
      <c r="AA34" s="3">
        <v>71.94</v>
      </c>
      <c r="AB34" s="3">
        <v>67</v>
      </c>
      <c r="AC34" s="3">
        <v>500.2</v>
      </c>
      <c r="AD34" s="3">
        <v>49</v>
      </c>
      <c r="AE34" s="3">
        <v>2</v>
      </c>
      <c r="AF34" s="3">
        <v>93.82</v>
      </c>
      <c r="AG34" s="3">
        <v>1.35</v>
      </c>
      <c r="AH34" s="3">
        <v>0.10299999999999999</v>
      </c>
      <c r="AJ34" s="3">
        <v>111105</v>
      </c>
    </row>
    <row r="35" spans="1:36" x14ac:dyDescent="0.25">
      <c r="A35" s="3">
        <v>266</v>
      </c>
      <c r="B35" s="4">
        <v>36705</v>
      </c>
      <c r="C35" s="5">
        <v>0.40407407407407409</v>
      </c>
      <c r="D35" s="3" t="s">
        <v>328</v>
      </c>
      <c r="E35" s="6" t="s">
        <v>342</v>
      </c>
      <c r="F35" s="3">
        <v>50</v>
      </c>
      <c r="G35" s="3" t="s">
        <v>329</v>
      </c>
      <c r="H35" s="3">
        <v>32</v>
      </c>
      <c r="I35" s="3">
        <v>3</v>
      </c>
      <c r="J35" s="3">
        <v>2</v>
      </c>
      <c r="K35" s="3">
        <v>89.9</v>
      </c>
      <c r="L35" s="3">
        <v>-9.16</v>
      </c>
      <c r="M35" s="3">
        <v>-0.55300000000000005</v>
      </c>
      <c r="N35" s="3">
        <v>322</v>
      </c>
      <c r="O35" s="3">
        <v>-4.5999999999999996</v>
      </c>
      <c r="P35" s="3">
        <v>0.68</v>
      </c>
      <c r="Q35" s="3">
        <v>1</v>
      </c>
      <c r="R35" s="3">
        <v>1</v>
      </c>
      <c r="S35" s="3">
        <v>4.8600000000000003</v>
      </c>
      <c r="T35" s="3">
        <v>16.38</v>
      </c>
      <c r="U35" s="3">
        <v>17.239999999999998</v>
      </c>
      <c r="V35" s="3">
        <v>14.94</v>
      </c>
      <c r="W35" s="3">
        <v>347.3</v>
      </c>
      <c r="X35" s="3">
        <v>349.5</v>
      </c>
      <c r="Y35" s="3">
        <v>14.705</v>
      </c>
      <c r="Z35" s="3">
        <v>13.798</v>
      </c>
      <c r="AA35" s="3">
        <v>73.8</v>
      </c>
      <c r="AB35" s="3">
        <v>69.25</v>
      </c>
      <c r="AC35" s="3">
        <v>500.5</v>
      </c>
      <c r="AD35" s="3">
        <v>50</v>
      </c>
      <c r="AE35" s="3">
        <v>1</v>
      </c>
      <c r="AF35" s="3">
        <v>93.83</v>
      </c>
      <c r="AG35" s="3">
        <v>1.35</v>
      </c>
      <c r="AH35" s="3">
        <v>0.10299999999999999</v>
      </c>
      <c r="AJ35" s="3">
        <v>111105</v>
      </c>
    </row>
    <row r="36" spans="1:36" x14ac:dyDescent="0.25">
      <c r="A36" s="3">
        <v>165</v>
      </c>
      <c r="B36" s="4">
        <v>36705</v>
      </c>
      <c r="C36" s="5">
        <v>0.37716435185185188</v>
      </c>
      <c r="D36" s="6" t="s">
        <v>328</v>
      </c>
      <c r="E36" s="6" t="s">
        <v>342</v>
      </c>
      <c r="F36" s="3">
        <v>50</v>
      </c>
      <c r="G36" s="3" t="s">
        <v>329</v>
      </c>
      <c r="H36" s="3">
        <v>32</v>
      </c>
      <c r="I36" s="6">
        <v>4</v>
      </c>
      <c r="J36" s="6">
        <v>1</v>
      </c>
      <c r="K36" s="3">
        <v>98.2</v>
      </c>
      <c r="L36" s="3">
        <v>11.5</v>
      </c>
      <c r="M36" s="3">
        <v>-0.42699999999999999</v>
      </c>
      <c r="N36" s="3">
        <v>384</v>
      </c>
      <c r="O36" s="3">
        <v>-5.27</v>
      </c>
      <c r="P36" s="3">
        <v>1.04</v>
      </c>
      <c r="Q36" s="3">
        <v>1</v>
      </c>
      <c r="R36" s="3">
        <v>1</v>
      </c>
      <c r="S36" s="3">
        <v>4.8600000000000003</v>
      </c>
      <c r="T36" s="3">
        <v>16.7</v>
      </c>
      <c r="U36" s="3">
        <v>18.41</v>
      </c>
      <c r="V36" s="3">
        <v>14.97</v>
      </c>
      <c r="W36" s="3">
        <v>353.1</v>
      </c>
      <c r="X36" s="3">
        <v>351.2</v>
      </c>
      <c r="Y36" s="3">
        <v>12.622</v>
      </c>
      <c r="Z36" s="3">
        <v>11.58</v>
      </c>
      <c r="AA36" s="3">
        <v>62.09</v>
      </c>
      <c r="AB36" s="3">
        <v>56.97</v>
      </c>
      <c r="AC36" s="3">
        <v>499.6</v>
      </c>
      <c r="AD36" s="3">
        <v>51</v>
      </c>
      <c r="AE36" s="3">
        <v>0</v>
      </c>
      <c r="AF36" s="3">
        <v>93.84</v>
      </c>
      <c r="AG36" s="3">
        <v>1.35</v>
      </c>
      <c r="AH36" s="3">
        <v>0.10299999999999999</v>
      </c>
      <c r="AJ36" s="3">
        <v>111105</v>
      </c>
    </row>
    <row r="37" spans="1:36" x14ac:dyDescent="0.25">
      <c r="A37" s="3">
        <v>166</v>
      </c>
      <c r="B37" s="4">
        <v>36705</v>
      </c>
      <c r="C37" s="5">
        <v>0.37716435185185188</v>
      </c>
      <c r="D37" s="6" t="s">
        <v>328</v>
      </c>
      <c r="E37" s="6" t="s">
        <v>342</v>
      </c>
      <c r="F37" s="3">
        <v>50</v>
      </c>
      <c r="G37" s="3" t="s">
        <v>329</v>
      </c>
      <c r="H37" s="3">
        <v>32</v>
      </c>
      <c r="I37" s="6">
        <v>4</v>
      </c>
      <c r="J37" s="6">
        <v>2</v>
      </c>
      <c r="K37" s="3">
        <v>120</v>
      </c>
      <c r="L37" s="3">
        <v>21</v>
      </c>
      <c r="M37" s="3">
        <v>-0.33100000000000002</v>
      </c>
      <c r="N37" s="3">
        <v>438</v>
      </c>
      <c r="O37" s="3">
        <v>-3.73</v>
      </c>
      <c r="P37" s="3">
        <v>0.96899999999999997</v>
      </c>
      <c r="Q37" s="3">
        <v>1</v>
      </c>
      <c r="R37" s="3">
        <v>1</v>
      </c>
      <c r="S37" s="3">
        <v>4.8600000000000003</v>
      </c>
      <c r="T37" s="3">
        <v>16.690000000000001</v>
      </c>
      <c r="U37" s="3">
        <v>18.28</v>
      </c>
      <c r="V37" s="3">
        <v>14.95</v>
      </c>
      <c r="W37" s="3">
        <v>353.1</v>
      </c>
      <c r="X37" s="3">
        <v>349.2</v>
      </c>
      <c r="Y37" s="3">
        <v>12.869</v>
      </c>
      <c r="Z37" s="3">
        <v>12.131</v>
      </c>
      <c r="AA37" s="3">
        <v>63.34</v>
      </c>
      <c r="AB37" s="3">
        <v>59.71</v>
      </c>
      <c r="AC37" s="3">
        <v>499.6</v>
      </c>
      <c r="AD37" s="3">
        <v>51</v>
      </c>
      <c r="AE37" s="3">
        <v>0</v>
      </c>
      <c r="AF37" s="3">
        <v>93.84</v>
      </c>
      <c r="AG37" s="3">
        <v>1.35</v>
      </c>
      <c r="AH37" s="3">
        <v>0.10299999999999999</v>
      </c>
      <c r="AJ37" s="3">
        <v>111105</v>
      </c>
    </row>
    <row r="38" spans="1:36" x14ac:dyDescent="0.25">
      <c r="A38" s="3">
        <v>176</v>
      </c>
      <c r="B38" s="4">
        <v>36705</v>
      </c>
      <c r="C38" s="5">
        <v>0.38028935185185181</v>
      </c>
      <c r="D38" s="3" t="s">
        <v>328</v>
      </c>
      <c r="E38" s="6" t="s">
        <v>342</v>
      </c>
      <c r="F38" s="3">
        <v>50</v>
      </c>
      <c r="G38" s="3" t="s">
        <v>329</v>
      </c>
      <c r="H38" s="3">
        <v>32</v>
      </c>
      <c r="I38" s="3">
        <v>5</v>
      </c>
      <c r="J38" s="3">
        <v>1</v>
      </c>
      <c r="K38" s="3">
        <v>17.7</v>
      </c>
      <c r="L38" s="3">
        <v>13.1</v>
      </c>
      <c r="M38" s="3">
        <v>9.6000000000000002E-2</v>
      </c>
      <c r="N38" s="3">
        <v>129</v>
      </c>
      <c r="O38" s="3">
        <v>1.01</v>
      </c>
      <c r="P38" s="3">
        <v>0.99399999999999999</v>
      </c>
      <c r="Q38" s="3">
        <v>1</v>
      </c>
      <c r="R38" s="3">
        <v>1</v>
      </c>
      <c r="S38" s="3">
        <v>4.8600000000000003</v>
      </c>
      <c r="T38" s="3">
        <v>16.47</v>
      </c>
      <c r="U38" s="3">
        <v>17.920000000000002</v>
      </c>
      <c r="V38" s="3">
        <v>14.97</v>
      </c>
      <c r="W38" s="3">
        <v>356.9</v>
      </c>
      <c r="X38" s="3">
        <v>354.2</v>
      </c>
      <c r="Y38" s="3">
        <v>11.166</v>
      </c>
      <c r="Z38" s="3">
        <v>11.366</v>
      </c>
      <c r="AA38" s="3">
        <v>55.72</v>
      </c>
      <c r="AB38" s="3">
        <v>56.72</v>
      </c>
      <c r="AC38" s="3">
        <v>499.5</v>
      </c>
      <c r="AD38" s="3">
        <v>50</v>
      </c>
      <c r="AE38" s="3">
        <v>0</v>
      </c>
      <c r="AF38" s="3">
        <v>93.85</v>
      </c>
      <c r="AG38" s="3">
        <v>1.35</v>
      </c>
      <c r="AH38" s="3">
        <v>0.10299999999999999</v>
      </c>
      <c r="AJ38" s="3">
        <v>111105</v>
      </c>
    </row>
    <row r="39" spans="1:36" x14ac:dyDescent="0.25">
      <c r="A39" s="3">
        <v>177</v>
      </c>
      <c r="B39" s="4">
        <v>36705</v>
      </c>
      <c r="C39" s="5">
        <v>0.38028935185185181</v>
      </c>
      <c r="D39" s="3" t="s">
        <v>328</v>
      </c>
      <c r="E39" s="6" t="s">
        <v>342</v>
      </c>
      <c r="F39" s="3">
        <v>50</v>
      </c>
      <c r="G39" s="3" t="s">
        <v>329</v>
      </c>
      <c r="H39" s="3">
        <v>32</v>
      </c>
      <c r="I39" s="3">
        <v>5</v>
      </c>
      <c r="J39" s="3">
        <v>2</v>
      </c>
      <c r="K39" s="3">
        <v>28.2</v>
      </c>
      <c r="L39" s="3">
        <v>7.44</v>
      </c>
      <c r="M39" s="3">
        <v>4.6699999999999997E-3</v>
      </c>
      <c r="N39" s="3">
        <v>-2180</v>
      </c>
      <c r="O39" s="3">
        <v>5.0500000000000003E-2</v>
      </c>
      <c r="P39" s="3">
        <v>0.999</v>
      </c>
      <c r="Q39" s="3">
        <v>1</v>
      </c>
      <c r="R39" s="3">
        <v>1</v>
      </c>
      <c r="S39" s="3">
        <v>4.8600000000000003</v>
      </c>
      <c r="T39" s="3">
        <v>16.47</v>
      </c>
      <c r="U39" s="3">
        <v>17.920000000000002</v>
      </c>
      <c r="V39" s="3">
        <v>14.96</v>
      </c>
      <c r="W39" s="3">
        <v>355.4</v>
      </c>
      <c r="X39" s="3">
        <v>353.9</v>
      </c>
      <c r="Y39" s="3">
        <v>11.303000000000001</v>
      </c>
      <c r="Z39" s="3">
        <v>11.313000000000001</v>
      </c>
      <c r="AA39" s="3">
        <v>56.41</v>
      </c>
      <c r="AB39" s="3">
        <v>56.46</v>
      </c>
      <c r="AC39" s="3">
        <v>499.5</v>
      </c>
      <c r="AD39" s="3">
        <v>50</v>
      </c>
      <c r="AE39" s="3">
        <v>0</v>
      </c>
      <c r="AF39" s="3">
        <v>93.84</v>
      </c>
      <c r="AG39" s="3">
        <v>1.35</v>
      </c>
      <c r="AH39" s="3">
        <v>0.10299999999999999</v>
      </c>
      <c r="AJ39" s="3">
        <v>111105</v>
      </c>
    </row>
    <row r="40" spans="1:36" x14ac:dyDescent="0.25">
      <c r="A40" s="3">
        <v>210</v>
      </c>
      <c r="B40" s="4">
        <v>36705</v>
      </c>
      <c r="C40" s="5">
        <v>0.38833333333333336</v>
      </c>
      <c r="D40" s="3" t="s">
        <v>328</v>
      </c>
      <c r="E40" s="6" t="s">
        <v>342</v>
      </c>
      <c r="F40" s="3">
        <v>50</v>
      </c>
      <c r="G40" s="3" t="s">
        <v>329</v>
      </c>
      <c r="H40" s="3">
        <v>32</v>
      </c>
      <c r="I40" s="3">
        <v>6</v>
      </c>
      <c r="J40" s="3">
        <v>1</v>
      </c>
      <c r="K40" s="3">
        <v>82.5</v>
      </c>
      <c r="L40" s="3">
        <v>2.8</v>
      </c>
      <c r="M40" s="3">
        <v>5.2600000000000001E-2</v>
      </c>
      <c r="N40" s="3">
        <v>262</v>
      </c>
      <c r="O40" s="3">
        <v>0.54600000000000004</v>
      </c>
      <c r="P40" s="3">
        <v>0.96699999999999997</v>
      </c>
      <c r="Q40" s="3">
        <v>1</v>
      </c>
      <c r="R40" s="3">
        <v>1</v>
      </c>
      <c r="S40" s="3">
        <v>4.8600000000000003</v>
      </c>
      <c r="T40" s="3">
        <v>16.68</v>
      </c>
      <c r="U40" s="3">
        <v>18.54</v>
      </c>
      <c r="V40" s="3">
        <v>14.97</v>
      </c>
      <c r="W40" s="3">
        <v>353.5</v>
      </c>
      <c r="X40" s="3">
        <v>352.9</v>
      </c>
      <c r="Y40" s="3">
        <v>12.423999999999999</v>
      </c>
      <c r="Z40" s="3">
        <v>12.532</v>
      </c>
      <c r="AA40" s="3">
        <v>61.17</v>
      </c>
      <c r="AB40" s="3">
        <v>61.7</v>
      </c>
      <c r="AC40" s="3">
        <v>499.5</v>
      </c>
      <c r="AD40" s="3">
        <v>49</v>
      </c>
      <c r="AE40" s="3">
        <v>1</v>
      </c>
      <c r="AF40" s="3">
        <v>93.84</v>
      </c>
      <c r="AG40" s="3">
        <v>1.35</v>
      </c>
      <c r="AH40" s="3">
        <v>0.10299999999999999</v>
      </c>
      <c r="AJ40" s="3">
        <v>111105</v>
      </c>
    </row>
    <row r="41" spans="1:36" x14ac:dyDescent="0.25">
      <c r="A41" s="3">
        <v>211</v>
      </c>
      <c r="B41" s="4">
        <v>36705</v>
      </c>
      <c r="C41" s="5">
        <v>0.38833333333333336</v>
      </c>
      <c r="D41" s="3" t="s">
        <v>328</v>
      </c>
      <c r="E41" s="6" t="s">
        <v>342</v>
      </c>
      <c r="F41" s="3">
        <v>50</v>
      </c>
      <c r="G41" s="3" t="s">
        <v>329</v>
      </c>
      <c r="H41" s="3">
        <v>32</v>
      </c>
      <c r="I41" s="3">
        <v>6</v>
      </c>
      <c r="J41" s="3">
        <v>2</v>
      </c>
      <c r="K41" s="3">
        <v>116.2</v>
      </c>
      <c r="L41" s="3">
        <v>23.3</v>
      </c>
      <c r="M41" s="3">
        <v>-0.27300000000000002</v>
      </c>
      <c r="N41" s="3">
        <v>475</v>
      </c>
      <c r="O41" s="3">
        <v>-2.63</v>
      </c>
      <c r="P41" s="3">
        <v>0.83799999999999997</v>
      </c>
      <c r="Q41" s="3">
        <v>1</v>
      </c>
      <c r="R41" s="3">
        <v>1</v>
      </c>
      <c r="S41" s="3">
        <v>4.8600000000000003</v>
      </c>
      <c r="T41" s="3">
        <v>16.64</v>
      </c>
      <c r="U41" s="3">
        <v>18.48</v>
      </c>
      <c r="V41" s="3">
        <v>14.96</v>
      </c>
      <c r="W41" s="3">
        <v>355.9</v>
      </c>
      <c r="X41" s="3">
        <v>351.5</v>
      </c>
      <c r="Y41" s="3">
        <v>14.336</v>
      </c>
      <c r="Z41" s="3">
        <v>13.818</v>
      </c>
      <c r="AA41" s="3">
        <v>70.77</v>
      </c>
      <c r="AB41" s="3">
        <v>68.209999999999994</v>
      </c>
      <c r="AC41" s="3">
        <v>499.8</v>
      </c>
      <c r="AD41" s="3">
        <v>50</v>
      </c>
      <c r="AE41" s="3">
        <v>3</v>
      </c>
      <c r="AF41" s="3">
        <v>93.83</v>
      </c>
      <c r="AG41" s="3">
        <v>1.35</v>
      </c>
      <c r="AH41" s="3">
        <v>0.10299999999999999</v>
      </c>
      <c r="AJ41" s="3">
        <v>111105</v>
      </c>
    </row>
    <row r="42" spans="1:36" x14ac:dyDescent="0.25">
      <c r="A42" s="3">
        <v>722</v>
      </c>
      <c r="B42" s="4">
        <v>36699</v>
      </c>
      <c r="C42" s="5">
        <v>0.36908564814814815</v>
      </c>
      <c r="D42" s="3" t="s">
        <v>328</v>
      </c>
      <c r="E42" s="6" t="s">
        <v>342</v>
      </c>
      <c r="F42" s="3">
        <v>50</v>
      </c>
      <c r="G42" s="3" t="s">
        <v>329</v>
      </c>
      <c r="H42" s="3">
        <v>36</v>
      </c>
      <c r="I42" s="3">
        <v>1</v>
      </c>
      <c r="J42" s="3">
        <v>1</v>
      </c>
      <c r="K42" s="3">
        <v>97.5</v>
      </c>
      <c r="L42" s="3">
        <v>1.95</v>
      </c>
      <c r="M42" s="3">
        <v>2.7300000000000001E-2</v>
      </c>
      <c r="N42" s="3">
        <v>238</v>
      </c>
      <c r="O42" s="3">
        <v>0.39600000000000002</v>
      </c>
      <c r="P42" s="3">
        <v>1.34</v>
      </c>
      <c r="Q42" s="3">
        <v>6</v>
      </c>
      <c r="R42" s="3">
        <v>1</v>
      </c>
      <c r="S42" s="3">
        <v>2.84</v>
      </c>
      <c r="T42" s="3">
        <v>19.37</v>
      </c>
      <c r="U42" s="3">
        <v>20.03</v>
      </c>
      <c r="V42" s="3">
        <v>18.079999999999998</v>
      </c>
      <c r="W42" s="3">
        <v>362.6</v>
      </c>
      <c r="X42" s="3">
        <v>360.1</v>
      </c>
      <c r="Y42" s="3">
        <v>10.411</v>
      </c>
      <c r="Z42" s="3">
        <v>10.88</v>
      </c>
      <c r="AA42" s="3">
        <v>42.97</v>
      </c>
      <c r="AB42" s="3">
        <v>44.91</v>
      </c>
      <c r="AC42" s="3">
        <v>500.4</v>
      </c>
      <c r="AD42" s="3">
        <v>51</v>
      </c>
      <c r="AE42" s="3">
        <v>0</v>
      </c>
      <c r="AF42" s="3">
        <v>93.13</v>
      </c>
      <c r="AG42" s="3">
        <v>-9.1700000000000004E-2</v>
      </c>
      <c r="AH42" s="3">
        <v>0.78800000000000003</v>
      </c>
      <c r="AJ42" s="3">
        <v>111105</v>
      </c>
    </row>
    <row r="43" spans="1:36" x14ac:dyDescent="0.25">
      <c r="A43" s="3">
        <v>723</v>
      </c>
      <c r="B43" s="4">
        <v>36699</v>
      </c>
      <c r="C43" s="5">
        <v>0.36908564814814815</v>
      </c>
      <c r="D43" s="3" t="s">
        <v>328</v>
      </c>
      <c r="E43" s="6" t="s">
        <v>342</v>
      </c>
      <c r="F43" s="3">
        <v>50</v>
      </c>
      <c r="G43" s="3" t="s">
        <v>329</v>
      </c>
      <c r="H43" s="3">
        <v>36</v>
      </c>
      <c r="I43" s="3">
        <v>1</v>
      </c>
      <c r="J43" s="3">
        <v>2</v>
      </c>
      <c r="K43" s="3">
        <v>113.3</v>
      </c>
      <c r="L43" s="3">
        <v>0.36</v>
      </c>
      <c r="M43" s="3">
        <v>4.8399999999999999E-2</v>
      </c>
      <c r="N43" s="3">
        <v>343</v>
      </c>
      <c r="O43" s="3">
        <v>0.68500000000000005</v>
      </c>
      <c r="P43" s="3">
        <v>1.32</v>
      </c>
      <c r="Q43" s="3">
        <v>6</v>
      </c>
      <c r="R43" s="3">
        <v>1</v>
      </c>
      <c r="S43" s="3">
        <v>2.84</v>
      </c>
      <c r="T43" s="3">
        <v>19.350000000000001</v>
      </c>
      <c r="U43" s="3">
        <v>19.97</v>
      </c>
      <c r="V43" s="3">
        <v>18.07</v>
      </c>
      <c r="W43" s="3">
        <v>363.8</v>
      </c>
      <c r="X43" s="3">
        <v>363</v>
      </c>
      <c r="Y43" s="3">
        <v>10.208</v>
      </c>
      <c r="Z43" s="3">
        <v>11.02</v>
      </c>
      <c r="AA43" s="3">
        <v>42.17</v>
      </c>
      <c r="AB43" s="3">
        <v>45.52</v>
      </c>
      <c r="AC43" s="3">
        <v>500.5</v>
      </c>
      <c r="AD43" s="3">
        <v>51</v>
      </c>
      <c r="AE43" s="3">
        <v>0</v>
      </c>
      <c r="AF43" s="3">
        <v>93.13</v>
      </c>
      <c r="AG43" s="3">
        <v>-9.1700000000000004E-2</v>
      </c>
      <c r="AH43" s="3">
        <v>0.78800000000000003</v>
      </c>
      <c r="AJ43" s="3">
        <v>111105</v>
      </c>
    </row>
    <row r="44" spans="1:36" x14ac:dyDescent="0.25">
      <c r="A44" s="3">
        <v>733</v>
      </c>
      <c r="B44" s="4">
        <v>36699</v>
      </c>
      <c r="C44" s="5">
        <v>0.37179398148148146</v>
      </c>
      <c r="D44" s="3" t="s">
        <v>328</v>
      </c>
      <c r="E44" s="6" t="s">
        <v>342</v>
      </c>
      <c r="F44" s="3">
        <v>50</v>
      </c>
      <c r="G44" s="3" t="s">
        <v>329</v>
      </c>
      <c r="H44" s="3">
        <v>36</v>
      </c>
      <c r="I44" s="3">
        <v>2</v>
      </c>
      <c r="J44" s="3">
        <v>1</v>
      </c>
      <c r="K44" s="3">
        <v>190.5</v>
      </c>
      <c r="L44" s="3">
        <v>0.96399999999999997</v>
      </c>
      <c r="M44" s="3">
        <v>6.7400000000000002E-2</v>
      </c>
      <c r="N44" s="3">
        <v>331</v>
      </c>
      <c r="O44" s="3">
        <v>0.88700000000000001</v>
      </c>
      <c r="P44" s="3">
        <v>1.23</v>
      </c>
      <c r="Q44" s="3">
        <v>6</v>
      </c>
      <c r="R44" s="3">
        <v>1</v>
      </c>
      <c r="S44" s="3">
        <v>2.84</v>
      </c>
      <c r="T44" s="3">
        <v>18.95</v>
      </c>
      <c r="U44" s="3">
        <v>18.809999999999999</v>
      </c>
      <c r="V44" s="3">
        <v>18.079999999999998</v>
      </c>
      <c r="W44" s="3">
        <v>362.9</v>
      </c>
      <c r="X44" s="3">
        <v>361.3</v>
      </c>
      <c r="Y44" s="3">
        <v>9.1020000000000003</v>
      </c>
      <c r="Z44" s="3">
        <v>10.154999999999999</v>
      </c>
      <c r="AA44" s="3">
        <v>38.57</v>
      </c>
      <c r="AB44" s="3">
        <v>43.03</v>
      </c>
      <c r="AC44" s="3">
        <v>500.2</v>
      </c>
      <c r="AD44" s="3">
        <v>51</v>
      </c>
      <c r="AE44" s="3">
        <v>1</v>
      </c>
      <c r="AF44" s="3">
        <v>93.13</v>
      </c>
      <c r="AG44" s="3">
        <v>-9.1700000000000004E-2</v>
      </c>
      <c r="AH44" s="3">
        <v>0.78800000000000003</v>
      </c>
      <c r="AJ44" s="3">
        <v>111105</v>
      </c>
    </row>
    <row r="45" spans="1:36" x14ac:dyDescent="0.25">
      <c r="A45" s="3">
        <v>734</v>
      </c>
      <c r="B45" s="4">
        <v>36699</v>
      </c>
      <c r="C45" s="5">
        <v>0.37179398148148146</v>
      </c>
      <c r="D45" s="3" t="s">
        <v>328</v>
      </c>
      <c r="E45" s="6" t="s">
        <v>342</v>
      </c>
      <c r="F45" s="3">
        <v>50</v>
      </c>
      <c r="G45" s="3" t="s">
        <v>329</v>
      </c>
      <c r="H45" s="3">
        <v>36</v>
      </c>
      <c r="I45" s="3">
        <v>2</v>
      </c>
      <c r="J45" s="3">
        <v>2</v>
      </c>
      <c r="K45" s="3">
        <v>206.3</v>
      </c>
      <c r="L45" s="3">
        <v>0.92900000000000005</v>
      </c>
      <c r="M45" s="3">
        <v>4.5699999999999998E-2</v>
      </c>
      <c r="N45" s="3">
        <v>320</v>
      </c>
      <c r="O45" s="3">
        <v>0.59099999999999997</v>
      </c>
      <c r="P45" s="3">
        <v>1.2</v>
      </c>
      <c r="Q45" s="3">
        <v>6</v>
      </c>
      <c r="R45" s="3">
        <v>1</v>
      </c>
      <c r="S45" s="3">
        <v>2.84</v>
      </c>
      <c r="T45" s="3">
        <v>18.940000000000001</v>
      </c>
      <c r="U45" s="3">
        <v>18.739999999999998</v>
      </c>
      <c r="V45" s="3">
        <v>18.07</v>
      </c>
      <c r="W45" s="3">
        <v>361.9</v>
      </c>
      <c r="X45" s="3">
        <v>360.5</v>
      </c>
      <c r="Y45" s="3">
        <v>9.6669999999999998</v>
      </c>
      <c r="Z45" s="3">
        <v>10.369</v>
      </c>
      <c r="AA45" s="3">
        <v>40.99</v>
      </c>
      <c r="AB45" s="3">
        <v>43.96</v>
      </c>
      <c r="AC45" s="3">
        <v>500.1</v>
      </c>
      <c r="AD45" s="3">
        <v>51</v>
      </c>
      <c r="AE45" s="3">
        <v>0</v>
      </c>
      <c r="AF45" s="3">
        <v>93.13</v>
      </c>
      <c r="AG45" s="3">
        <v>-9.1700000000000004E-2</v>
      </c>
      <c r="AH45" s="3">
        <v>0.78800000000000003</v>
      </c>
      <c r="AJ45" s="3">
        <v>111105</v>
      </c>
    </row>
    <row r="46" spans="1:36" x14ac:dyDescent="0.25">
      <c r="A46" s="3">
        <v>766</v>
      </c>
      <c r="B46" s="4">
        <v>36699</v>
      </c>
      <c r="C46" s="5">
        <v>0.3805439814814815</v>
      </c>
      <c r="D46" s="3" t="s">
        <v>328</v>
      </c>
      <c r="E46" s="6" t="s">
        <v>342</v>
      </c>
      <c r="F46" s="3">
        <v>50</v>
      </c>
      <c r="G46" s="3" t="s">
        <v>329</v>
      </c>
      <c r="H46" s="3">
        <v>36</v>
      </c>
      <c r="I46" s="3">
        <v>3</v>
      </c>
      <c r="J46" s="3">
        <v>1</v>
      </c>
      <c r="K46" s="3">
        <v>105.3</v>
      </c>
      <c r="L46" s="3">
        <v>-0.497</v>
      </c>
      <c r="M46" s="3">
        <v>3.6400000000000002E-2</v>
      </c>
      <c r="N46" s="3">
        <v>374</v>
      </c>
      <c r="O46" s="3">
        <v>0.48599999999999999</v>
      </c>
      <c r="P46" s="3">
        <v>1.23</v>
      </c>
      <c r="Q46" s="3">
        <v>6</v>
      </c>
      <c r="R46" s="3">
        <v>1</v>
      </c>
      <c r="S46" s="3">
        <v>2.84</v>
      </c>
      <c r="T46" s="3">
        <v>19.18</v>
      </c>
      <c r="U46" s="3">
        <v>19.57</v>
      </c>
      <c r="V46" s="3">
        <v>18.079999999999998</v>
      </c>
      <c r="W46" s="3">
        <v>359.1</v>
      </c>
      <c r="X46" s="3">
        <v>359.4</v>
      </c>
      <c r="Y46" s="3">
        <v>10.705</v>
      </c>
      <c r="Z46" s="3">
        <v>11.281000000000001</v>
      </c>
      <c r="AA46" s="3">
        <v>44.71</v>
      </c>
      <c r="AB46" s="3">
        <v>47.11</v>
      </c>
      <c r="AC46" s="3">
        <v>500.6</v>
      </c>
      <c r="AD46" s="3">
        <v>49</v>
      </c>
      <c r="AE46" s="3">
        <v>1</v>
      </c>
      <c r="AF46" s="3">
        <v>93.13</v>
      </c>
      <c r="AG46" s="3">
        <v>-9.1700000000000004E-2</v>
      </c>
      <c r="AH46" s="3">
        <v>0.78800000000000003</v>
      </c>
      <c r="AJ46" s="3">
        <v>111105</v>
      </c>
    </row>
    <row r="47" spans="1:36" x14ac:dyDescent="0.25">
      <c r="A47" s="3">
        <v>767</v>
      </c>
      <c r="B47" s="4">
        <v>36699</v>
      </c>
      <c r="C47" s="5">
        <v>0.3805439814814815</v>
      </c>
      <c r="D47" s="3" t="s">
        <v>328</v>
      </c>
      <c r="E47" s="6" t="s">
        <v>342</v>
      </c>
      <c r="F47" s="3">
        <v>50</v>
      </c>
      <c r="G47" s="3" t="s">
        <v>329</v>
      </c>
      <c r="H47" s="3">
        <v>36</v>
      </c>
      <c r="I47" s="3">
        <v>3</v>
      </c>
      <c r="J47" s="3">
        <v>2</v>
      </c>
      <c r="K47" s="3">
        <v>118.8</v>
      </c>
      <c r="L47" s="3">
        <v>0.96499999999999997</v>
      </c>
      <c r="M47" s="3">
        <v>7.8E-2</v>
      </c>
      <c r="N47" s="3">
        <v>332</v>
      </c>
      <c r="O47" s="3">
        <v>1.01</v>
      </c>
      <c r="P47" s="3">
        <v>1.22</v>
      </c>
      <c r="Q47" s="3">
        <v>6</v>
      </c>
      <c r="R47" s="3">
        <v>1</v>
      </c>
      <c r="S47" s="3">
        <v>2.84</v>
      </c>
      <c r="T47" s="3">
        <v>19.170000000000002</v>
      </c>
      <c r="U47" s="3">
        <v>19.57</v>
      </c>
      <c r="V47" s="3">
        <v>18.09</v>
      </c>
      <c r="W47" s="3">
        <v>361.6</v>
      </c>
      <c r="X47" s="3">
        <v>360</v>
      </c>
      <c r="Y47" s="3">
        <v>10.206</v>
      </c>
      <c r="Z47" s="3">
        <v>11.407999999999999</v>
      </c>
      <c r="AA47" s="3">
        <v>42.65</v>
      </c>
      <c r="AB47" s="3">
        <v>47.67</v>
      </c>
      <c r="AC47" s="3">
        <v>500.5</v>
      </c>
      <c r="AD47" s="3">
        <v>49</v>
      </c>
      <c r="AE47" s="3">
        <v>0</v>
      </c>
      <c r="AF47" s="3">
        <v>93.13</v>
      </c>
      <c r="AG47" s="3">
        <v>-9.1700000000000004E-2</v>
      </c>
      <c r="AH47" s="3">
        <v>0.78800000000000003</v>
      </c>
      <c r="AJ47" s="3">
        <v>111105</v>
      </c>
    </row>
    <row r="48" spans="1:36" x14ac:dyDescent="0.25">
      <c r="A48" s="3">
        <v>777</v>
      </c>
      <c r="B48" s="4">
        <v>36699</v>
      </c>
      <c r="C48" s="5">
        <v>0.38491898148148151</v>
      </c>
      <c r="D48" s="3" t="s">
        <v>328</v>
      </c>
      <c r="E48" s="6" t="s">
        <v>342</v>
      </c>
      <c r="F48" s="3">
        <v>50</v>
      </c>
      <c r="G48" s="3" t="s">
        <v>329</v>
      </c>
      <c r="H48" s="3">
        <v>36</v>
      </c>
      <c r="I48" s="3">
        <v>4</v>
      </c>
      <c r="J48" s="3">
        <v>1</v>
      </c>
      <c r="K48" s="3">
        <v>252.3</v>
      </c>
      <c r="L48" s="3">
        <v>-0.53900000000000003</v>
      </c>
      <c r="M48" s="3">
        <v>0.443</v>
      </c>
      <c r="N48" s="3">
        <v>357</v>
      </c>
      <c r="O48" s="3">
        <v>5.59</v>
      </c>
      <c r="P48" s="3">
        <v>1.26</v>
      </c>
      <c r="Q48" s="3">
        <v>1</v>
      </c>
      <c r="R48" s="3">
        <v>1</v>
      </c>
      <c r="S48" s="3">
        <v>4.8600000000000003</v>
      </c>
      <c r="T48" s="3">
        <v>18.96</v>
      </c>
      <c r="U48" s="3">
        <v>18.93</v>
      </c>
      <c r="V48" s="3">
        <v>18.100000000000001</v>
      </c>
      <c r="W48" s="3">
        <v>363</v>
      </c>
      <c r="X48" s="3">
        <v>362.7</v>
      </c>
      <c r="Y48" s="3">
        <v>8.9450000000000003</v>
      </c>
      <c r="Z48" s="3">
        <v>10.051</v>
      </c>
      <c r="AA48" s="3">
        <v>37.880000000000003</v>
      </c>
      <c r="AB48" s="3">
        <v>42.56</v>
      </c>
      <c r="AC48" s="3">
        <v>499.9</v>
      </c>
      <c r="AD48" s="3">
        <v>0</v>
      </c>
      <c r="AE48" s="3">
        <v>0</v>
      </c>
      <c r="AF48" s="3">
        <v>93.14</v>
      </c>
      <c r="AG48" s="3">
        <v>-9.1700000000000004E-2</v>
      </c>
      <c r="AH48" s="3">
        <v>0.78800000000000003</v>
      </c>
      <c r="AJ48" s="3">
        <v>111105</v>
      </c>
    </row>
    <row r="49" spans="1:36" x14ac:dyDescent="0.25">
      <c r="A49" s="3">
        <v>778</v>
      </c>
      <c r="B49" s="4">
        <v>36699</v>
      </c>
      <c r="C49" s="5">
        <v>0.38491898148148151</v>
      </c>
      <c r="D49" s="3" t="s">
        <v>328</v>
      </c>
      <c r="E49" s="6" t="s">
        <v>342</v>
      </c>
      <c r="F49" s="3">
        <v>50</v>
      </c>
      <c r="G49" s="3" t="s">
        <v>329</v>
      </c>
      <c r="H49" s="3">
        <v>36</v>
      </c>
      <c r="I49" s="3">
        <v>4</v>
      </c>
      <c r="J49" s="3">
        <v>2</v>
      </c>
      <c r="K49" s="3">
        <v>266.5</v>
      </c>
      <c r="L49" s="3">
        <v>-3.32</v>
      </c>
      <c r="M49" s="3">
        <v>0.45</v>
      </c>
      <c r="N49" s="3">
        <v>368</v>
      </c>
      <c r="O49" s="3">
        <v>5.75</v>
      </c>
      <c r="P49" s="3">
        <v>1.28</v>
      </c>
      <c r="Q49" s="3">
        <v>1</v>
      </c>
      <c r="R49" s="3">
        <v>1</v>
      </c>
      <c r="S49" s="3">
        <v>4.8600000000000003</v>
      </c>
      <c r="T49" s="3">
        <v>18.97</v>
      </c>
      <c r="U49" s="3">
        <v>18.89</v>
      </c>
      <c r="V49" s="3">
        <v>18.09</v>
      </c>
      <c r="W49" s="3">
        <v>363.2</v>
      </c>
      <c r="X49" s="3">
        <v>363.4</v>
      </c>
      <c r="Y49" s="3">
        <v>8.6539999999999999</v>
      </c>
      <c r="Z49" s="3">
        <v>9.7929999999999993</v>
      </c>
      <c r="AA49" s="3">
        <v>36.630000000000003</v>
      </c>
      <c r="AB49" s="3">
        <v>41.45</v>
      </c>
      <c r="AC49" s="3">
        <v>499.8</v>
      </c>
      <c r="AD49" s="3">
        <v>0</v>
      </c>
      <c r="AE49" s="3">
        <v>0</v>
      </c>
      <c r="AF49" s="3">
        <v>93.13</v>
      </c>
      <c r="AG49" s="3">
        <v>-9.1700000000000004E-2</v>
      </c>
      <c r="AH49" s="3">
        <v>0.78800000000000003</v>
      </c>
      <c r="AJ49" s="3">
        <v>111105</v>
      </c>
    </row>
    <row r="50" spans="1:36" x14ac:dyDescent="0.25">
      <c r="A50" s="3">
        <v>779</v>
      </c>
      <c r="B50" s="4">
        <v>36699</v>
      </c>
      <c r="C50" s="5">
        <v>0.38491898148148151</v>
      </c>
      <c r="D50" s="3" t="s">
        <v>328</v>
      </c>
      <c r="E50" s="6" t="s">
        <v>342</v>
      </c>
      <c r="F50" s="3">
        <v>50</v>
      </c>
      <c r="G50" s="3" t="s">
        <v>329</v>
      </c>
      <c r="H50" s="3">
        <v>36</v>
      </c>
      <c r="I50" s="3">
        <v>4</v>
      </c>
      <c r="J50" s="3">
        <v>3</v>
      </c>
      <c r="K50" s="3">
        <v>286.8</v>
      </c>
      <c r="L50" s="3">
        <v>0.76</v>
      </c>
      <c r="M50" s="3">
        <v>0.45</v>
      </c>
      <c r="N50" s="3">
        <v>352</v>
      </c>
      <c r="O50" s="3">
        <v>5.67</v>
      </c>
      <c r="P50" s="3">
        <v>1.26</v>
      </c>
      <c r="Q50" s="3">
        <v>1</v>
      </c>
      <c r="R50" s="3">
        <v>1</v>
      </c>
      <c r="S50" s="3">
        <v>4.8600000000000003</v>
      </c>
      <c r="T50" s="3">
        <v>18.96</v>
      </c>
      <c r="U50" s="3">
        <v>18.899999999999999</v>
      </c>
      <c r="V50" s="3">
        <v>18.09</v>
      </c>
      <c r="W50" s="3">
        <v>363.2</v>
      </c>
      <c r="X50" s="3">
        <v>362.7</v>
      </c>
      <c r="Y50" s="3">
        <v>8.8569999999999993</v>
      </c>
      <c r="Z50" s="3">
        <v>9.98</v>
      </c>
      <c r="AA50" s="3">
        <v>37.5</v>
      </c>
      <c r="AB50" s="3">
        <v>42.26</v>
      </c>
      <c r="AC50" s="3">
        <v>500.1</v>
      </c>
      <c r="AD50" s="3">
        <v>0</v>
      </c>
      <c r="AE50" s="3">
        <v>0</v>
      </c>
      <c r="AF50" s="3">
        <v>93.13</v>
      </c>
      <c r="AG50" s="3">
        <v>-9.1700000000000004E-2</v>
      </c>
      <c r="AH50" s="3">
        <v>0.78800000000000003</v>
      </c>
      <c r="AJ50" s="3">
        <v>111105</v>
      </c>
    </row>
    <row r="51" spans="1:36" x14ac:dyDescent="0.25">
      <c r="A51" s="3">
        <v>780</v>
      </c>
      <c r="B51" s="4">
        <v>36699</v>
      </c>
      <c r="C51" s="5">
        <v>0.38491898148148151</v>
      </c>
      <c r="D51" s="3" t="s">
        <v>328</v>
      </c>
      <c r="E51" s="6" t="s">
        <v>342</v>
      </c>
      <c r="F51" s="3">
        <v>50</v>
      </c>
      <c r="G51" s="3" t="s">
        <v>329</v>
      </c>
      <c r="H51" s="3">
        <v>36</v>
      </c>
      <c r="I51" s="3">
        <v>4</v>
      </c>
      <c r="J51" s="3">
        <v>4</v>
      </c>
      <c r="K51" s="3">
        <v>292.7</v>
      </c>
      <c r="L51" s="3">
        <v>-1.95</v>
      </c>
      <c r="M51" s="3">
        <v>0.44800000000000001</v>
      </c>
      <c r="N51" s="3">
        <v>363</v>
      </c>
      <c r="O51" s="3">
        <v>5.71</v>
      </c>
      <c r="P51" s="3">
        <v>1.28</v>
      </c>
      <c r="Q51" s="3">
        <v>1</v>
      </c>
      <c r="R51" s="3">
        <v>1</v>
      </c>
      <c r="S51" s="3">
        <v>4.8600000000000003</v>
      </c>
      <c r="T51" s="3">
        <v>18.95</v>
      </c>
      <c r="U51" s="3">
        <v>18.89</v>
      </c>
      <c r="V51" s="3">
        <v>18.079999999999998</v>
      </c>
      <c r="W51" s="3">
        <v>363.4</v>
      </c>
      <c r="X51" s="3">
        <v>363.4</v>
      </c>
      <c r="Y51" s="3">
        <v>8.6940000000000008</v>
      </c>
      <c r="Z51" s="3">
        <v>9.8249999999999993</v>
      </c>
      <c r="AA51" s="3">
        <v>36.840000000000003</v>
      </c>
      <c r="AB51" s="3">
        <v>41.63</v>
      </c>
      <c r="AC51" s="3">
        <v>499.9</v>
      </c>
      <c r="AD51" s="3">
        <v>0</v>
      </c>
      <c r="AE51" s="3">
        <v>0</v>
      </c>
      <c r="AF51" s="3">
        <v>93.13</v>
      </c>
      <c r="AG51" s="3">
        <v>-9.1700000000000004E-2</v>
      </c>
      <c r="AH51" s="3">
        <v>0.78800000000000003</v>
      </c>
      <c r="AJ51" s="3">
        <v>111105</v>
      </c>
    </row>
    <row r="52" spans="1:36" x14ac:dyDescent="0.25">
      <c r="A52" s="3">
        <v>812</v>
      </c>
      <c r="B52" s="4">
        <v>36699</v>
      </c>
      <c r="C52" s="5">
        <v>0.39281250000000001</v>
      </c>
      <c r="D52" s="3" t="s">
        <v>328</v>
      </c>
      <c r="E52" s="6" t="s">
        <v>342</v>
      </c>
      <c r="F52" s="3">
        <v>50</v>
      </c>
      <c r="G52" s="3" t="s">
        <v>329</v>
      </c>
      <c r="H52" s="3">
        <v>36</v>
      </c>
      <c r="I52" s="3">
        <v>5</v>
      </c>
      <c r="J52" s="3">
        <v>1</v>
      </c>
      <c r="K52" s="3">
        <v>9</v>
      </c>
      <c r="L52" s="3">
        <v>-0.47299999999999998</v>
      </c>
      <c r="M52" s="3">
        <v>0.34599999999999997</v>
      </c>
      <c r="N52" s="3">
        <v>356</v>
      </c>
      <c r="O52" s="3">
        <v>4.82</v>
      </c>
      <c r="P52" s="3">
        <v>1.37</v>
      </c>
      <c r="Q52" s="3">
        <v>1</v>
      </c>
      <c r="R52" s="3">
        <v>1</v>
      </c>
      <c r="S52" s="3">
        <v>4.8600000000000003</v>
      </c>
      <c r="T52" s="3">
        <v>19.46</v>
      </c>
      <c r="U52" s="3">
        <v>19.670000000000002</v>
      </c>
      <c r="V52" s="3">
        <v>18.07</v>
      </c>
      <c r="W52" s="3">
        <v>362.3</v>
      </c>
      <c r="X52" s="3">
        <v>362</v>
      </c>
      <c r="Y52" s="3">
        <v>9.0709999999999997</v>
      </c>
      <c r="Z52" s="3">
        <v>10.026</v>
      </c>
      <c r="AA52" s="3">
        <v>37.229999999999997</v>
      </c>
      <c r="AB52" s="3">
        <v>41.15</v>
      </c>
      <c r="AC52" s="3">
        <v>500</v>
      </c>
      <c r="AD52" s="3">
        <v>50</v>
      </c>
      <c r="AE52" s="3">
        <v>2</v>
      </c>
      <c r="AF52" s="3">
        <v>93.14</v>
      </c>
      <c r="AG52" s="3">
        <v>-9.1700000000000004E-2</v>
      </c>
      <c r="AH52" s="3">
        <v>0.78800000000000003</v>
      </c>
      <c r="AJ52" s="3">
        <v>111105</v>
      </c>
    </row>
    <row r="53" spans="1:36" x14ac:dyDescent="0.25">
      <c r="A53" s="3">
        <v>813</v>
      </c>
      <c r="B53" s="4">
        <v>36699</v>
      </c>
      <c r="C53" s="5">
        <v>0.39281250000000001</v>
      </c>
      <c r="D53" s="3" t="s">
        <v>328</v>
      </c>
      <c r="E53" s="6" t="s">
        <v>342</v>
      </c>
      <c r="F53" s="3">
        <v>50</v>
      </c>
      <c r="G53" s="3" t="s">
        <v>329</v>
      </c>
      <c r="H53" s="3">
        <v>36</v>
      </c>
      <c r="I53" s="3">
        <v>5</v>
      </c>
      <c r="J53" s="3">
        <v>2</v>
      </c>
      <c r="K53" s="3">
        <v>30.7</v>
      </c>
      <c r="L53" s="3">
        <v>1.99</v>
      </c>
      <c r="M53" s="3">
        <v>0.31900000000000001</v>
      </c>
      <c r="N53" s="3">
        <v>343</v>
      </c>
      <c r="O53" s="3">
        <v>4.43</v>
      </c>
      <c r="P53" s="3">
        <v>1.36</v>
      </c>
      <c r="Q53" s="3">
        <v>1</v>
      </c>
      <c r="R53" s="3">
        <v>1</v>
      </c>
      <c r="S53" s="3">
        <v>4.8600000000000003</v>
      </c>
      <c r="T53" s="3">
        <v>19.100000000000001</v>
      </c>
      <c r="U53" s="3">
        <v>19.63</v>
      </c>
      <c r="V53" s="3">
        <v>18.079999999999998</v>
      </c>
      <c r="W53" s="3">
        <v>362.2</v>
      </c>
      <c r="X53" s="3">
        <v>361.5</v>
      </c>
      <c r="Y53" s="3">
        <v>9.1639999999999997</v>
      </c>
      <c r="Z53" s="3">
        <v>10.042</v>
      </c>
      <c r="AA53" s="3">
        <v>38.46</v>
      </c>
      <c r="AB53" s="3">
        <v>42.14</v>
      </c>
      <c r="AC53" s="3">
        <v>499.9</v>
      </c>
      <c r="AD53" s="3">
        <v>51</v>
      </c>
      <c r="AE53" s="3">
        <v>2</v>
      </c>
      <c r="AF53" s="3">
        <v>93.14</v>
      </c>
      <c r="AG53" s="3">
        <v>-9.1700000000000004E-2</v>
      </c>
      <c r="AH53" s="3">
        <v>0.78800000000000003</v>
      </c>
      <c r="AJ53" s="3">
        <v>111105</v>
      </c>
    </row>
    <row r="54" spans="1:36" x14ac:dyDescent="0.25">
      <c r="A54" s="3">
        <v>814</v>
      </c>
      <c r="B54" s="4">
        <v>36699</v>
      </c>
      <c r="C54" s="5">
        <v>0.39281250000000001</v>
      </c>
      <c r="D54" s="3" t="s">
        <v>328</v>
      </c>
      <c r="E54" s="6" t="s">
        <v>342</v>
      </c>
      <c r="F54" s="3">
        <v>50</v>
      </c>
      <c r="G54" s="3" t="s">
        <v>329</v>
      </c>
      <c r="H54" s="3">
        <v>36</v>
      </c>
      <c r="I54" s="3">
        <v>5</v>
      </c>
      <c r="J54" s="3">
        <v>3</v>
      </c>
      <c r="K54" s="3">
        <v>53.2</v>
      </c>
      <c r="L54" s="3">
        <v>-2.65</v>
      </c>
      <c r="M54" s="3">
        <v>0.26</v>
      </c>
      <c r="N54" s="3">
        <v>370</v>
      </c>
      <c r="O54" s="3">
        <v>3.71</v>
      </c>
      <c r="P54" s="3">
        <v>1.38</v>
      </c>
      <c r="Q54" s="3">
        <v>1</v>
      </c>
      <c r="R54" s="3">
        <v>1</v>
      </c>
      <c r="S54" s="3">
        <v>4.8600000000000003</v>
      </c>
      <c r="T54" s="3">
        <v>19.100000000000001</v>
      </c>
      <c r="U54" s="3">
        <v>19.57</v>
      </c>
      <c r="V54" s="3">
        <v>18.079999999999998</v>
      </c>
      <c r="W54" s="3">
        <v>361.7</v>
      </c>
      <c r="X54" s="3">
        <v>361.9</v>
      </c>
      <c r="Y54" s="3">
        <v>9.016</v>
      </c>
      <c r="Z54" s="3">
        <v>9.7509999999999994</v>
      </c>
      <c r="AA54" s="3">
        <v>37.85</v>
      </c>
      <c r="AB54" s="3">
        <v>40.93</v>
      </c>
      <c r="AC54" s="3">
        <v>500</v>
      </c>
      <c r="AD54" s="3">
        <v>50</v>
      </c>
      <c r="AE54" s="3">
        <v>2</v>
      </c>
      <c r="AF54" s="3">
        <v>93.14</v>
      </c>
      <c r="AG54" s="3">
        <v>-9.1700000000000004E-2</v>
      </c>
      <c r="AH54" s="3">
        <v>0.78800000000000003</v>
      </c>
      <c r="AJ54" s="3">
        <v>111105</v>
      </c>
    </row>
    <row r="55" spans="1:36" x14ac:dyDescent="0.25">
      <c r="A55" s="3">
        <v>824</v>
      </c>
      <c r="B55" s="4">
        <v>36699</v>
      </c>
      <c r="C55" s="5">
        <v>0.3947222222222222</v>
      </c>
      <c r="D55" s="3" t="s">
        <v>328</v>
      </c>
      <c r="E55" s="6" t="s">
        <v>342</v>
      </c>
      <c r="F55" s="3">
        <v>50</v>
      </c>
      <c r="G55" s="3" t="s">
        <v>329</v>
      </c>
      <c r="H55" s="3">
        <v>36</v>
      </c>
      <c r="I55" s="3">
        <v>6</v>
      </c>
      <c r="J55" s="3">
        <v>1</v>
      </c>
      <c r="K55" s="3">
        <v>195</v>
      </c>
      <c r="L55" s="3">
        <v>0.72499999999999998</v>
      </c>
      <c r="M55" s="3">
        <v>0.40600000000000003</v>
      </c>
      <c r="N55" s="3">
        <v>351</v>
      </c>
      <c r="O55" s="3">
        <v>5.54</v>
      </c>
      <c r="P55" s="3">
        <v>1.35</v>
      </c>
      <c r="Q55" s="3">
        <v>1</v>
      </c>
      <c r="R55" s="3">
        <v>1</v>
      </c>
      <c r="S55" s="3">
        <v>4.8600000000000003</v>
      </c>
      <c r="T55" s="3">
        <v>19.28</v>
      </c>
      <c r="U55" s="3">
        <v>19.8</v>
      </c>
      <c r="V55" s="3">
        <v>18.07</v>
      </c>
      <c r="W55" s="3">
        <v>362.5</v>
      </c>
      <c r="X55" s="3">
        <v>362</v>
      </c>
      <c r="Y55" s="3">
        <v>9.2569999999999997</v>
      </c>
      <c r="Z55" s="3">
        <v>10.353</v>
      </c>
      <c r="AA55" s="3">
        <v>38.42</v>
      </c>
      <c r="AB55" s="3">
        <v>42.97</v>
      </c>
      <c r="AC55" s="3">
        <v>500.1</v>
      </c>
      <c r="AD55" s="3">
        <v>50</v>
      </c>
      <c r="AE55" s="3">
        <v>2</v>
      </c>
      <c r="AF55" s="3">
        <v>93.14</v>
      </c>
      <c r="AG55" s="3">
        <v>-9.1700000000000004E-2</v>
      </c>
      <c r="AH55" s="3">
        <v>0.78800000000000003</v>
      </c>
      <c r="AJ55" s="3">
        <v>111105</v>
      </c>
    </row>
    <row r="56" spans="1:36" x14ac:dyDescent="0.25">
      <c r="A56" s="3">
        <v>825</v>
      </c>
      <c r="B56" s="4">
        <v>36699</v>
      </c>
      <c r="C56" s="5">
        <v>0.3947222222222222</v>
      </c>
      <c r="D56" s="3" t="s">
        <v>328</v>
      </c>
      <c r="E56" s="6" t="s">
        <v>342</v>
      </c>
      <c r="F56" s="3">
        <v>50</v>
      </c>
      <c r="G56" s="3" t="s">
        <v>329</v>
      </c>
      <c r="H56" s="3">
        <v>36</v>
      </c>
      <c r="I56" s="3">
        <v>6</v>
      </c>
      <c r="J56" s="3">
        <v>2</v>
      </c>
      <c r="K56" s="3">
        <v>228.7</v>
      </c>
      <c r="L56" s="3">
        <v>1.04</v>
      </c>
      <c r="M56" s="3">
        <v>0.25800000000000001</v>
      </c>
      <c r="N56" s="3">
        <v>349</v>
      </c>
      <c r="O56" s="3">
        <v>3.52</v>
      </c>
      <c r="P56" s="3">
        <v>1.31</v>
      </c>
      <c r="Q56" s="3">
        <v>1</v>
      </c>
      <c r="R56" s="3">
        <v>1</v>
      </c>
      <c r="S56" s="3">
        <v>4.8600000000000003</v>
      </c>
      <c r="T56" s="3">
        <v>19.29</v>
      </c>
      <c r="U56" s="3">
        <v>19.89</v>
      </c>
      <c r="V56" s="3">
        <v>18.079999999999998</v>
      </c>
      <c r="W56" s="3">
        <v>364.4</v>
      </c>
      <c r="X56" s="3">
        <v>363.9</v>
      </c>
      <c r="Y56" s="3">
        <v>10.234999999999999</v>
      </c>
      <c r="Z56" s="3">
        <v>10.930999999999999</v>
      </c>
      <c r="AA56" s="3">
        <v>42.45</v>
      </c>
      <c r="AB56" s="3">
        <v>45.33</v>
      </c>
      <c r="AC56" s="3">
        <v>500</v>
      </c>
      <c r="AD56" s="3">
        <v>50</v>
      </c>
      <c r="AE56" s="3">
        <v>1</v>
      </c>
      <c r="AF56" s="3">
        <v>93.14</v>
      </c>
      <c r="AG56" s="3">
        <v>-9.1700000000000004E-2</v>
      </c>
      <c r="AH56" s="3">
        <v>0.78800000000000003</v>
      </c>
      <c r="AJ56" s="3">
        <v>111105</v>
      </c>
    </row>
    <row r="57" spans="1:36" x14ac:dyDescent="0.25">
      <c r="A57" s="3">
        <v>304</v>
      </c>
      <c r="B57" s="4">
        <v>36705</v>
      </c>
      <c r="C57" s="5">
        <v>0.34093749999999995</v>
      </c>
      <c r="D57" s="3" t="s">
        <v>328</v>
      </c>
      <c r="E57" s="6" t="s">
        <v>342</v>
      </c>
      <c r="F57" s="3">
        <v>50</v>
      </c>
      <c r="G57" s="3" t="s">
        <v>330</v>
      </c>
      <c r="H57" s="3">
        <v>32</v>
      </c>
      <c r="I57" s="3">
        <v>1</v>
      </c>
      <c r="J57" s="3">
        <v>1</v>
      </c>
      <c r="K57" s="3">
        <v>138.30000000000001</v>
      </c>
      <c r="L57" s="3">
        <v>9.57</v>
      </c>
      <c r="M57" s="3">
        <v>-0.438</v>
      </c>
      <c r="N57" s="3">
        <v>381</v>
      </c>
      <c r="O57" s="3">
        <v>-3.5</v>
      </c>
      <c r="P57" s="3">
        <v>0.67200000000000004</v>
      </c>
      <c r="Q57" s="3">
        <v>1</v>
      </c>
      <c r="R57" s="3">
        <v>1</v>
      </c>
      <c r="S57" s="3">
        <v>4.8600000000000003</v>
      </c>
      <c r="T57" s="3">
        <v>15.7</v>
      </c>
      <c r="U57" s="3">
        <v>15.58</v>
      </c>
      <c r="V57" s="3">
        <v>14.97</v>
      </c>
      <c r="W57" s="3">
        <v>354.8</v>
      </c>
      <c r="X57" s="3">
        <v>353.1</v>
      </c>
      <c r="Y57" s="3">
        <v>12.459</v>
      </c>
      <c r="Z57" s="3">
        <v>11.766</v>
      </c>
      <c r="AA57" s="3">
        <v>65.3</v>
      </c>
      <c r="AB57" s="3">
        <v>61.67</v>
      </c>
      <c r="AC57" s="3">
        <v>500</v>
      </c>
      <c r="AD57" s="3">
        <v>50</v>
      </c>
      <c r="AE57" s="3">
        <v>1</v>
      </c>
      <c r="AF57" s="3">
        <v>93.84</v>
      </c>
      <c r="AG57" s="3">
        <v>1.35</v>
      </c>
      <c r="AH57" s="3">
        <v>0.10299999999999999</v>
      </c>
      <c r="AJ57" s="3">
        <v>111105</v>
      </c>
    </row>
    <row r="58" spans="1:36" x14ac:dyDescent="0.25">
      <c r="A58" s="3">
        <v>305</v>
      </c>
      <c r="B58" s="4">
        <v>36705</v>
      </c>
      <c r="C58" s="5">
        <v>0.34093749999999995</v>
      </c>
      <c r="D58" s="3" t="s">
        <v>328</v>
      </c>
      <c r="E58" s="6" t="s">
        <v>342</v>
      </c>
      <c r="F58" s="3">
        <v>50</v>
      </c>
      <c r="G58" s="3" t="s">
        <v>330</v>
      </c>
      <c r="H58" s="3">
        <v>32</v>
      </c>
      <c r="I58" s="3">
        <v>1</v>
      </c>
      <c r="J58" s="3">
        <v>2</v>
      </c>
      <c r="K58" s="3">
        <v>164.5</v>
      </c>
      <c r="L58" s="3">
        <v>16.100000000000001</v>
      </c>
      <c r="M58" s="3">
        <v>-0.12</v>
      </c>
      <c r="N58" s="3">
        <v>558</v>
      </c>
      <c r="O58" s="3">
        <v>-0.93100000000000005</v>
      </c>
      <c r="P58" s="3">
        <v>0.70199999999999996</v>
      </c>
      <c r="Q58" s="3">
        <v>1</v>
      </c>
      <c r="R58" s="3">
        <v>1</v>
      </c>
      <c r="S58" s="3">
        <v>4.8600000000000003</v>
      </c>
      <c r="T58" s="3">
        <v>15.67</v>
      </c>
      <c r="U58" s="3">
        <v>15.5</v>
      </c>
      <c r="V58" s="3">
        <v>14.97</v>
      </c>
      <c r="W58" s="3">
        <v>356.2</v>
      </c>
      <c r="X58" s="3">
        <v>353.1</v>
      </c>
      <c r="Y58" s="3">
        <v>11.539</v>
      </c>
      <c r="Z58" s="3">
        <v>11.355</v>
      </c>
      <c r="AA58" s="3">
        <v>60.59</v>
      </c>
      <c r="AB58" s="3">
        <v>59.63</v>
      </c>
      <c r="AC58" s="3">
        <v>499.7</v>
      </c>
      <c r="AD58" s="3">
        <v>49</v>
      </c>
      <c r="AE58" s="3">
        <v>1</v>
      </c>
      <c r="AF58" s="3">
        <v>93.84</v>
      </c>
      <c r="AG58" s="3">
        <v>1.35</v>
      </c>
      <c r="AH58" s="3">
        <v>0.10299999999999999</v>
      </c>
      <c r="AJ58" s="3">
        <v>111105</v>
      </c>
    </row>
    <row r="59" spans="1:36" x14ac:dyDescent="0.25">
      <c r="A59" s="3">
        <v>315</v>
      </c>
      <c r="B59" s="4">
        <v>36705</v>
      </c>
      <c r="C59" s="5">
        <v>0.3445023148148148</v>
      </c>
      <c r="D59" s="3" t="s">
        <v>328</v>
      </c>
      <c r="E59" s="6" t="s">
        <v>342</v>
      </c>
      <c r="F59" s="3">
        <v>50</v>
      </c>
      <c r="G59" s="3" t="s">
        <v>330</v>
      </c>
      <c r="H59" s="3">
        <v>32</v>
      </c>
      <c r="I59" s="3">
        <v>2</v>
      </c>
      <c r="J59" s="3">
        <v>1</v>
      </c>
      <c r="K59" s="3">
        <v>21.5</v>
      </c>
      <c r="L59" s="3">
        <v>19.399999999999999</v>
      </c>
      <c r="M59" s="3">
        <v>4.82E-2</v>
      </c>
      <c r="N59" s="3">
        <v>-297</v>
      </c>
      <c r="O59" s="3">
        <v>0.36399999999999999</v>
      </c>
      <c r="P59" s="3">
        <v>0.70399999999999996</v>
      </c>
      <c r="Q59" s="3">
        <v>1</v>
      </c>
      <c r="R59" s="3">
        <v>1</v>
      </c>
      <c r="S59" s="3">
        <v>4.8600000000000003</v>
      </c>
      <c r="T59" s="3">
        <v>15.54</v>
      </c>
      <c r="U59" s="3">
        <v>15.36</v>
      </c>
      <c r="V59" s="3">
        <v>14.97</v>
      </c>
      <c r="W59" s="3">
        <v>356.5</v>
      </c>
      <c r="X59" s="3">
        <v>352.5</v>
      </c>
      <c r="Y59" s="3">
        <v>11.084</v>
      </c>
      <c r="Z59" s="3">
        <v>11.156000000000001</v>
      </c>
      <c r="AA59" s="3">
        <v>58.7</v>
      </c>
      <c r="AB59" s="3">
        <v>59.08</v>
      </c>
      <c r="AC59" s="3">
        <v>500.7</v>
      </c>
      <c r="AD59" s="3">
        <v>50</v>
      </c>
      <c r="AE59" s="3">
        <v>2</v>
      </c>
      <c r="AF59" s="3">
        <v>93.84</v>
      </c>
      <c r="AG59" s="3">
        <v>1.35</v>
      </c>
      <c r="AH59" s="3">
        <v>0.10299999999999999</v>
      </c>
      <c r="AJ59" s="3">
        <v>111105</v>
      </c>
    </row>
    <row r="60" spans="1:36" x14ac:dyDescent="0.25">
      <c r="A60" s="3">
        <v>316</v>
      </c>
      <c r="B60" s="4">
        <v>36705</v>
      </c>
      <c r="C60" s="5">
        <v>0.3445023148148148</v>
      </c>
      <c r="D60" s="3" t="s">
        <v>328</v>
      </c>
      <c r="E60" s="6" t="s">
        <v>342</v>
      </c>
      <c r="F60" s="3">
        <v>50</v>
      </c>
      <c r="G60" s="3" t="s">
        <v>330</v>
      </c>
      <c r="H60" s="3">
        <v>32</v>
      </c>
      <c r="I60" s="3">
        <v>2</v>
      </c>
      <c r="J60" s="3">
        <v>2</v>
      </c>
      <c r="K60" s="3">
        <v>31.3</v>
      </c>
      <c r="L60" s="3">
        <v>22.9</v>
      </c>
      <c r="M60" s="3">
        <v>0.161</v>
      </c>
      <c r="N60" s="3">
        <v>117</v>
      </c>
      <c r="O60" s="3">
        <v>1.19</v>
      </c>
      <c r="P60" s="3">
        <v>0.70599999999999996</v>
      </c>
      <c r="Q60" s="3">
        <v>1</v>
      </c>
      <c r="R60" s="3">
        <v>1</v>
      </c>
      <c r="S60" s="3">
        <v>4.8600000000000003</v>
      </c>
      <c r="T60" s="3">
        <v>15.55</v>
      </c>
      <c r="U60" s="3">
        <v>15.35</v>
      </c>
      <c r="V60" s="3">
        <v>14.99</v>
      </c>
      <c r="W60" s="3">
        <v>357.4</v>
      </c>
      <c r="X60" s="3">
        <v>352.8</v>
      </c>
      <c r="Y60" s="3">
        <v>10.893000000000001</v>
      </c>
      <c r="Z60" s="3">
        <v>11.128</v>
      </c>
      <c r="AA60" s="3">
        <v>57.68</v>
      </c>
      <c r="AB60" s="3">
        <v>58.92</v>
      </c>
      <c r="AC60" s="3">
        <v>500.8</v>
      </c>
      <c r="AD60" s="3">
        <v>50</v>
      </c>
      <c r="AE60" s="3">
        <v>1</v>
      </c>
      <c r="AF60" s="3">
        <v>93.84</v>
      </c>
      <c r="AG60" s="3">
        <v>1.35</v>
      </c>
      <c r="AH60" s="3">
        <v>0.10299999999999999</v>
      </c>
      <c r="AJ60" s="3">
        <v>111105</v>
      </c>
    </row>
    <row r="61" spans="1:36" x14ac:dyDescent="0.25">
      <c r="A61" s="3">
        <v>349</v>
      </c>
      <c r="B61" s="4">
        <v>36705</v>
      </c>
      <c r="C61" s="5">
        <v>0.35292824074074075</v>
      </c>
      <c r="D61" s="3" t="s">
        <v>328</v>
      </c>
      <c r="E61" s="6" t="s">
        <v>342</v>
      </c>
      <c r="F61" s="3">
        <v>50</v>
      </c>
      <c r="G61" s="3" t="s">
        <v>330</v>
      </c>
      <c r="H61" s="3">
        <v>32</v>
      </c>
      <c r="I61" s="3">
        <v>3</v>
      </c>
      <c r="J61" s="3">
        <v>1</v>
      </c>
      <c r="K61" s="3">
        <v>147</v>
      </c>
      <c r="L61" s="3">
        <v>10.3</v>
      </c>
      <c r="M61" s="3">
        <v>-0.498</v>
      </c>
      <c r="N61" s="3">
        <v>378</v>
      </c>
      <c r="O61" s="3">
        <v>-4.5999999999999996</v>
      </c>
      <c r="P61" s="3">
        <v>0.76600000000000001</v>
      </c>
      <c r="Q61" s="3">
        <v>1</v>
      </c>
      <c r="R61" s="3">
        <v>1</v>
      </c>
      <c r="S61" s="3">
        <v>4.8600000000000003</v>
      </c>
      <c r="T61" s="3">
        <v>15.69</v>
      </c>
      <c r="U61" s="3">
        <v>15.85</v>
      </c>
      <c r="V61" s="3">
        <v>14.95</v>
      </c>
      <c r="W61" s="3">
        <v>354.5</v>
      </c>
      <c r="X61" s="3">
        <v>352.7</v>
      </c>
      <c r="Y61" s="3">
        <v>12.007999999999999</v>
      </c>
      <c r="Z61" s="3">
        <v>11.099</v>
      </c>
      <c r="AA61" s="3">
        <v>62.99</v>
      </c>
      <c r="AB61" s="3">
        <v>58.23</v>
      </c>
      <c r="AC61" s="3">
        <v>500.9</v>
      </c>
      <c r="AD61" s="3">
        <v>50</v>
      </c>
      <c r="AE61" s="3">
        <v>1</v>
      </c>
      <c r="AF61" s="3">
        <v>93.85</v>
      </c>
      <c r="AG61" s="3">
        <v>1.35</v>
      </c>
      <c r="AH61" s="3">
        <v>0.10299999999999999</v>
      </c>
      <c r="AJ61" s="3">
        <v>111105</v>
      </c>
    </row>
    <row r="62" spans="1:36" x14ac:dyDescent="0.25">
      <c r="A62" s="3">
        <v>350</v>
      </c>
      <c r="B62" s="4">
        <v>36705</v>
      </c>
      <c r="C62" s="5">
        <v>0.35292824074074075</v>
      </c>
      <c r="D62" s="3" t="s">
        <v>328</v>
      </c>
      <c r="E62" s="6" t="s">
        <v>342</v>
      </c>
      <c r="F62" s="3">
        <v>50</v>
      </c>
      <c r="G62" s="3" t="s">
        <v>330</v>
      </c>
      <c r="H62" s="3">
        <v>32</v>
      </c>
      <c r="I62" s="3">
        <v>3</v>
      </c>
      <c r="J62" s="3">
        <v>2</v>
      </c>
      <c r="K62" s="3">
        <v>157.5</v>
      </c>
      <c r="L62" s="3">
        <v>15.1</v>
      </c>
      <c r="M62" s="3">
        <v>-0.67300000000000004</v>
      </c>
      <c r="N62" s="3">
        <v>378</v>
      </c>
      <c r="O62" s="3">
        <v>-6.37</v>
      </c>
      <c r="P62" s="3">
        <v>0.753</v>
      </c>
      <c r="Q62" s="3">
        <v>1</v>
      </c>
      <c r="R62" s="3">
        <v>1</v>
      </c>
      <c r="S62" s="3">
        <v>4.8600000000000003</v>
      </c>
      <c r="T62" s="3">
        <v>15.69</v>
      </c>
      <c r="U62" s="3">
        <v>15.89</v>
      </c>
      <c r="V62" s="3">
        <v>14.98</v>
      </c>
      <c r="W62" s="3">
        <v>354.1</v>
      </c>
      <c r="X62" s="3">
        <v>351.5</v>
      </c>
      <c r="Y62" s="3">
        <v>12.541</v>
      </c>
      <c r="Z62" s="3">
        <v>11.284000000000001</v>
      </c>
      <c r="AA62" s="3">
        <v>65.77</v>
      </c>
      <c r="AB62" s="3">
        <v>59.18</v>
      </c>
      <c r="AC62" s="3">
        <v>500.9</v>
      </c>
      <c r="AD62" s="3">
        <v>50</v>
      </c>
      <c r="AE62" s="3">
        <v>0</v>
      </c>
      <c r="AF62" s="3">
        <v>93.84</v>
      </c>
      <c r="AG62" s="3">
        <v>1.35</v>
      </c>
      <c r="AH62" s="3">
        <v>0.10299999999999999</v>
      </c>
      <c r="AJ62" s="3">
        <v>111105</v>
      </c>
    </row>
    <row r="63" spans="1:36" x14ac:dyDescent="0.25">
      <c r="A63" s="3">
        <v>360</v>
      </c>
      <c r="B63" s="4">
        <v>36705</v>
      </c>
      <c r="C63" s="5">
        <v>0.35643518518518519</v>
      </c>
      <c r="D63" s="3" t="s">
        <v>328</v>
      </c>
      <c r="E63" s="6" t="s">
        <v>342</v>
      </c>
      <c r="F63" s="3">
        <v>50</v>
      </c>
      <c r="G63" s="3" t="s">
        <v>330</v>
      </c>
      <c r="H63" s="3">
        <v>32</v>
      </c>
      <c r="I63" s="3">
        <v>4</v>
      </c>
      <c r="J63" s="3">
        <v>1</v>
      </c>
      <c r="K63" s="3">
        <v>125.3</v>
      </c>
      <c r="L63" s="3">
        <v>20.3</v>
      </c>
      <c r="M63" s="3">
        <v>0.24199999999999999</v>
      </c>
      <c r="N63" s="3">
        <v>212</v>
      </c>
      <c r="O63" s="3">
        <v>1.6</v>
      </c>
      <c r="P63" s="3">
        <v>0.64</v>
      </c>
      <c r="Q63" s="3">
        <v>1</v>
      </c>
      <c r="R63" s="3">
        <v>1</v>
      </c>
      <c r="S63" s="3">
        <v>4.8600000000000003</v>
      </c>
      <c r="T63" s="3">
        <v>15.65</v>
      </c>
      <c r="U63" s="3">
        <v>15.48</v>
      </c>
      <c r="V63" s="3">
        <v>14.95</v>
      </c>
      <c r="W63" s="3">
        <v>359</v>
      </c>
      <c r="X63" s="3">
        <v>354.8</v>
      </c>
      <c r="Y63" s="3">
        <v>11.673999999999999</v>
      </c>
      <c r="Z63" s="3">
        <v>11.989000000000001</v>
      </c>
      <c r="AA63" s="3">
        <v>61.41</v>
      </c>
      <c r="AB63" s="3">
        <v>63.07</v>
      </c>
      <c r="AC63" s="3">
        <v>500.8</v>
      </c>
      <c r="AD63" s="3">
        <v>50</v>
      </c>
      <c r="AE63" s="3">
        <v>1</v>
      </c>
      <c r="AF63" s="3">
        <v>93.85</v>
      </c>
      <c r="AG63" s="3">
        <v>1.35</v>
      </c>
      <c r="AH63" s="3">
        <v>0.10299999999999999</v>
      </c>
      <c r="AJ63" s="3">
        <v>111105</v>
      </c>
    </row>
    <row r="64" spans="1:36" x14ac:dyDescent="0.25">
      <c r="A64" s="3">
        <v>361</v>
      </c>
      <c r="B64" s="4">
        <v>36705</v>
      </c>
      <c r="C64" s="5">
        <v>0.35643518518518519</v>
      </c>
      <c r="D64" s="3" t="s">
        <v>328</v>
      </c>
      <c r="E64" s="6" t="s">
        <v>342</v>
      </c>
      <c r="F64" s="3">
        <v>50</v>
      </c>
      <c r="G64" s="3" t="s">
        <v>330</v>
      </c>
      <c r="H64" s="3">
        <v>32</v>
      </c>
      <c r="I64" s="3">
        <v>4</v>
      </c>
      <c r="J64" s="3">
        <v>2</v>
      </c>
      <c r="K64" s="3">
        <v>130.5</v>
      </c>
      <c r="L64" s="3">
        <v>14</v>
      </c>
      <c r="M64" s="3">
        <v>-5.3199999999999997E-2</v>
      </c>
      <c r="N64" s="3">
        <v>765</v>
      </c>
      <c r="O64" s="3">
        <v>-0.377</v>
      </c>
      <c r="P64" s="3">
        <v>0.64800000000000002</v>
      </c>
      <c r="Q64" s="3">
        <v>1</v>
      </c>
      <c r="R64" s="3">
        <v>1</v>
      </c>
      <c r="S64" s="3">
        <v>4.8600000000000003</v>
      </c>
      <c r="T64" s="3">
        <v>15.65</v>
      </c>
      <c r="U64" s="3">
        <v>15.54</v>
      </c>
      <c r="V64" s="3">
        <v>14.98</v>
      </c>
      <c r="W64" s="3">
        <v>357.1</v>
      </c>
      <c r="X64" s="3">
        <v>354.4</v>
      </c>
      <c r="Y64" s="3">
        <v>12.052</v>
      </c>
      <c r="Z64" s="3">
        <v>11.978</v>
      </c>
      <c r="AA64" s="3">
        <v>63.4</v>
      </c>
      <c r="AB64" s="3">
        <v>63</v>
      </c>
      <c r="AC64" s="3">
        <v>500.4</v>
      </c>
      <c r="AD64" s="3">
        <v>50</v>
      </c>
      <c r="AE64" s="3">
        <v>1</v>
      </c>
      <c r="AF64" s="3">
        <v>93.84</v>
      </c>
      <c r="AG64" s="3">
        <v>1.35</v>
      </c>
      <c r="AH64" s="3">
        <v>0.10299999999999999</v>
      </c>
      <c r="AJ64" s="3">
        <v>111105</v>
      </c>
    </row>
    <row r="65" spans="1:36" x14ac:dyDescent="0.25">
      <c r="A65" s="3">
        <v>393</v>
      </c>
      <c r="B65" s="4">
        <v>36705</v>
      </c>
      <c r="C65" s="5">
        <v>0.36637731481481484</v>
      </c>
      <c r="D65" s="3" t="s">
        <v>328</v>
      </c>
      <c r="E65" s="6" t="s">
        <v>342</v>
      </c>
      <c r="F65" s="3">
        <v>50</v>
      </c>
      <c r="G65" s="3" t="s">
        <v>330</v>
      </c>
      <c r="H65" s="3">
        <v>32</v>
      </c>
      <c r="I65" s="3">
        <v>5</v>
      </c>
      <c r="J65" s="3">
        <v>1</v>
      </c>
      <c r="K65" s="3">
        <v>77.7</v>
      </c>
      <c r="L65" s="3">
        <v>11</v>
      </c>
      <c r="M65" s="3">
        <v>-0.159</v>
      </c>
      <c r="N65" s="3">
        <v>454</v>
      </c>
      <c r="O65" s="3">
        <v>-1.59</v>
      </c>
      <c r="P65" s="3">
        <v>0.88900000000000001</v>
      </c>
      <c r="Q65" s="3">
        <v>1</v>
      </c>
      <c r="R65" s="3">
        <v>1</v>
      </c>
      <c r="S65" s="3">
        <v>4.8600000000000003</v>
      </c>
      <c r="T65" s="3">
        <v>16.05</v>
      </c>
      <c r="U65" s="3">
        <v>16.89</v>
      </c>
      <c r="V65" s="3">
        <v>14.98</v>
      </c>
      <c r="W65" s="3">
        <v>355.7</v>
      </c>
      <c r="X65" s="3">
        <v>353.6</v>
      </c>
      <c r="Y65" s="3">
        <v>11.417999999999999</v>
      </c>
      <c r="Z65" s="3">
        <v>11.103999999999999</v>
      </c>
      <c r="AA65" s="3">
        <v>58.53</v>
      </c>
      <c r="AB65" s="3">
        <v>56.92</v>
      </c>
      <c r="AC65" s="3">
        <v>499.6</v>
      </c>
      <c r="AD65" s="3">
        <v>50</v>
      </c>
      <c r="AE65" s="3">
        <v>0</v>
      </c>
      <c r="AF65" s="3">
        <v>93.84</v>
      </c>
      <c r="AG65" s="3">
        <v>1.35</v>
      </c>
      <c r="AH65" s="3">
        <v>0.10299999999999999</v>
      </c>
      <c r="AJ65" s="3">
        <v>111105</v>
      </c>
    </row>
    <row r="66" spans="1:36" x14ac:dyDescent="0.25">
      <c r="A66" s="3">
        <v>394</v>
      </c>
      <c r="B66" s="4">
        <v>36705</v>
      </c>
      <c r="C66" s="5">
        <v>0.36637731481481484</v>
      </c>
      <c r="D66" s="3" t="s">
        <v>328</v>
      </c>
      <c r="E66" s="6" t="s">
        <v>342</v>
      </c>
      <c r="F66" s="3">
        <v>50</v>
      </c>
      <c r="G66" s="3" t="s">
        <v>330</v>
      </c>
      <c r="H66" s="3">
        <v>32</v>
      </c>
      <c r="I66" s="3">
        <v>5</v>
      </c>
      <c r="J66" s="3">
        <v>2</v>
      </c>
      <c r="K66" s="3">
        <v>87.5</v>
      </c>
      <c r="L66" s="3">
        <v>14.8</v>
      </c>
      <c r="M66" s="3">
        <v>-0.30599999999999999</v>
      </c>
      <c r="N66" s="3">
        <v>419</v>
      </c>
      <c r="O66" s="3">
        <v>-3.08</v>
      </c>
      <c r="P66" s="3">
        <v>0.87</v>
      </c>
      <c r="Q66" s="3">
        <v>1</v>
      </c>
      <c r="R66" s="3">
        <v>1</v>
      </c>
      <c r="S66" s="3">
        <v>4.8600000000000003</v>
      </c>
      <c r="T66" s="3">
        <v>16.05</v>
      </c>
      <c r="U66" s="3">
        <v>16.86</v>
      </c>
      <c r="V66" s="3">
        <v>14.98</v>
      </c>
      <c r="W66" s="3">
        <v>354.1</v>
      </c>
      <c r="X66" s="3">
        <v>351.4</v>
      </c>
      <c r="Y66" s="3">
        <v>11.869</v>
      </c>
      <c r="Z66" s="3">
        <v>11.26</v>
      </c>
      <c r="AA66" s="3">
        <v>60.87</v>
      </c>
      <c r="AB66" s="3">
        <v>57.74</v>
      </c>
      <c r="AC66" s="3">
        <v>499.7</v>
      </c>
      <c r="AD66" s="3">
        <v>51</v>
      </c>
      <c r="AE66" s="3">
        <v>0</v>
      </c>
      <c r="AF66" s="3">
        <v>93.85</v>
      </c>
      <c r="AG66" s="3">
        <v>1.35</v>
      </c>
      <c r="AH66" s="3">
        <v>0.10299999999999999</v>
      </c>
      <c r="AJ66" s="3">
        <v>111105</v>
      </c>
    </row>
    <row r="67" spans="1:36" x14ac:dyDescent="0.25">
      <c r="A67" s="3">
        <v>404</v>
      </c>
      <c r="B67" s="4">
        <v>36705</v>
      </c>
      <c r="C67" s="5">
        <v>0.36887731481481478</v>
      </c>
      <c r="D67" s="3" t="s">
        <v>328</v>
      </c>
      <c r="E67" s="6" t="s">
        <v>342</v>
      </c>
      <c r="F67" s="3">
        <v>50</v>
      </c>
      <c r="G67" s="3" t="s">
        <v>330</v>
      </c>
      <c r="H67" s="3">
        <v>32</v>
      </c>
      <c r="I67" s="3">
        <v>6</v>
      </c>
      <c r="J67" s="3">
        <v>1</v>
      </c>
      <c r="K67" s="3">
        <v>118</v>
      </c>
      <c r="L67" s="3">
        <v>14.8</v>
      </c>
      <c r="M67" s="3">
        <v>-0.2</v>
      </c>
      <c r="N67" s="3">
        <v>468</v>
      </c>
      <c r="O67" s="3">
        <v>-1.76</v>
      </c>
      <c r="P67" s="3">
        <v>0.77800000000000002</v>
      </c>
      <c r="Q67" s="3">
        <v>1</v>
      </c>
      <c r="R67" s="3">
        <v>1</v>
      </c>
      <c r="S67" s="3">
        <v>4.8600000000000003</v>
      </c>
      <c r="T67" s="3">
        <v>15.98</v>
      </c>
      <c r="U67" s="3">
        <v>16.55</v>
      </c>
      <c r="V67" s="3">
        <v>14.96</v>
      </c>
      <c r="W67" s="3">
        <v>362.6</v>
      </c>
      <c r="X67" s="3">
        <v>359.8</v>
      </c>
      <c r="Y67" s="3">
        <v>12.192</v>
      </c>
      <c r="Z67" s="3">
        <v>11.845000000000001</v>
      </c>
      <c r="AA67" s="3">
        <v>62.78</v>
      </c>
      <c r="AB67" s="3">
        <v>60.99</v>
      </c>
      <c r="AC67" s="3">
        <v>500</v>
      </c>
      <c r="AD67" s="3">
        <v>50</v>
      </c>
      <c r="AE67" s="3">
        <v>3</v>
      </c>
      <c r="AF67" s="3">
        <v>93.84</v>
      </c>
      <c r="AG67" s="3">
        <v>1.35</v>
      </c>
      <c r="AH67" s="3">
        <v>0.10299999999999999</v>
      </c>
      <c r="AJ67" s="3">
        <v>111105</v>
      </c>
    </row>
    <row r="68" spans="1:36" x14ac:dyDescent="0.25">
      <c r="A68" s="3">
        <v>405</v>
      </c>
      <c r="B68" s="4">
        <v>36705</v>
      </c>
      <c r="C68" s="5">
        <v>0.36887731481481478</v>
      </c>
      <c r="D68" s="3" t="s">
        <v>328</v>
      </c>
      <c r="E68" s="6" t="s">
        <v>342</v>
      </c>
      <c r="F68" s="3">
        <v>50</v>
      </c>
      <c r="G68" s="3" t="s">
        <v>330</v>
      </c>
      <c r="H68" s="3">
        <v>32</v>
      </c>
      <c r="I68" s="3">
        <v>6</v>
      </c>
      <c r="J68" s="3">
        <v>2</v>
      </c>
      <c r="K68" s="3">
        <v>130</v>
      </c>
      <c r="L68" s="3">
        <v>12.8</v>
      </c>
      <c r="M68" s="3">
        <v>-0.497</v>
      </c>
      <c r="N68" s="3">
        <v>393</v>
      </c>
      <c r="O68" s="3">
        <v>-4.46</v>
      </c>
      <c r="P68" s="3">
        <v>0.74399999999999999</v>
      </c>
      <c r="Q68" s="3">
        <v>1</v>
      </c>
      <c r="R68" s="3">
        <v>1</v>
      </c>
      <c r="S68" s="3">
        <v>4.8600000000000003</v>
      </c>
      <c r="T68" s="3">
        <v>15.97</v>
      </c>
      <c r="U68" s="3">
        <v>16.5</v>
      </c>
      <c r="V68" s="3">
        <v>14.97</v>
      </c>
      <c r="W68" s="3">
        <v>362.9</v>
      </c>
      <c r="X68" s="3">
        <v>360.7</v>
      </c>
      <c r="Y68" s="3">
        <v>13.021000000000001</v>
      </c>
      <c r="Z68" s="3">
        <v>12.138999999999999</v>
      </c>
      <c r="AA68" s="3">
        <v>67.08</v>
      </c>
      <c r="AB68" s="3">
        <v>62.54</v>
      </c>
      <c r="AC68" s="3">
        <v>499.8</v>
      </c>
      <c r="AD68" s="3">
        <v>50</v>
      </c>
      <c r="AE68" s="3">
        <v>1</v>
      </c>
      <c r="AF68" s="3">
        <v>93.85</v>
      </c>
      <c r="AG68" s="3">
        <v>1.35</v>
      </c>
      <c r="AH68" s="3">
        <v>0.10299999999999999</v>
      </c>
      <c r="AJ68" s="3">
        <v>111105</v>
      </c>
    </row>
    <row r="69" spans="1:36" x14ac:dyDescent="0.25">
      <c r="A69" s="3">
        <v>864</v>
      </c>
      <c r="B69" s="4">
        <v>36699</v>
      </c>
      <c r="C69" s="5">
        <v>0.40491898148148148</v>
      </c>
      <c r="D69" s="3" t="s">
        <v>328</v>
      </c>
      <c r="E69" s="6" t="s">
        <v>342</v>
      </c>
      <c r="F69" s="3">
        <v>50</v>
      </c>
      <c r="G69" s="3" t="s">
        <v>330</v>
      </c>
      <c r="H69" s="3">
        <v>36</v>
      </c>
      <c r="I69" s="3">
        <v>1</v>
      </c>
      <c r="J69" s="3">
        <v>1</v>
      </c>
      <c r="K69" s="3">
        <v>82.7</v>
      </c>
      <c r="L69" s="3">
        <v>0.70199999999999996</v>
      </c>
      <c r="M69" s="3">
        <v>0.23100000000000001</v>
      </c>
      <c r="N69" s="3">
        <v>350</v>
      </c>
      <c r="O69" s="3">
        <v>2.86</v>
      </c>
      <c r="P69" s="3">
        <v>1.19</v>
      </c>
      <c r="Q69" s="3">
        <v>1</v>
      </c>
      <c r="R69" s="3">
        <v>1</v>
      </c>
      <c r="S69" s="3">
        <v>4.8600000000000003</v>
      </c>
      <c r="T69" s="3">
        <v>18.559999999999999</v>
      </c>
      <c r="U69" s="3">
        <v>17.96</v>
      </c>
      <c r="V69" s="3">
        <v>18.09</v>
      </c>
      <c r="W69" s="3">
        <v>363.2</v>
      </c>
      <c r="X69" s="3">
        <v>362.9</v>
      </c>
      <c r="Y69" s="3">
        <v>8.8230000000000004</v>
      </c>
      <c r="Z69" s="3">
        <v>9.391</v>
      </c>
      <c r="AA69" s="3">
        <v>38.31</v>
      </c>
      <c r="AB69" s="3">
        <v>40.770000000000003</v>
      </c>
      <c r="AC69" s="3">
        <v>500.1</v>
      </c>
      <c r="AD69" s="3">
        <v>49</v>
      </c>
      <c r="AE69" s="3">
        <v>1</v>
      </c>
      <c r="AF69" s="3">
        <v>93.14</v>
      </c>
      <c r="AG69" s="3">
        <v>-9.1700000000000004E-2</v>
      </c>
      <c r="AH69" s="3">
        <v>0.78800000000000003</v>
      </c>
      <c r="AJ69" s="3">
        <v>111105</v>
      </c>
    </row>
    <row r="70" spans="1:36" x14ac:dyDescent="0.25">
      <c r="A70" s="3">
        <v>865</v>
      </c>
      <c r="B70" s="4">
        <v>36699</v>
      </c>
      <c r="C70" s="5">
        <v>0.40491898148148148</v>
      </c>
      <c r="D70" s="3" t="s">
        <v>328</v>
      </c>
      <c r="E70" s="6" t="s">
        <v>342</v>
      </c>
      <c r="F70" s="3">
        <v>50</v>
      </c>
      <c r="G70" s="3" t="s">
        <v>330</v>
      </c>
      <c r="H70" s="3">
        <v>36</v>
      </c>
      <c r="I70" s="3">
        <v>1</v>
      </c>
      <c r="J70" s="3">
        <v>2</v>
      </c>
      <c r="K70" s="3">
        <v>85.7</v>
      </c>
      <c r="L70" s="3">
        <v>0.53200000000000003</v>
      </c>
      <c r="M70" s="3">
        <v>0.255</v>
      </c>
      <c r="N70" s="3">
        <v>352</v>
      </c>
      <c r="O70" s="3">
        <v>3.2</v>
      </c>
      <c r="P70" s="3">
        <v>1.21</v>
      </c>
      <c r="Q70" s="3">
        <v>1</v>
      </c>
      <c r="R70" s="3">
        <v>1</v>
      </c>
      <c r="S70" s="3">
        <v>4.8600000000000003</v>
      </c>
      <c r="T70" s="3">
        <v>18.59</v>
      </c>
      <c r="U70" s="3">
        <v>18.010000000000002</v>
      </c>
      <c r="V70" s="3">
        <v>18.100000000000001</v>
      </c>
      <c r="W70" s="3">
        <v>363.3</v>
      </c>
      <c r="X70" s="3">
        <v>363</v>
      </c>
      <c r="Y70" s="3">
        <v>8.6329999999999991</v>
      </c>
      <c r="Z70" s="3">
        <v>9.266</v>
      </c>
      <c r="AA70" s="3">
        <v>37.42</v>
      </c>
      <c r="AB70" s="3">
        <v>40.159999999999997</v>
      </c>
      <c r="AC70" s="3">
        <v>500.2</v>
      </c>
      <c r="AD70" s="3">
        <v>49</v>
      </c>
      <c r="AE70" s="3">
        <v>3</v>
      </c>
      <c r="AF70" s="3">
        <v>93.14</v>
      </c>
      <c r="AG70" s="3">
        <v>-9.1700000000000004E-2</v>
      </c>
      <c r="AH70" s="3">
        <v>0.78800000000000003</v>
      </c>
      <c r="AJ70" s="3">
        <v>111105</v>
      </c>
    </row>
    <row r="71" spans="1:36" x14ac:dyDescent="0.25">
      <c r="A71" s="3">
        <v>866</v>
      </c>
      <c r="B71" s="4">
        <v>36699</v>
      </c>
      <c r="C71" s="5">
        <v>0.40491898148148148</v>
      </c>
      <c r="D71" s="3" t="s">
        <v>328</v>
      </c>
      <c r="E71" s="6" t="s">
        <v>342</v>
      </c>
      <c r="F71" s="3">
        <v>50</v>
      </c>
      <c r="G71" s="3" t="s">
        <v>330</v>
      </c>
      <c r="H71" s="3">
        <v>36</v>
      </c>
      <c r="I71" s="3">
        <v>1</v>
      </c>
      <c r="J71" s="3">
        <v>3</v>
      </c>
      <c r="K71" s="3">
        <v>149.5</v>
      </c>
      <c r="L71" s="3">
        <v>3.07</v>
      </c>
      <c r="M71" s="3">
        <v>5.0299999999999997E-2</v>
      </c>
      <c r="N71" s="3">
        <v>258</v>
      </c>
      <c r="O71" s="3">
        <v>0.64900000000000002</v>
      </c>
      <c r="P71" s="3">
        <v>1.19</v>
      </c>
      <c r="Q71" s="3">
        <v>1</v>
      </c>
      <c r="R71" s="3">
        <v>1</v>
      </c>
      <c r="S71" s="3">
        <v>4.8600000000000003</v>
      </c>
      <c r="T71" s="3">
        <v>18.55</v>
      </c>
      <c r="U71" s="3">
        <v>17.89</v>
      </c>
      <c r="V71" s="3">
        <v>18.09</v>
      </c>
      <c r="W71" s="3">
        <v>363.1</v>
      </c>
      <c r="X71" s="3">
        <v>362.4</v>
      </c>
      <c r="Y71" s="3">
        <v>9.1340000000000003</v>
      </c>
      <c r="Z71" s="3">
        <v>9.2629999999999999</v>
      </c>
      <c r="AA71" s="3">
        <v>39.67</v>
      </c>
      <c r="AB71" s="3">
        <v>40.229999999999997</v>
      </c>
      <c r="AC71" s="3">
        <v>500.1</v>
      </c>
      <c r="AD71" s="3">
        <v>49</v>
      </c>
      <c r="AE71" s="3">
        <v>1</v>
      </c>
      <c r="AF71" s="3">
        <v>93.14</v>
      </c>
      <c r="AG71" s="3">
        <v>-9.1700000000000004E-2</v>
      </c>
      <c r="AH71" s="3">
        <v>0.78800000000000003</v>
      </c>
      <c r="AJ71" s="3">
        <v>111105</v>
      </c>
    </row>
    <row r="72" spans="1:36" x14ac:dyDescent="0.25">
      <c r="A72" s="3">
        <v>876</v>
      </c>
      <c r="B72" s="4">
        <v>36699</v>
      </c>
      <c r="C72" s="5">
        <v>0.40780092592592593</v>
      </c>
      <c r="D72" s="3" t="s">
        <v>328</v>
      </c>
      <c r="E72" s="6" t="s">
        <v>342</v>
      </c>
      <c r="F72" s="3">
        <v>50</v>
      </c>
      <c r="G72" s="3" t="s">
        <v>330</v>
      </c>
      <c r="H72" s="3">
        <v>36</v>
      </c>
      <c r="I72" s="3">
        <v>2</v>
      </c>
      <c r="J72" s="3">
        <v>1</v>
      </c>
      <c r="K72" s="3">
        <v>135.19999999999999</v>
      </c>
      <c r="L72" s="3">
        <v>10.7</v>
      </c>
      <c r="M72" s="3">
        <v>0.436</v>
      </c>
      <c r="N72" s="3">
        <v>312</v>
      </c>
      <c r="O72" s="3">
        <v>4.8</v>
      </c>
      <c r="P72" s="3">
        <v>1.1000000000000001</v>
      </c>
      <c r="Q72" s="3">
        <v>1</v>
      </c>
      <c r="R72" s="3">
        <v>1</v>
      </c>
      <c r="S72" s="3">
        <v>4.8600000000000003</v>
      </c>
      <c r="T72" s="3">
        <v>18.510000000000002</v>
      </c>
      <c r="U72" s="3">
        <v>17.63</v>
      </c>
      <c r="V72" s="3">
        <v>18.09</v>
      </c>
      <c r="W72" s="3">
        <v>363.6</v>
      </c>
      <c r="X72" s="3">
        <v>361.1</v>
      </c>
      <c r="Y72" s="3">
        <v>8.98</v>
      </c>
      <c r="Z72" s="3">
        <v>9.93</v>
      </c>
      <c r="AA72" s="3">
        <v>39.1</v>
      </c>
      <c r="AB72" s="3">
        <v>43.24</v>
      </c>
      <c r="AC72" s="3">
        <v>500</v>
      </c>
      <c r="AD72" s="3">
        <v>51</v>
      </c>
      <c r="AE72" s="3">
        <v>3</v>
      </c>
      <c r="AF72" s="3">
        <v>93.13</v>
      </c>
      <c r="AG72" s="3">
        <v>-9.1700000000000004E-2</v>
      </c>
      <c r="AH72" s="3">
        <v>0.78800000000000003</v>
      </c>
      <c r="AJ72" s="3">
        <v>111105</v>
      </c>
    </row>
    <row r="73" spans="1:36" x14ac:dyDescent="0.25">
      <c r="A73" s="3">
        <v>877</v>
      </c>
      <c r="B73" s="4">
        <v>36699</v>
      </c>
      <c r="C73" s="5">
        <v>0.40780092592592593</v>
      </c>
      <c r="D73" s="3" t="s">
        <v>328</v>
      </c>
      <c r="E73" s="6" t="s">
        <v>342</v>
      </c>
      <c r="F73" s="3">
        <v>50</v>
      </c>
      <c r="G73" s="3" t="s">
        <v>330</v>
      </c>
      <c r="H73" s="3">
        <v>36</v>
      </c>
      <c r="I73" s="3">
        <v>2</v>
      </c>
      <c r="J73" s="3">
        <v>2</v>
      </c>
      <c r="K73" s="3">
        <v>143.5</v>
      </c>
      <c r="L73" s="3">
        <v>6.32</v>
      </c>
      <c r="M73" s="3">
        <v>0.309</v>
      </c>
      <c r="N73" s="3">
        <v>320</v>
      </c>
      <c r="O73" s="3">
        <v>3.5</v>
      </c>
      <c r="P73" s="3">
        <v>1.1100000000000001</v>
      </c>
      <c r="Q73" s="3">
        <v>1</v>
      </c>
      <c r="R73" s="3">
        <v>1</v>
      </c>
      <c r="S73" s="3">
        <v>4.8600000000000003</v>
      </c>
      <c r="T73" s="3">
        <v>18.48</v>
      </c>
      <c r="U73" s="3">
        <v>17.68</v>
      </c>
      <c r="V73" s="3">
        <v>18.07</v>
      </c>
      <c r="W73" s="3">
        <v>362.5</v>
      </c>
      <c r="X73" s="3">
        <v>360.9</v>
      </c>
      <c r="Y73" s="3">
        <v>9.2200000000000006</v>
      </c>
      <c r="Z73" s="3">
        <v>9.9139999999999997</v>
      </c>
      <c r="AA73" s="3">
        <v>40.229999999999997</v>
      </c>
      <c r="AB73" s="3">
        <v>43.26</v>
      </c>
      <c r="AC73" s="3">
        <v>500</v>
      </c>
      <c r="AD73" s="3">
        <v>50</v>
      </c>
      <c r="AE73" s="3">
        <v>2</v>
      </c>
      <c r="AF73" s="3">
        <v>93.14</v>
      </c>
      <c r="AG73" s="3">
        <v>-9.1700000000000004E-2</v>
      </c>
      <c r="AH73" s="3">
        <v>0.78800000000000003</v>
      </c>
      <c r="AJ73" s="3">
        <v>111105</v>
      </c>
    </row>
    <row r="74" spans="1:36" x14ac:dyDescent="0.25">
      <c r="A74" s="3">
        <v>909</v>
      </c>
      <c r="B74" s="4">
        <v>36699</v>
      </c>
      <c r="C74" s="5">
        <v>0.41474537037037035</v>
      </c>
      <c r="D74" s="3" t="s">
        <v>328</v>
      </c>
      <c r="E74" s="6" t="s">
        <v>342</v>
      </c>
      <c r="F74" s="3">
        <v>50</v>
      </c>
      <c r="G74" s="3" t="s">
        <v>330</v>
      </c>
      <c r="H74" s="3">
        <v>36</v>
      </c>
      <c r="I74" s="3">
        <v>3</v>
      </c>
      <c r="J74" s="3">
        <v>1</v>
      </c>
      <c r="K74" s="3">
        <v>94.7</v>
      </c>
      <c r="L74" s="3">
        <v>1.89</v>
      </c>
      <c r="M74" s="3">
        <v>0.16500000000000001</v>
      </c>
      <c r="N74" s="3">
        <v>335</v>
      </c>
      <c r="O74" s="3">
        <v>1.97</v>
      </c>
      <c r="P74" s="3">
        <v>1.1299999999999999</v>
      </c>
      <c r="Q74" s="3">
        <v>1</v>
      </c>
      <c r="R74" s="3">
        <v>1</v>
      </c>
      <c r="S74" s="3">
        <v>4.8600000000000003</v>
      </c>
      <c r="T74" s="3">
        <v>18.399999999999999</v>
      </c>
      <c r="U74" s="3">
        <v>17.61</v>
      </c>
      <c r="V74" s="3">
        <v>18.07</v>
      </c>
      <c r="W74" s="3">
        <v>361.2</v>
      </c>
      <c r="X74" s="3">
        <v>360.7</v>
      </c>
      <c r="Y74" s="3">
        <v>9.1989999999999998</v>
      </c>
      <c r="Z74" s="3">
        <v>9.5890000000000004</v>
      </c>
      <c r="AA74" s="3">
        <v>40.35</v>
      </c>
      <c r="AB74" s="3">
        <v>42.06</v>
      </c>
      <c r="AC74" s="3">
        <v>499.8</v>
      </c>
      <c r="AD74" s="3">
        <v>50</v>
      </c>
      <c r="AE74" s="3">
        <v>1</v>
      </c>
      <c r="AF74" s="3">
        <v>93.14</v>
      </c>
      <c r="AG74" s="3">
        <v>-9.1700000000000004E-2</v>
      </c>
      <c r="AH74" s="3">
        <v>0.78800000000000003</v>
      </c>
      <c r="AJ74" s="3">
        <v>111105</v>
      </c>
    </row>
    <row r="75" spans="1:36" x14ac:dyDescent="0.25">
      <c r="A75" s="3">
        <v>910</v>
      </c>
      <c r="B75" s="4">
        <v>36699</v>
      </c>
      <c r="C75" s="5">
        <v>0.41474537037037035</v>
      </c>
      <c r="D75" s="3" t="s">
        <v>328</v>
      </c>
      <c r="E75" s="6" t="s">
        <v>342</v>
      </c>
      <c r="F75" s="3">
        <v>50</v>
      </c>
      <c r="G75" s="3" t="s">
        <v>330</v>
      </c>
      <c r="H75" s="3">
        <v>36</v>
      </c>
      <c r="I75" s="3">
        <v>3</v>
      </c>
      <c r="J75" s="3">
        <v>2</v>
      </c>
      <c r="K75" s="3">
        <v>125.5</v>
      </c>
      <c r="L75" s="3">
        <v>2.66</v>
      </c>
      <c r="M75" s="3">
        <v>0.121</v>
      </c>
      <c r="N75" s="3">
        <v>319</v>
      </c>
      <c r="O75" s="3">
        <v>1.47</v>
      </c>
      <c r="P75" s="3">
        <v>1.1499999999999999</v>
      </c>
      <c r="Q75" s="3">
        <v>1</v>
      </c>
      <c r="R75" s="3">
        <v>1</v>
      </c>
      <c r="S75" s="3">
        <v>4.8600000000000003</v>
      </c>
      <c r="T75" s="3">
        <v>18.34</v>
      </c>
      <c r="U75" s="3">
        <v>17.66</v>
      </c>
      <c r="V75" s="3">
        <v>18.07</v>
      </c>
      <c r="W75" s="3">
        <v>362.4</v>
      </c>
      <c r="X75" s="3">
        <v>361.8</v>
      </c>
      <c r="Y75" s="3">
        <v>9.1630000000000003</v>
      </c>
      <c r="Z75" s="3">
        <v>9.4550000000000001</v>
      </c>
      <c r="AA75" s="3">
        <v>40.33</v>
      </c>
      <c r="AB75" s="3">
        <v>41.62</v>
      </c>
      <c r="AC75" s="3">
        <v>500</v>
      </c>
      <c r="AD75" s="3">
        <v>50</v>
      </c>
      <c r="AE75" s="3">
        <v>1</v>
      </c>
      <c r="AF75" s="3">
        <v>93.14</v>
      </c>
      <c r="AG75" s="3">
        <v>-9.1700000000000004E-2</v>
      </c>
      <c r="AH75" s="3">
        <v>0.78800000000000003</v>
      </c>
      <c r="AJ75" s="3">
        <v>111105</v>
      </c>
    </row>
    <row r="76" spans="1:36" x14ac:dyDescent="0.25">
      <c r="A76" s="3">
        <v>920</v>
      </c>
      <c r="B76" s="4">
        <v>36699</v>
      </c>
      <c r="C76" s="5">
        <v>0.41876157407407405</v>
      </c>
      <c r="D76" s="3" t="s">
        <v>328</v>
      </c>
      <c r="E76" s="6" t="s">
        <v>342</v>
      </c>
      <c r="F76" s="3">
        <v>50</v>
      </c>
      <c r="G76" s="3" t="s">
        <v>330</v>
      </c>
      <c r="H76" s="3">
        <v>36</v>
      </c>
      <c r="I76" s="3">
        <v>4</v>
      </c>
      <c r="J76" s="3">
        <v>1</v>
      </c>
      <c r="K76" s="3">
        <v>229.2</v>
      </c>
      <c r="L76" s="3">
        <v>10.199999999999999</v>
      </c>
      <c r="M76" s="3">
        <v>0.318</v>
      </c>
      <c r="N76" s="3">
        <v>302</v>
      </c>
      <c r="O76" s="3">
        <v>3.89</v>
      </c>
      <c r="P76" s="3">
        <v>1.19</v>
      </c>
      <c r="Q76" s="3">
        <v>1</v>
      </c>
      <c r="R76" s="3">
        <v>1</v>
      </c>
      <c r="S76" s="3">
        <v>4.8600000000000003</v>
      </c>
      <c r="T76" s="3">
        <v>18.95</v>
      </c>
      <c r="U76" s="3">
        <v>19.22</v>
      </c>
      <c r="V76" s="3">
        <v>18.079999999999998</v>
      </c>
      <c r="W76" s="3">
        <v>365.6</v>
      </c>
      <c r="X76" s="3">
        <v>363.3</v>
      </c>
      <c r="Y76" s="3">
        <v>10.42</v>
      </c>
      <c r="Z76" s="3">
        <v>11.189</v>
      </c>
      <c r="AA76" s="3">
        <v>44.16</v>
      </c>
      <c r="AB76" s="3">
        <v>47.42</v>
      </c>
      <c r="AC76" s="3">
        <v>500</v>
      </c>
      <c r="AD76" s="3">
        <v>51</v>
      </c>
      <c r="AE76" s="3">
        <v>1</v>
      </c>
      <c r="AF76" s="3">
        <v>93.14</v>
      </c>
      <c r="AG76" s="3">
        <v>-9.1700000000000004E-2</v>
      </c>
      <c r="AH76" s="3">
        <v>0.78800000000000003</v>
      </c>
      <c r="AJ76" s="3">
        <v>111105</v>
      </c>
    </row>
    <row r="77" spans="1:36" x14ac:dyDescent="0.25">
      <c r="A77" s="3">
        <v>921</v>
      </c>
      <c r="B77" s="4">
        <v>36699</v>
      </c>
      <c r="C77" s="5">
        <v>0.41876157407407405</v>
      </c>
      <c r="D77" s="3" t="s">
        <v>328</v>
      </c>
      <c r="E77" s="6" t="s">
        <v>342</v>
      </c>
      <c r="F77" s="3">
        <v>50</v>
      </c>
      <c r="G77" s="3" t="s">
        <v>330</v>
      </c>
      <c r="H77" s="3">
        <v>36</v>
      </c>
      <c r="I77" s="3">
        <v>4</v>
      </c>
      <c r="J77" s="3">
        <v>2</v>
      </c>
      <c r="K77" s="3">
        <v>254</v>
      </c>
      <c r="L77" s="3">
        <v>5.94</v>
      </c>
      <c r="M77" s="3">
        <v>0.30499999999999999</v>
      </c>
      <c r="N77" s="3">
        <v>324</v>
      </c>
      <c r="O77" s="3">
        <v>3.72</v>
      </c>
      <c r="P77" s="3">
        <v>1.19</v>
      </c>
      <c r="Q77" s="3">
        <v>1</v>
      </c>
      <c r="R77" s="3">
        <v>1</v>
      </c>
      <c r="S77" s="3">
        <v>4.8600000000000003</v>
      </c>
      <c r="T77" s="3">
        <v>19.04</v>
      </c>
      <c r="U77" s="3">
        <v>19.28</v>
      </c>
      <c r="V77" s="3">
        <v>18.09</v>
      </c>
      <c r="W77" s="3">
        <v>365.5</v>
      </c>
      <c r="X77" s="3">
        <v>364</v>
      </c>
      <c r="Y77" s="3">
        <v>10.634</v>
      </c>
      <c r="Z77" s="3">
        <v>11.369</v>
      </c>
      <c r="AA77" s="3">
        <v>44.79</v>
      </c>
      <c r="AB77" s="3">
        <v>47.89</v>
      </c>
      <c r="AC77" s="3">
        <v>499.8</v>
      </c>
      <c r="AD77" s="3">
        <v>51</v>
      </c>
      <c r="AE77" s="3">
        <v>2</v>
      </c>
      <c r="AF77" s="3">
        <v>93.13</v>
      </c>
      <c r="AG77" s="3">
        <v>-9.1700000000000004E-2</v>
      </c>
      <c r="AH77" s="3">
        <v>0.78800000000000003</v>
      </c>
      <c r="AJ77" s="3">
        <v>111105</v>
      </c>
    </row>
    <row r="78" spans="1:36" x14ac:dyDescent="0.25">
      <c r="A78" s="3">
        <v>953</v>
      </c>
      <c r="B78" s="4">
        <v>36699</v>
      </c>
      <c r="C78" s="5">
        <v>0.42651620370370374</v>
      </c>
      <c r="D78" s="3" t="s">
        <v>328</v>
      </c>
      <c r="E78" s="6" t="s">
        <v>342</v>
      </c>
      <c r="F78" s="3">
        <v>50</v>
      </c>
      <c r="G78" s="3" t="s">
        <v>330</v>
      </c>
      <c r="H78" s="3">
        <v>36</v>
      </c>
      <c r="I78" s="3">
        <v>5</v>
      </c>
      <c r="J78" s="3">
        <v>1</v>
      </c>
      <c r="K78" s="3">
        <v>101.4</v>
      </c>
      <c r="L78" s="3">
        <v>6.28</v>
      </c>
      <c r="M78" s="3">
        <v>0.42399999999999999</v>
      </c>
      <c r="N78" s="3">
        <v>328</v>
      </c>
      <c r="O78" s="3">
        <v>5.47</v>
      </c>
      <c r="P78" s="3">
        <v>1.28</v>
      </c>
      <c r="Q78" s="3">
        <v>1</v>
      </c>
      <c r="R78" s="3">
        <v>1</v>
      </c>
      <c r="S78" s="3">
        <v>4.8600000000000003</v>
      </c>
      <c r="T78" s="3">
        <v>18.98</v>
      </c>
      <c r="U78" s="3">
        <v>19.2</v>
      </c>
      <c r="V78" s="3">
        <v>18.07</v>
      </c>
      <c r="W78" s="3">
        <v>362.7</v>
      </c>
      <c r="X78" s="3">
        <v>361.1</v>
      </c>
      <c r="Y78" s="3">
        <v>9.1229999999999993</v>
      </c>
      <c r="Z78" s="3">
        <v>10.205</v>
      </c>
      <c r="AA78" s="3">
        <v>38.58</v>
      </c>
      <c r="AB78" s="3">
        <v>43.15</v>
      </c>
      <c r="AC78" s="3">
        <v>499.9</v>
      </c>
      <c r="AD78" s="3">
        <v>50</v>
      </c>
      <c r="AE78" s="3">
        <v>1</v>
      </c>
      <c r="AF78" s="3">
        <v>93.13</v>
      </c>
      <c r="AG78" s="3">
        <v>-9.1700000000000004E-2</v>
      </c>
      <c r="AH78" s="3">
        <v>0.78800000000000003</v>
      </c>
      <c r="AJ78" s="3">
        <v>111105</v>
      </c>
    </row>
    <row r="79" spans="1:36" x14ac:dyDescent="0.25">
      <c r="A79" s="3">
        <v>954</v>
      </c>
      <c r="B79" s="4">
        <v>36699</v>
      </c>
      <c r="C79" s="5">
        <v>0.42651620370370374</v>
      </c>
      <c r="D79" s="3" t="s">
        <v>328</v>
      </c>
      <c r="E79" s="6" t="s">
        <v>342</v>
      </c>
      <c r="F79" s="3">
        <v>50</v>
      </c>
      <c r="G79" s="3" t="s">
        <v>330</v>
      </c>
      <c r="H79" s="3">
        <v>36</v>
      </c>
      <c r="I79" s="3">
        <v>5</v>
      </c>
      <c r="J79" s="3">
        <v>2</v>
      </c>
      <c r="K79" s="3">
        <v>112.7</v>
      </c>
      <c r="L79" s="3">
        <v>2.94</v>
      </c>
      <c r="M79" s="3">
        <v>0.45200000000000001</v>
      </c>
      <c r="N79" s="3">
        <v>343</v>
      </c>
      <c r="O79" s="3">
        <v>5.74</v>
      </c>
      <c r="P79" s="3">
        <v>1.27</v>
      </c>
      <c r="Q79" s="3">
        <v>1</v>
      </c>
      <c r="R79" s="3">
        <v>1</v>
      </c>
      <c r="S79" s="3">
        <v>4.8600000000000003</v>
      </c>
      <c r="T79" s="3">
        <v>19.059999999999999</v>
      </c>
      <c r="U79" s="3">
        <v>19.23</v>
      </c>
      <c r="V79" s="3">
        <v>18.079999999999998</v>
      </c>
      <c r="W79" s="3">
        <v>362.7</v>
      </c>
      <c r="X79" s="3">
        <v>361.7</v>
      </c>
      <c r="Y79" s="3">
        <v>9.2669999999999995</v>
      </c>
      <c r="Z79" s="3">
        <v>10.403</v>
      </c>
      <c r="AA79" s="3">
        <v>38.99</v>
      </c>
      <c r="AB79" s="3">
        <v>43.76</v>
      </c>
      <c r="AC79" s="3">
        <v>499.8</v>
      </c>
      <c r="AD79" s="3">
        <v>50</v>
      </c>
      <c r="AE79" s="3">
        <v>2</v>
      </c>
      <c r="AF79" s="3">
        <v>93.13</v>
      </c>
      <c r="AG79" s="3">
        <v>-9.1700000000000004E-2</v>
      </c>
      <c r="AH79" s="3">
        <v>0.78800000000000003</v>
      </c>
      <c r="AJ79" s="3">
        <v>111105</v>
      </c>
    </row>
    <row r="80" spans="1:36" x14ac:dyDescent="0.25">
      <c r="A80" s="3">
        <v>964</v>
      </c>
      <c r="B80" s="4">
        <v>36699</v>
      </c>
      <c r="C80" s="5">
        <v>0.42940972222222223</v>
      </c>
      <c r="D80" s="3" t="s">
        <v>328</v>
      </c>
      <c r="E80" s="6" t="s">
        <v>342</v>
      </c>
      <c r="F80" s="3">
        <v>50</v>
      </c>
      <c r="G80" s="3" t="s">
        <v>330</v>
      </c>
      <c r="H80" s="3">
        <v>36</v>
      </c>
      <c r="I80" s="3">
        <v>6</v>
      </c>
      <c r="J80" s="3">
        <v>1</v>
      </c>
      <c r="K80" s="3">
        <v>64.400000000000006</v>
      </c>
      <c r="L80" s="3">
        <v>1.07</v>
      </c>
      <c r="M80" s="3">
        <v>0.56699999999999995</v>
      </c>
      <c r="N80" s="3">
        <v>352</v>
      </c>
      <c r="O80" s="3">
        <v>7.29</v>
      </c>
      <c r="P80" s="3">
        <v>1.31</v>
      </c>
      <c r="Q80" s="3">
        <v>1</v>
      </c>
      <c r="R80" s="3">
        <v>1</v>
      </c>
      <c r="S80" s="3">
        <v>4.8600000000000003</v>
      </c>
      <c r="T80" s="3">
        <v>19.23</v>
      </c>
      <c r="U80" s="3">
        <v>19.93</v>
      </c>
      <c r="V80" s="3">
        <v>18.100000000000001</v>
      </c>
      <c r="W80" s="3">
        <v>363.8</v>
      </c>
      <c r="X80" s="3">
        <v>363.1</v>
      </c>
      <c r="Y80" s="3">
        <v>9.5389999999999997</v>
      </c>
      <c r="Z80" s="3">
        <v>10.981999999999999</v>
      </c>
      <c r="AA80" s="3">
        <v>39.71</v>
      </c>
      <c r="AB80" s="3">
        <v>45.72</v>
      </c>
      <c r="AC80" s="3">
        <v>499.6</v>
      </c>
      <c r="AD80" s="3">
        <v>50</v>
      </c>
      <c r="AE80" s="3">
        <v>2</v>
      </c>
      <c r="AF80" s="3">
        <v>93.13</v>
      </c>
      <c r="AG80" s="3">
        <v>-9.1700000000000004E-2</v>
      </c>
      <c r="AH80" s="3">
        <v>0.78800000000000003</v>
      </c>
      <c r="AJ80" s="3">
        <v>111105</v>
      </c>
    </row>
    <row r="81" spans="1:36" x14ac:dyDescent="0.25">
      <c r="A81" s="3">
        <v>965</v>
      </c>
      <c r="B81" s="4">
        <v>36699</v>
      </c>
      <c r="C81" s="5">
        <v>0.42940972222222223</v>
      </c>
      <c r="D81" s="3" t="s">
        <v>328</v>
      </c>
      <c r="E81" s="6" t="s">
        <v>342</v>
      </c>
      <c r="F81" s="3">
        <v>50</v>
      </c>
      <c r="G81" s="3" t="s">
        <v>330</v>
      </c>
      <c r="H81" s="3">
        <v>36</v>
      </c>
      <c r="I81" s="3">
        <v>6</v>
      </c>
      <c r="J81" s="3">
        <v>2</v>
      </c>
      <c r="K81" s="3">
        <v>71.900000000000006</v>
      </c>
      <c r="L81" s="3">
        <v>2.63</v>
      </c>
      <c r="M81" s="3">
        <v>0.502</v>
      </c>
      <c r="N81" s="3">
        <v>346</v>
      </c>
      <c r="O81" s="3">
        <v>6.68</v>
      </c>
      <c r="P81" s="3">
        <v>1.34</v>
      </c>
      <c r="Q81" s="3">
        <v>1</v>
      </c>
      <c r="R81" s="3">
        <v>1</v>
      </c>
      <c r="S81" s="3">
        <v>4.8600000000000003</v>
      </c>
      <c r="T81" s="3">
        <v>19.25</v>
      </c>
      <c r="U81" s="3">
        <v>20</v>
      </c>
      <c r="V81" s="3">
        <v>18.07</v>
      </c>
      <c r="W81" s="3">
        <v>364.3</v>
      </c>
      <c r="X81" s="3">
        <v>363.3</v>
      </c>
      <c r="Y81" s="3">
        <v>9.4629999999999992</v>
      </c>
      <c r="Z81" s="3">
        <v>10.785</v>
      </c>
      <c r="AA81" s="3">
        <v>39.36</v>
      </c>
      <c r="AB81" s="3">
        <v>44.86</v>
      </c>
      <c r="AC81" s="3">
        <v>499.5</v>
      </c>
      <c r="AD81" s="3">
        <v>50</v>
      </c>
      <c r="AE81" s="3">
        <v>1</v>
      </c>
      <c r="AF81" s="3">
        <v>93.13</v>
      </c>
      <c r="AG81" s="3">
        <v>-9.1700000000000004E-2</v>
      </c>
      <c r="AH81" s="3">
        <v>0.78800000000000003</v>
      </c>
      <c r="AJ81" s="3">
        <v>111105</v>
      </c>
    </row>
    <row r="82" spans="1:36" x14ac:dyDescent="0.25">
      <c r="A82" s="3">
        <v>443</v>
      </c>
      <c r="B82" s="4">
        <v>36699</v>
      </c>
      <c r="C82" s="5">
        <v>0.45293981481481477</v>
      </c>
      <c r="D82" s="3" t="s">
        <v>328</v>
      </c>
      <c r="E82" s="6" t="s">
        <v>342</v>
      </c>
      <c r="F82" s="3">
        <v>50</v>
      </c>
      <c r="G82" s="3" t="s">
        <v>331</v>
      </c>
      <c r="H82" s="3">
        <v>32</v>
      </c>
      <c r="I82" s="3">
        <v>1</v>
      </c>
      <c r="J82" s="3">
        <v>1</v>
      </c>
      <c r="K82" s="3">
        <v>110.7</v>
      </c>
      <c r="L82" s="3">
        <v>9.39</v>
      </c>
      <c r="M82" s="3">
        <v>0.16800000000000001</v>
      </c>
      <c r="N82" s="3">
        <v>257</v>
      </c>
      <c r="O82" s="3">
        <v>2.35</v>
      </c>
      <c r="P82" s="3">
        <v>1.32</v>
      </c>
      <c r="Q82" s="3">
        <v>1</v>
      </c>
      <c r="R82" s="3">
        <v>1</v>
      </c>
      <c r="S82" s="3">
        <v>4.8600000000000003</v>
      </c>
      <c r="T82" s="3">
        <v>18.829999999999998</v>
      </c>
      <c r="U82" s="3">
        <v>18.600000000000001</v>
      </c>
      <c r="V82" s="3">
        <v>18.09</v>
      </c>
      <c r="W82" s="3">
        <v>358.3</v>
      </c>
      <c r="X82" s="3">
        <v>356.3</v>
      </c>
      <c r="Y82" s="3">
        <v>8.4079999999999995</v>
      </c>
      <c r="Z82" s="3">
        <v>8.875</v>
      </c>
      <c r="AA82" s="3">
        <v>35.880000000000003</v>
      </c>
      <c r="AB82" s="3">
        <v>37.880000000000003</v>
      </c>
      <c r="AC82" s="3">
        <v>499.9</v>
      </c>
      <c r="AD82" s="3">
        <v>51</v>
      </c>
      <c r="AE82" s="3">
        <v>1</v>
      </c>
      <c r="AF82" s="3">
        <v>93.1</v>
      </c>
      <c r="AG82" s="3">
        <v>0</v>
      </c>
      <c r="AH82" s="3">
        <v>0</v>
      </c>
      <c r="AJ82" s="3">
        <v>111105</v>
      </c>
    </row>
    <row r="83" spans="1:36" x14ac:dyDescent="0.25">
      <c r="A83" s="3">
        <v>444</v>
      </c>
      <c r="B83" s="4">
        <v>36699</v>
      </c>
      <c r="C83" s="5">
        <v>0.45293981481481477</v>
      </c>
      <c r="D83" s="3" t="s">
        <v>328</v>
      </c>
      <c r="E83" s="6" t="s">
        <v>342</v>
      </c>
      <c r="F83" s="3">
        <v>50</v>
      </c>
      <c r="G83" s="3" t="s">
        <v>331</v>
      </c>
      <c r="H83" s="3">
        <v>32</v>
      </c>
      <c r="I83" s="3">
        <v>1</v>
      </c>
      <c r="J83" s="3">
        <v>2</v>
      </c>
      <c r="K83" s="3">
        <v>118.9</v>
      </c>
      <c r="L83" s="3">
        <v>10.8</v>
      </c>
      <c r="M83" s="3">
        <v>0.221</v>
      </c>
      <c r="N83" s="3">
        <v>267</v>
      </c>
      <c r="O83" s="3">
        <v>3.01</v>
      </c>
      <c r="P83" s="3">
        <v>1.31</v>
      </c>
      <c r="Q83" s="3">
        <v>1</v>
      </c>
      <c r="R83" s="3">
        <v>1</v>
      </c>
      <c r="S83" s="3">
        <v>4.8600000000000003</v>
      </c>
      <c r="T83" s="3">
        <v>19</v>
      </c>
      <c r="U83" s="3">
        <v>18.62</v>
      </c>
      <c r="V83" s="3">
        <v>18.079999999999998</v>
      </c>
      <c r="W83" s="3">
        <v>358.2</v>
      </c>
      <c r="X83" s="3">
        <v>355.8</v>
      </c>
      <c r="Y83" s="3">
        <v>8.5079999999999991</v>
      </c>
      <c r="Z83" s="3">
        <v>9.1050000000000004</v>
      </c>
      <c r="AA83" s="3">
        <v>35.909999999999997</v>
      </c>
      <c r="AB83" s="3">
        <v>38.43</v>
      </c>
      <c r="AC83" s="3">
        <v>500</v>
      </c>
      <c r="AD83" s="3">
        <v>51</v>
      </c>
      <c r="AE83" s="3">
        <v>1</v>
      </c>
      <c r="AF83" s="3">
        <v>93.1</v>
      </c>
      <c r="AG83" s="3">
        <v>0</v>
      </c>
      <c r="AH83" s="3">
        <v>0</v>
      </c>
      <c r="AJ83" s="3">
        <v>111105</v>
      </c>
    </row>
    <row r="84" spans="1:36" x14ac:dyDescent="0.25">
      <c r="A84" s="3">
        <v>454</v>
      </c>
      <c r="B84" s="4">
        <v>36699</v>
      </c>
      <c r="C84" s="5">
        <v>0.45604166666666668</v>
      </c>
      <c r="D84" s="3" t="s">
        <v>328</v>
      </c>
      <c r="E84" s="6" t="s">
        <v>342</v>
      </c>
      <c r="F84" s="3">
        <v>50</v>
      </c>
      <c r="G84" s="3" t="s">
        <v>331</v>
      </c>
      <c r="H84" s="3">
        <v>32</v>
      </c>
      <c r="I84" s="3">
        <v>2</v>
      </c>
      <c r="J84" s="3">
        <v>1</v>
      </c>
      <c r="K84" s="3">
        <v>69.099999999999994</v>
      </c>
      <c r="L84" s="3">
        <v>16.3</v>
      </c>
      <c r="M84" s="3">
        <v>0.59499999999999997</v>
      </c>
      <c r="N84" s="3">
        <v>299</v>
      </c>
      <c r="O84" s="3">
        <v>6.15</v>
      </c>
      <c r="P84" s="3">
        <v>1.06</v>
      </c>
      <c r="Q84" s="3">
        <v>1</v>
      </c>
      <c r="R84" s="3">
        <v>1</v>
      </c>
      <c r="S84" s="3">
        <v>4.8600000000000003</v>
      </c>
      <c r="T84" s="3">
        <v>18.82</v>
      </c>
      <c r="U84" s="3">
        <v>18.37</v>
      </c>
      <c r="V84" s="3">
        <v>18.09</v>
      </c>
      <c r="W84" s="3">
        <v>357.1</v>
      </c>
      <c r="X84" s="3">
        <v>353.5</v>
      </c>
      <c r="Y84" s="3">
        <v>10.16</v>
      </c>
      <c r="Z84" s="3">
        <v>11.375</v>
      </c>
      <c r="AA84" s="3">
        <v>43.37</v>
      </c>
      <c r="AB84" s="3">
        <v>48.55</v>
      </c>
      <c r="AC84" s="3">
        <v>500.6</v>
      </c>
      <c r="AD84" s="3">
        <v>49</v>
      </c>
      <c r="AE84" s="3">
        <v>3</v>
      </c>
      <c r="AF84" s="3">
        <v>93.1</v>
      </c>
      <c r="AG84" s="3">
        <v>0</v>
      </c>
      <c r="AH84" s="3">
        <v>0</v>
      </c>
      <c r="AJ84" s="3">
        <v>111105</v>
      </c>
    </row>
    <row r="85" spans="1:36" x14ac:dyDescent="0.25">
      <c r="A85" s="3">
        <v>455</v>
      </c>
      <c r="B85" s="4">
        <v>36699</v>
      </c>
      <c r="C85" s="5">
        <v>0.45604166666666668</v>
      </c>
      <c r="D85" s="3" t="s">
        <v>328</v>
      </c>
      <c r="E85" s="6" t="s">
        <v>342</v>
      </c>
      <c r="F85" s="3">
        <v>50</v>
      </c>
      <c r="G85" s="3" t="s">
        <v>331</v>
      </c>
      <c r="H85" s="3">
        <v>32</v>
      </c>
      <c r="I85" s="3">
        <v>2</v>
      </c>
      <c r="J85" s="3">
        <v>2</v>
      </c>
      <c r="K85" s="3">
        <v>90.1</v>
      </c>
      <c r="L85" s="3">
        <v>-1.52</v>
      </c>
      <c r="M85" s="3">
        <v>0.30499999999999999</v>
      </c>
      <c r="N85" s="3">
        <v>356</v>
      </c>
      <c r="O85" s="3">
        <v>3.53</v>
      </c>
      <c r="P85" s="3">
        <v>1.1299999999999999</v>
      </c>
      <c r="Q85" s="3">
        <v>1</v>
      </c>
      <c r="R85" s="3">
        <v>1</v>
      </c>
      <c r="S85" s="3">
        <v>4.8600000000000003</v>
      </c>
      <c r="T85" s="3">
        <v>18.84</v>
      </c>
      <c r="U85" s="3">
        <v>18.48</v>
      </c>
      <c r="V85" s="3">
        <v>18.09</v>
      </c>
      <c r="W85" s="3">
        <v>354.8</v>
      </c>
      <c r="X85" s="3">
        <v>354.9</v>
      </c>
      <c r="Y85" s="3">
        <v>10.135999999999999</v>
      </c>
      <c r="Z85" s="3">
        <v>10.833</v>
      </c>
      <c r="AA85" s="3">
        <v>43.22</v>
      </c>
      <c r="AB85" s="3">
        <v>46.19</v>
      </c>
      <c r="AC85" s="3">
        <v>500.6</v>
      </c>
      <c r="AD85" s="3">
        <v>49</v>
      </c>
      <c r="AE85" s="3">
        <v>1</v>
      </c>
      <c r="AF85" s="3">
        <v>93.09</v>
      </c>
      <c r="AG85" s="3">
        <v>0</v>
      </c>
      <c r="AH85" s="3">
        <v>0</v>
      </c>
      <c r="AJ85" s="3">
        <v>111105</v>
      </c>
    </row>
    <row r="86" spans="1:36" x14ac:dyDescent="0.25">
      <c r="A86" s="3">
        <v>456</v>
      </c>
      <c r="B86" s="4">
        <v>36699</v>
      </c>
      <c r="C86" s="5">
        <v>0.45604166666666668</v>
      </c>
      <c r="D86" s="3" t="s">
        <v>328</v>
      </c>
      <c r="E86" s="6" t="s">
        <v>342</v>
      </c>
      <c r="F86" s="3">
        <v>50</v>
      </c>
      <c r="G86" s="3" t="s">
        <v>331</v>
      </c>
      <c r="H86" s="3">
        <v>32</v>
      </c>
      <c r="I86" s="3">
        <v>2</v>
      </c>
      <c r="J86" s="3">
        <v>3</v>
      </c>
      <c r="K86" s="3">
        <v>98.4</v>
      </c>
      <c r="L86" s="3">
        <v>4.2300000000000004</v>
      </c>
      <c r="M86" s="3">
        <v>0.318</v>
      </c>
      <c r="N86" s="3">
        <v>325</v>
      </c>
      <c r="O86" s="3">
        <v>3.54</v>
      </c>
      <c r="P86" s="3">
        <v>1.0900000000000001</v>
      </c>
      <c r="Q86" s="3">
        <v>1</v>
      </c>
      <c r="R86" s="3">
        <v>1</v>
      </c>
      <c r="S86" s="3">
        <v>4.8600000000000003</v>
      </c>
      <c r="T86" s="3">
        <v>18.86</v>
      </c>
      <c r="U86" s="3">
        <v>18.420000000000002</v>
      </c>
      <c r="V86" s="3">
        <v>18.07</v>
      </c>
      <c r="W86" s="3">
        <v>355.1</v>
      </c>
      <c r="X86" s="3">
        <v>354</v>
      </c>
      <c r="Y86" s="3">
        <v>10.473000000000001</v>
      </c>
      <c r="Z86" s="3">
        <v>11.172000000000001</v>
      </c>
      <c r="AA86" s="3">
        <v>44.61</v>
      </c>
      <c r="AB86" s="3">
        <v>47.59</v>
      </c>
      <c r="AC86" s="3">
        <v>500.7</v>
      </c>
      <c r="AD86" s="3">
        <v>49</v>
      </c>
      <c r="AE86" s="3">
        <v>1</v>
      </c>
      <c r="AF86" s="3">
        <v>93.09</v>
      </c>
      <c r="AG86" s="3">
        <v>0</v>
      </c>
      <c r="AH86" s="3">
        <v>0</v>
      </c>
      <c r="AJ86" s="3">
        <v>111105</v>
      </c>
    </row>
    <row r="87" spans="1:36" x14ac:dyDescent="0.25">
      <c r="A87" s="3">
        <v>488</v>
      </c>
      <c r="B87" s="4">
        <v>36699</v>
      </c>
      <c r="C87" s="5">
        <v>0.4611689814814815</v>
      </c>
      <c r="D87" s="3" t="s">
        <v>328</v>
      </c>
      <c r="E87" s="6" t="s">
        <v>342</v>
      </c>
      <c r="F87" s="3">
        <v>50</v>
      </c>
      <c r="G87" s="3" t="s">
        <v>331</v>
      </c>
      <c r="H87" s="3">
        <v>32</v>
      </c>
      <c r="I87" s="3">
        <v>3</v>
      </c>
      <c r="J87" s="3">
        <v>1</v>
      </c>
      <c r="K87" s="3">
        <v>166.1</v>
      </c>
      <c r="L87" s="3">
        <v>7.35</v>
      </c>
      <c r="M87" s="3">
        <v>0.69699999999999995</v>
      </c>
      <c r="N87" s="3">
        <v>331</v>
      </c>
      <c r="O87" s="3">
        <v>7.3</v>
      </c>
      <c r="P87" s="3">
        <v>1.1000000000000001</v>
      </c>
      <c r="Q87" s="3">
        <v>1</v>
      </c>
      <c r="R87" s="3">
        <v>1</v>
      </c>
      <c r="S87" s="3">
        <v>4.8600000000000003</v>
      </c>
      <c r="T87" s="3">
        <v>18.559999999999999</v>
      </c>
      <c r="U87" s="3">
        <v>17.829999999999998</v>
      </c>
      <c r="V87" s="3">
        <v>18.16</v>
      </c>
      <c r="W87" s="3">
        <v>358.1</v>
      </c>
      <c r="X87" s="3">
        <v>356.1</v>
      </c>
      <c r="Y87" s="3">
        <v>8.7929999999999993</v>
      </c>
      <c r="Z87" s="3">
        <v>10.239000000000001</v>
      </c>
      <c r="AA87" s="3">
        <v>38.15</v>
      </c>
      <c r="AB87" s="3">
        <v>44.42</v>
      </c>
      <c r="AC87" s="3">
        <v>499.3</v>
      </c>
      <c r="AD87" s="3">
        <v>51</v>
      </c>
      <c r="AE87" s="3">
        <v>1</v>
      </c>
      <c r="AF87" s="3">
        <v>93.09</v>
      </c>
      <c r="AG87" s="3">
        <v>0</v>
      </c>
      <c r="AH87" s="3">
        <v>0</v>
      </c>
      <c r="AJ87" s="3">
        <v>111105</v>
      </c>
    </row>
    <row r="88" spans="1:36" x14ac:dyDescent="0.25">
      <c r="A88" s="3">
        <v>489</v>
      </c>
      <c r="B88" s="4">
        <v>36699</v>
      </c>
      <c r="C88" s="5">
        <v>0.4611689814814815</v>
      </c>
      <c r="D88" s="3" t="s">
        <v>328</v>
      </c>
      <c r="E88" s="6" t="s">
        <v>342</v>
      </c>
      <c r="F88" s="3">
        <v>50</v>
      </c>
      <c r="G88" s="3" t="s">
        <v>331</v>
      </c>
      <c r="H88" s="3">
        <v>32</v>
      </c>
      <c r="I88" s="3">
        <v>3</v>
      </c>
      <c r="J88" s="3">
        <v>2</v>
      </c>
      <c r="K88" s="3">
        <v>187.1</v>
      </c>
      <c r="L88" s="3">
        <v>6.21</v>
      </c>
      <c r="M88" s="3">
        <v>0.33400000000000002</v>
      </c>
      <c r="N88" s="3">
        <v>317</v>
      </c>
      <c r="O88" s="3">
        <v>3.59</v>
      </c>
      <c r="P88" s="3">
        <v>1.05</v>
      </c>
      <c r="Q88" s="3">
        <v>1</v>
      </c>
      <c r="R88" s="3">
        <v>1</v>
      </c>
      <c r="S88" s="3">
        <v>4.8600000000000003</v>
      </c>
      <c r="T88" s="3">
        <v>18.55</v>
      </c>
      <c r="U88" s="3">
        <v>17.68</v>
      </c>
      <c r="V88" s="3">
        <v>18.100000000000001</v>
      </c>
      <c r="W88" s="3">
        <v>356.3</v>
      </c>
      <c r="X88" s="3">
        <v>354.8</v>
      </c>
      <c r="Y88" s="3">
        <v>9.8140000000000001</v>
      </c>
      <c r="Z88" s="3">
        <v>10.523999999999999</v>
      </c>
      <c r="AA88" s="3">
        <v>42.6</v>
      </c>
      <c r="AB88" s="3">
        <v>45.68</v>
      </c>
      <c r="AC88" s="3">
        <v>500</v>
      </c>
      <c r="AD88" s="3">
        <v>51</v>
      </c>
      <c r="AE88" s="3">
        <v>1</v>
      </c>
      <c r="AF88" s="3">
        <v>93.08</v>
      </c>
      <c r="AG88" s="3">
        <v>0</v>
      </c>
      <c r="AH88" s="3">
        <v>0</v>
      </c>
      <c r="AJ88" s="3">
        <v>111105</v>
      </c>
    </row>
    <row r="89" spans="1:36" x14ac:dyDescent="0.25">
      <c r="A89" s="3">
        <v>499</v>
      </c>
      <c r="B89" s="4">
        <v>36699</v>
      </c>
      <c r="C89" s="5">
        <v>0.46716435185185184</v>
      </c>
      <c r="D89" s="3" t="s">
        <v>328</v>
      </c>
      <c r="E89" s="6" t="s">
        <v>342</v>
      </c>
      <c r="F89" s="3">
        <v>50</v>
      </c>
      <c r="G89" s="3" t="s">
        <v>331</v>
      </c>
      <c r="H89" s="3">
        <v>32</v>
      </c>
      <c r="I89" s="3">
        <v>4</v>
      </c>
      <c r="J89" s="3">
        <v>1</v>
      </c>
      <c r="K89" s="3">
        <v>141.6</v>
      </c>
      <c r="L89" s="3">
        <v>13.6</v>
      </c>
      <c r="M89" s="3">
        <v>0.33900000000000002</v>
      </c>
      <c r="N89" s="3">
        <v>284</v>
      </c>
      <c r="O89" s="3">
        <v>4.34</v>
      </c>
      <c r="P89" s="3">
        <v>1.25</v>
      </c>
      <c r="Q89" s="3">
        <v>1</v>
      </c>
      <c r="R89" s="3">
        <v>1</v>
      </c>
      <c r="S89" s="3">
        <v>4.8600000000000003</v>
      </c>
      <c r="T89" s="3">
        <v>19.239999999999998</v>
      </c>
      <c r="U89" s="3">
        <v>18.420000000000002</v>
      </c>
      <c r="V89" s="3">
        <v>18.09</v>
      </c>
      <c r="W89" s="3">
        <v>362.4</v>
      </c>
      <c r="X89" s="3">
        <v>359.3</v>
      </c>
      <c r="Y89" s="3">
        <v>8.5120000000000005</v>
      </c>
      <c r="Z89" s="3">
        <v>9.3719999999999999</v>
      </c>
      <c r="AA89" s="3">
        <v>35.409999999999997</v>
      </c>
      <c r="AB89" s="3">
        <v>38.979999999999997</v>
      </c>
      <c r="AC89" s="3">
        <v>500.5</v>
      </c>
      <c r="AD89" s="3">
        <v>50</v>
      </c>
      <c r="AE89" s="3">
        <v>1</v>
      </c>
      <c r="AF89" s="3">
        <v>93.09</v>
      </c>
      <c r="AG89" s="3">
        <v>0</v>
      </c>
      <c r="AH89" s="3">
        <v>0</v>
      </c>
      <c r="AJ89" s="3">
        <v>111105</v>
      </c>
    </row>
    <row r="90" spans="1:36" x14ac:dyDescent="0.25">
      <c r="A90" s="3">
        <v>500</v>
      </c>
      <c r="B90" s="4">
        <v>36699</v>
      </c>
      <c r="C90" s="5">
        <v>0.46716435185185184</v>
      </c>
      <c r="D90" s="3" t="s">
        <v>328</v>
      </c>
      <c r="E90" s="6" t="s">
        <v>342</v>
      </c>
      <c r="F90" s="3">
        <v>50</v>
      </c>
      <c r="G90" s="3" t="s">
        <v>331</v>
      </c>
      <c r="H90" s="3">
        <v>32</v>
      </c>
      <c r="I90" s="3">
        <v>4</v>
      </c>
      <c r="J90" s="3">
        <v>2</v>
      </c>
      <c r="K90" s="3">
        <v>152.9</v>
      </c>
      <c r="L90" s="3">
        <v>14</v>
      </c>
      <c r="M90" s="3">
        <v>0.158</v>
      </c>
      <c r="N90" s="3">
        <v>207</v>
      </c>
      <c r="O90" s="3">
        <v>2.09</v>
      </c>
      <c r="P90" s="3">
        <v>1.25</v>
      </c>
      <c r="Q90" s="3">
        <v>1</v>
      </c>
      <c r="R90" s="3">
        <v>1</v>
      </c>
      <c r="S90" s="3">
        <v>4.8600000000000003</v>
      </c>
      <c r="T90" s="3">
        <v>18.829999999999998</v>
      </c>
      <c r="U90" s="3">
        <v>18.440000000000001</v>
      </c>
      <c r="V90" s="3">
        <v>18.07</v>
      </c>
      <c r="W90" s="3">
        <v>361.4</v>
      </c>
      <c r="X90" s="3">
        <v>358.4</v>
      </c>
      <c r="Y90" s="3">
        <v>9.01</v>
      </c>
      <c r="Z90" s="3">
        <v>9.4250000000000007</v>
      </c>
      <c r="AA90" s="3">
        <v>38.43</v>
      </c>
      <c r="AB90" s="3">
        <v>40.200000000000003</v>
      </c>
      <c r="AC90" s="3">
        <v>500.3</v>
      </c>
      <c r="AD90" s="3">
        <v>50</v>
      </c>
      <c r="AE90" s="3">
        <v>1</v>
      </c>
      <c r="AF90" s="3">
        <v>93.09</v>
      </c>
      <c r="AG90" s="3">
        <v>0</v>
      </c>
      <c r="AH90" s="3">
        <v>0</v>
      </c>
      <c r="AJ90" s="3">
        <v>111105</v>
      </c>
    </row>
    <row r="91" spans="1:36" x14ac:dyDescent="0.25">
      <c r="A91" s="3">
        <v>532</v>
      </c>
      <c r="B91" s="4">
        <v>36699</v>
      </c>
      <c r="C91" s="5">
        <v>0.47288194444444448</v>
      </c>
      <c r="D91" s="3" t="s">
        <v>328</v>
      </c>
      <c r="E91" s="6" t="s">
        <v>342</v>
      </c>
      <c r="F91" s="3">
        <v>50</v>
      </c>
      <c r="G91" s="3" t="s">
        <v>331</v>
      </c>
      <c r="H91" s="3">
        <v>32</v>
      </c>
      <c r="I91" s="3">
        <v>5</v>
      </c>
      <c r="J91" s="3">
        <v>1</v>
      </c>
      <c r="K91" s="3">
        <v>135.9</v>
      </c>
      <c r="L91" s="3">
        <v>-7.98</v>
      </c>
      <c r="M91" s="3">
        <v>0.314</v>
      </c>
      <c r="N91" s="3">
        <v>400</v>
      </c>
      <c r="O91" s="3">
        <v>3.81</v>
      </c>
      <c r="P91" s="3">
        <v>1.18</v>
      </c>
      <c r="Q91" s="3">
        <v>1</v>
      </c>
      <c r="R91" s="3">
        <v>1</v>
      </c>
      <c r="S91" s="3">
        <v>4.8600000000000003</v>
      </c>
      <c r="T91" s="3">
        <v>18.53</v>
      </c>
      <c r="U91" s="3">
        <v>17.66</v>
      </c>
      <c r="V91" s="3">
        <v>18.11</v>
      </c>
      <c r="W91" s="3">
        <v>363.1</v>
      </c>
      <c r="X91" s="3">
        <v>364.4</v>
      </c>
      <c r="Y91" s="3">
        <v>8.3049999999999997</v>
      </c>
      <c r="Z91" s="3">
        <v>9.06</v>
      </c>
      <c r="AA91" s="3">
        <v>36.11</v>
      </c>
      <c r="AB91" s="3">
        <v>39.4</v>
      </c>
      <c r="AC91" s="3">
        <v>499.9</v>
      </c>
      <c r="AD91" s="3">
        <v>50</v>
      </c>
      <c r="AE91" s="3">
        <v>1</v>
      </c>
      <c r="AF91" s="3">
        <v>93.09</v>
      </c>
      <c r="AG91" s="3">
        <v>0</v>
      </c>
      <c r="AH91" s="3">
        <v>0</v>
      </c>
      <c r="AJ91" s="3">
        <v>111105</v>
      </c>
    </row>
    <row r="92" spans="1:36" x14ac:dyDescent="0.25">
      <c r="A92" s="3">
        <v>533</v>
      </c>
      <c r="B92" s="4">
        <v>36699</v>
      </c>
      <c r="C92" s="5">
        <v>0.47288194444444448</v>
      </c>
      <c r="D92" s="3" t="s">
        <v>328</v>
      </c>
      <c r="E92" s="6" t="s">
        <v>342</v>
      </c>
      <c r="F92" s="3">
        <v>50</v>
      </c>
      <c r="G92" s="3" t="s">
        <v>331</v>
      </c>
      <c r="H92" s="3">
        <v>32</v>
      </c>
      <c r="I92" s="3">
        <v>5</v>
      </c>
      <c r="J92" s="3">
        <v>2</v>
      </c>
      <c r="K92" s="3">
        <v>145.6</v>
      </c>
      <c r="L92" s="3">
        <v>9.67</v>
      </c>
      <c r="M92" s="3">
        <v>0.379</v>
      </c>
      <c r="N92" s="3">
        <v>308</v>
      </c>
      <c r="O92" s="3">
        <v>4.59</v>
      </c>
      <c r="P92" s="3">
        <v>1.19</v>
      </c>
      <c r="Q92" s="3">
        <v>1</v>
      </c>
      <c r="R92" s="3">
        <v>1</v>
      </c>
      <c r="S92" s="3">
        <v>4.8600000000000003</v>
      </c>
      <c r="T92" s="3">
        <v>18.54</v>
      </c>
      <c r="U92" s="3">
        <v>17.78</v>
      </c>
      <c r="V92" s="3">
        <v>18.100000000000001</v>
      </c>
      <c r="W92" s="3">
        <v>360.5</v>
      </c>
      <c r="X92" s="3">
        <v>358.2</v>
      </c>
      <c r="Y92" s="3">
        <v>8.2029999999999994</v>
      </c>
      <c r="Z92" s="3">
        <v>9.1120000000000001</v>
      </c>
      <c r="AA92" s="3">
        <v>35.64</v>
      </c>
      <c r="AB92" s="3">
        <v>39.6</v>
      </c>
      <c r="AC92" s="3">
        <v>499.7</v>
      </c>
      <c r="AD92" s="3">
        <v>50</v>
      </c>
      <c r="AE92" s="3">
        <v>1</v>
      </c>
      <c r="AF92" s="3">
        <v>93.09</v>
      </c>
      <c r="AG92" s="3">
        <v>0</v>
      </c>
      <c r="AH92" s="3">
        <v>0</v>
      </c>
      <c r="AJ92" s="3">
        <v>111105</v>
      </c>
    </row>
    <row r="93" spans="1:36" x14ac:dyDescent="0.25">
      <c r="A93" s="3">
        <v>543</v>
      </c>
      <c r="B93" s="4">
        <v>36699</v>
      </c>
      <c r="C93" s="5">
        <v>0.47609953703703706</v>
      </c>
      <c r="D93" s="3" t="s">
        <v>328</v>
      </c>
      <c r="E93" s="6" t="s">
        <v>342</v>
      </c>
      <c r="F93" s="3">
        <v>50</v>
      </c>
      <c r="G93" s="3" t="s">
        <v>331</v>
      </c>
      <c r="H93" s="3">
        <v>32</v>
      </c>
      <c r="I93" s="3">
        <v>6</v>
      </c>
      <c r="J93" s="3">
        <v>1</v>
      </c>
      <c r="K93" s="3">
        <v>16.899999999999999</v>
      </c>
      <c r="L93" s="3">
        <v>7.45</v>
      </c>
      <c r="M93" s="3">
        <v>0.39700000000000002</v>
      </c>
      <c r="N93" s="3">
        <v>319</v>
      </c>
      <c r="O93" s="3">
        <v>5.03</v>
      </c>
      <c r="P93" s="3">
        <v>1.26</v>
      </c>
      <c r="Q93" s="3">
        <v>1</v>
      </c>
      <c r="R93" s="3">
        <v>1</v>
      </c>
      <c r="S93" s="3">
        <v>4.8600000000000003</v>
      </c>
      <c r="T93" s="3">
        <v>18.72</v>
      </c>
      <c r="U93" s="3">
        <v>18.23</v>
      </c>
      <c r="V93" s="3">
        <v>18.09</v>
      </c>
      <c r="W93" s="3">
        <v>360.4</v>
      </c>
      <c r="X93" s="3">
        <v>358.6</v>
      </c>
      <c r="Y93" s="3">
        <v>8.0830000000000002</v>
      </c>
      <c r="Z93" s="3">
        <v>9.0809999999999995</v>
      </c>
      <c r="AA93" s="3">
        <v>34.729999999999997</v>
      </c>
      <c r="AB93" s="3">
        <v>39.020000000000003</v>
      </c>
      <c r="AC93" s="3">
        <v>499.8</v>
      </c>
      <c r="AD93" s="3">
        <v>49</v>
      </c>
      <c r="AE93" s="3">
        <v>2</v>
      </c>
      <c r="AF93" s="3">
        <v>93.09</v>
      </c>
      <c r="AG93" s="3">
        <v>0</v>
      </c>
      <c r="AH93" s="3">
        <v>0</v>
      </c>
      <c r="AJ93" s="3">
        <v>111105</v>
      </c>
    </row>
    <row r="94" spans="1:36" x14ac:dyDescent="0.25">
      <c r="A94" s="3">
        <v>544</v>
      </c>
      <c r="B94" s="4">
        <v>36699</v>
      </c>
      <c r="C94" s="5">
        <v>0.47609953703703706</v>
      </c>
      <c r="D94" s="3" t="s">
        <v>328</v>
      </c>
      <c r="E94" s="6" t="s">
        <v>342</v>
      </c>
      <c r="F94" s="3">
        <v>50</v>
      </c>
      <c r="G94" s="3" t="s">
        <v>331</v>
      </c>
      <c r="H94" s="3">
        <v>32</v>
      </c>
      <c r="I94" s="3">
        <v>6</v>
      </c>
      <c r="J94" s="3">
        <v>2</v>
      </c>
      <c r="K94" s="3">
        <v>46.9</v>
      </c>
      <c r="L94" s="3">
        <v>12</v>
      </c>
      <c r="M94" s="3">
        <v>0.22500000000000001</v>
      </c>
      <c r="N94" s="3">
        <v>262</v>
      </c>
      <c r="O94" s="3">
        <v>3.02</v>
      </c>
      <c r="P94" s="3">
        <v>1.29</v>
      </c>
      <c r="Q94" s="3">
        <v>1</v>
      </c>
      <c r="R94" s="3">
        <v>1</v>
      </c>
      <c r="S94" s="3">
        <v>4.8600000000000003</v>
      </c>
      <c r="T94" s="3">
        <v>18.690000000000001</v>
      </c>
      <c r="U94" s="3">
        <v>18.16</v>
      </c>
      <c r="V94" s="3">
        <v>18.100000000000001</v>
      </c>
      <c r="W94" s="3">
        <v>361.2</v>
      </c>
      <c r="X94" s="3">
        <v>358.6</v>
      </c>
      <c r="Y94" s="3">
        <v>8.0060000000000002</v>
      </c>
      <c r="Z94" s="3">
        <v>8.6059999999999999</v>
      </c>
      <c r="AA94" s="3">
        <v>34.47</v>
      </c>
      <c r="AB94" s="3">
        <v>37.049999999999997</v>
      </c>
      <c r="AC94" s="3">
        <v>499.7</v>
      </c>
      <c r="AD94" s="3">
        <v>49</v>
      </c>
      <c r="AE94" s="3">
        <v>2</v>
      </c>
      <c r="AF94" s="3">
        <v>93.09</v>
      </c>
      <c r="AG94" s="3">
        <v>0</v>
      </c>
      <c r="AH94" s="3">
        <v>0</v>
      </c>
      <c r="AJ94" s="3">
        <v>111105</v>
      </c>
    </row>
    <row r="95" spans="1:36" x14ac:dyDescent="0.25">
      <c r="A95" s="3">
        <v>545</v>
      </c>
      <c r="B95" s="4">
        <v>36699</v>
      </c>
      <c r="C95" s="5">
        <v>0.47609953703703706</v>
      </c>
      <c r="D95" s="3" t="s">
        <v>328</v>
      </c>
      <c r="E95" s="6" t="s">
        <v>342</v>
      </c>
      <c r="F95" s="3">
        <v>50</v>
      </c>
      <c r="G95" s="3" t="s">
        <v>331</v>
      </c>
      <c r="H95" s="3">
        <v>32</v>
      </c>
      <c r="I95" s="3">
        <v>6</v>
      </c>
      <c r="J95" s="3">
        <v>3</v>
      </c>
      <c r="K95" s="3">
        <v>58.9</v>
      </c>
      <c r="L95" s="3">
        <v>12.4</v>
      </c>
      <c r="M95" s="3">
        <v>0.221</v>
      </c>
      <c r="N95" s="3">
        <v>259</v>
      </c>
      <c r="O95" s="3">
        <v>2.97</v>
      </c>
      <c r="P95" s="3">
        <v>1.29</v>
      </c>
      <c r="Q95" s="3">
        <v>1</v>
      </c>
      <c r="R95" s="3">
        <v>1</v>
      </c>
      <c r="S95" s="3">
        <v>4.8600000000000003</v>
      </c>
      <c r="T95" s="3">
        <v>18.68</v>
      </c>
      <c r="U95" s="3">
        <v>18.16</v>
      </c>
      <c r="V95" s="3">
        <v>18.09</v>
      </c>
      <c r="W95" s="3">
        <v>361.8</v>
      </c>
      <c r="X95" s="3">
        <v>359.1</v>
      </c>
      <c r="Y95" s="3">
        <v>8.0459999999999994</v>
      </c>
      <c r="Z95" s="3">
        <v>8.6349999999999998</v>
      </c>
      <c r="AA95" s="3">
        <v>34.65</v>
      </c>
      <c r="AB95" s="3">
        <v>37.19</v>
      </c>
      <c r="AC95" s="3">
        <v>499.7</v>
      </c>
      <c r="AD95" s="3">
        <v>49</v>
      </c>
      <c r="AE95" s="3">
        <v>2</v>
      </c>
      <c r="AF95" s="3">
        <v>93.08</v>
      </c>
      <c r="AG95" s="3">
        <v>0</v>
      </c>
      <c r="AH95" s="3">
        <v>0</v>
      </c>
      <c r="AJ95" s="3">
        <v>111105</v>
      </c>
    </row>
    <row r="96" spans="1:36" x14ac:dyDescent="0.25">
      <c r="A96" s="3">
        <v>992</v>
      </c>
      <c r="B96" s="4">
        <v>36698</v>
      </c>
      <c r="C96" s="5">
        <v>0.38412037037037039</v>
      </c>
      <c r="D96" s="3" t="s">
        <v>328</v>
      </c>
      <c r="E96" s="6" t="s">
        <v>342</v>
      </c>
      <c r="F96" s="3">
        <v>50</v>
      </c>
      <c r="G96" s="3" t="s">
        <v>331</v>
      </c>
      <c r="H96" s="3">
        <v>36</v>
      </c>
      <c r="I96" s="3">
        <v>1</v>
      </c>
      <c r="J96" s="3">
        <v>1</v>
      </c>
      <c r="K96" s="3">
        <v>88.5</v>
      </c>
      <c r="L96" s="3">
        <v>1.66</v>
      </c>
      <c r="M96" s="3">
        <v>0.36199999999999999</v>
      </c>
      <c r="N96" s="3">
        <v>350</v>
      </c>
      <c r="O96" s="3">
        <v>3.09</v>
      </c>
      <c r="P96" s="3">
        <v>0.83599999999999997</v>
      </c>
      <c r="Q96" s="3">
        <v>1</v>
      </c>
      <c r="R96" s="3">
        <v>1</v>
      </c>
      <c r="S96" s="3">
        <v>4.8600000000000003</v>
      </c>
      <c r="T96" s="3">
        <v>16.79</v>
      </c>
      <c r="U96" s="3">
        <v>16.52</v>
      </c>
      <c r="V96" s="3">
        <v>16.149999999999999</v>
      </c>
      <c r="W96" s="3">
        <v>363.3</v>
      </c>
      <c r="X96" s="3">
        <v>362.7</v>
      </c>
      <c r="Y96" s="3">
        <v>10.704000000000001</v>
      </c>
      <c r="Z96" s="3">
        <v>11.315</v>
      </c>
      <c r="AA96" s="3">
        <v>51.75</v>
      </c>
      <c r="AB96" s="3">
        <v>54.71</v>
      </c>
      <c r="AC96" s="3">
        <v>499.6</v>
      </c>
      <c r="AD96" s="3">
        <v>49</v>
      </c>
      <c r="AE96" s="3">
        <v>1</v>
      </c>
      <c r="AF96" s="3">
        <v>92.76</v>
      </c>
      <c r="AG96" s="3">
        <v>2.93</v>
      </c>
      <c r="AH96" s="3">
        <v>0.84</v>
      </c>
      <c r="AJ96" s="3">
        <v>111105</v>
      </c>
    </row>
    <row r="97" spans="1:36" x14ac:dyDescent="0.25">
      <c r="A97" s="3">
        <v>993</v>
      </c>
      <c r="B97" s="4">
        <v>36698</v>
      </c>
      <c r="C97" s="5">
        <v>0.38412037037037039</v>
      </c>
      <c r="D97" s="3" t="s">
        <v>328</v>
      </c>
      <c r="E97" s="6" t="s">
        <v>342</v>
      </c>
      <c r="F97" s="3">
        <v>50</v>
      </c>
      <c r="G97" s="3" t="s">
        <v>331</v>
      </c>
      <c r="H97" s="3">
        <v>36</v>
      </c>
      <c r="I97" s="3">
        <v>1</v>
      </c>
      <c r="J97" s="3">
        <v>2</v>
      </c>
      <c r="K97" s="3">
        <v>159</v>
      </c>
      <c r="L97" s="3">
        <v>-1.43</v>
      </c>
      <c r="M97" s="3">
        <v>0.122</v>
      </c>
      <c r="N97" s="3">
        <v>377</v>
      </c>
      <c r="O97" s="3">
        <v>1.07</v>
      </c>
      <c r="P97" s="3">
        <v>0.82399999999999995</v>
      </c>
      <c r="Q97" s="3">
        <v>1</v>
      </c>
      <c r="R97" s="3">
        <v>1</v>
      </c>
      <c r="S97" s="3">
        <v>4.8600000000000003</v>
      </c>
      <c r="T97" s="3">
        <v>16.739999999999998</v>
      </c>
      <c r="U97" s="3">
        <v>16.329999999999998</v>
      </c>
      <c r="V97" s="3">
        <v>16.14</v>
      </c>
      <c r="W97" s="3">
        <v>363.3</v>
      </c>
      <c r="X97" s="3">
        <v>363.5</v>
      </c>
      <c r="Y97" s="3">
        <v>10.987</v>
      </c>
      <c r="Z97" s="3">
        <v>11.199</v>
      </c>
      <c r="AA97" s="3">
        <v>53.3</v>
      </c>
      <c r="AB97" s="3">
        <v>54.33</v>
      </c>
      <c r="AC97" s="3">
        <v>500.2</v>
      </c>
      <c r="AD97" s="3">
        <v>49</v>
      </c>
      <c r="AE97" s="3">
        <v>0</v>
      </c>
      <c r="AF97" s="3">
        <v>92.76</v>
      </c>
      <c r="AG97" s="3">
        <v>2.93</v>
      </c>
      <c r="AH97" s="3">
        <v>0.84</v>
      </c>
      <c r="AJ97" s="3">
        <v>111105</v>
      </c>
    </row>
    <row r="98" spans="1:36" x14ac:dyDescent="0.25">
      <c r="A98" s="3">
        <v>1025</v>
      </c>
      <c r="B98" s="4">
        <v>36698</v>
      </c>
      <c r="C98" s="5">
        <v>0.3923611111111111</v>
      </c>
      <c r="D98" s="3" t="s">
        <v>328</v>
      </c>
      <c r="E98" s="6" t="s">
        <v>342</v>
      </c>
      <c r="F98" s="3">
        <v>50</v>
      </c>
      <c r="G98" s="3" t="s">
        <v>331</v>
      </c>
      <c r="H98" s="3">
        <v>36</v>
      </c>
      <c r="I98" s="3">
        <v>2</v>
      </c>
      <c r="J98" s="3">
        <v>1</v>
      </c>
      <c r="K98" s="3">
        <v>98.3</v>
      </c>
      <c r="L98" s="3">
        <v>2.63</v>
      </c>
      <c r="M98" s="3">
        <v>0.60499999999999998</v>
      </c>
      <c r="N98" s="3">
        <v>350</v>
      </c>
      <c r="O98" s="3">
        <v>4.7</v>
      </c>
      <c r="P98" s="3">
        <v>0.79700000000000004</v>
      </c>
      <c r="Q98" s="3">
        <v>1</v>
      </c>
      <c r="R98" s="3">
        <v>1</v>
      </c>
      <c r="S98" s="3">
        <v>4.8600000000000003</v>
      </c>
      <c r="T98" s="3">
        <v>16.77</v>
      </c>
      <c r="U98" s="3">
        <v>16.66</v>
      </c>
      <c r="V98" s="3">
        <v>16.149999999999999</v>
      </c>
      <c r="W98" s="3">
        <v>363.3</v>
      </c>
      <c r="X98" s="3">
        <v>362.4</v>
      </c>
      <c r="Y98" s="3">
        <v>11.003</v>
      </c>
      <c r="Z98" s="3">
        <v>11.930999999999999</v>
      </c>
      <c r="AA98" s="3">
        <v>53.24</v>
      </c>
      <c r="AB98" s="3">
        <v>57.74</v>
      </c>
      <c r="AC98" s="3">
        <v>499.8</v>
      </c>
      <c r="AD98" s="3">
        <v>49</v>
      </c>
      <c r="AE98" s="3">
        <v>0</v>
      </c>
      <c r="AF98" s="3">
        <v>92.76</v>
      </c>
      <c r="AG98" s="3">
        <v>2.93</v>
      </c>
      <c r="AH98" s="3">
        <v>0.84</v>
      </c>
      <c r="AJ98" s="3">
        <v>111105</v>
      </c>
    </row>
    <row r="99" spans="1:36" x14ac:dyDescent="0.25">
      <c r="A99" s="3">
        <v>1026</v>
      </c>
      <c r="B99" s="4">
        <v>36698</v>
      </c>
      <c r="C99" s="5">
        <v>0.3923611111111111</v>
      </c>
      <c r="D99" s="3" t="s">
        <v>328</v>
      </c>
      <c r="E99" s="6" t="s">
        <v>342</v>
      </c>
      <c r="F99" s="3">
        <v>50</v>
      </c>
      <c r="G99" s="3" t="s">
        <v>331</v>
      </c>
      <c r="H99" s="3">
        <v>36</v>
      </c>
      <c r="I99" s="3">
        <v>2</v>
      </c>
      <c r="J99" s="3">
        <v>2</v>
      </c>
      <c r="K99" s="3">
        <v>165.8</v>
      </c>
      <c r="L99" s="3">
        <v>7.25</v>
      </c>
      <c r="M99" s="3">
        <v>0.68400000000000005</v>
      </c>
      <c r="N99" s="3">
        <v>338</v>
      </c>
      <c r="O99" s="3">
        <v>5.26</v>
      </c>
      <c r="P99" s="3">
        <v>0.8</v>
      </c>
      <c r="Q99" s="3">
        <v>1</v>
      </c>
      <c r="R99" s="3">
        <v>1</v>
      </c>
      <c r="S99" s="3">
        <v>4.8600000000000003</v>
      </c>
      <c r="T99" s="3">
        <v>16.72</v>
      </c>
      <c r="U99" s="3">
        <v>16.399999999999999</v>
      </c>
      <c r="V99" s="3">
        <v>16.13</v>
      </c>
      <c r="W99" s="3">
        <v>363.3</v>
      </c>
      <c r="X99" s="3">
        <v>361.4</v>
      </c>
      <c r="Y99" s="3">
        <v>10.522</v>
      </c>
      <c r="Z99" s="3">
        <v>11.561</v>
      </c>
      <c r="AA99" s="3">
        <v>51.09</v>
      </c>
      <c r="AB99" s="3">
        <v>56.13</v>
      </c>
      <c r="AC99" s="3">
        <v>500.2</v>
      </c>
      <c r="AD99" s="3">
        <v>49</v>
      </c>
      <c r="AE99" s="3">
        <v>0</v>
      </c>
      <c r="AF99" s="3">
        <v>92.76</v>
      </c>
      <c r="AG99" s="3">
        <v>2.93</v>
      </c>
      <c r="AH99" s="3">
        <v>0.84</v>
      </c>
      <c r="AJ99" s="3">
        <v>111105</v>
      </c>
    </row>
    <row r="100" spans="1:36" x14ac:dyDescent="0.25">
      <c r="A100" s="3">
        <v>1036</v>
      </c>
      <c r="B100" s="4">
        <v>36698</v>
      </c>
      <c r="C100" s="5">
        <v>0.39546296296296296</v>
      </c>
      <c r="D100" s="3" t="s">
        <v>328</v>
      </c>
      <c r="E100" s="6" t="s">
        <v>342</v>
      </c>
      <c r="F100" s="3">
        <v>50</v>
      </c>
      <c r="G100" s="3" t="s">
        <v>331</v>
      </c>
      <c r="H100" s="3">
        <v>36</v>
      </c>
      <c r="I100" s="3">
        <v>3</v>
      </c>
      <c r="J100" s="3">
        <v>1</v>
      </c>
      <c r="K100" s="3">
        <v>151.30000000000001</v>
      </c>
      <c r="L100" s="3">
        <v>3.15</v>
      </c>
      <c r="M100" s="3">
        <v>0.434</v>
      </c>
      <c r="N100" s="3">
        <v>342</v>
      </c>
      <c r="O100" s="3">
        <v>3.32</v>
      </c>
      <c r="P100" s="3">
        <v>0.76100000000000001</v>
      </c>
      <c r="Q100" s="3">
        <v>1</v>
      </c>
      <c r="R100" s="3">
        <v>1</v>
      </c>
      <c r="S100" s="3">
        <v>4.8600000000000003</v>
      </c>
      <c r="T100" s="3">
        <v>16.66</v>
      </c>
      <c r="U100" s="3">
        <v>16.260000000000002</v>
      </c>
      <c r="V100" s="3">
        <v>16.14</v>
      </c>
      <c r="W100" s="3">
        <v>359.9</v>
      </c>
      <c r="X100" s="3">
        <v>359</v>
      </c>
      <c r="Y100" s="3">
        <v>11.141</v>
      </c>
      <c r="Z100" s="3">
        <v>11.798</v>
      </c>
      <c r="AA100" s="3">
        <v>54.29</v>
      </c>
      <c r="AB100" s="3">
        <v>57.49</v>
      </c>
      <c r="AC100" s="3">
        <v>499.4</v>
      </c>
      <c r="AD100" s="3">
        <v>50</v>
      </c>
      <c r="AE100" s="3">
        <v>0</v>
      </c>
      <c r="AF100" s="3">
        <v>92.75</v>
      </c>
      <c r="AG100" s="3">
        <v>2.93</v>
      </c>
      <c r="AH100" s="3">
        <v>0.84</v>
      </c>
      <c r="AJ100" s="3">
        <v>111105</v>
      </c>
    </row>
    <row r="101" spans="1:36" x14ac:dyDescent="0.25">
      <c r="A101" s="3">
        <v>1037</v>
      </c>
      <c r="B101" s="4">
        <v>36698</v>
      </c>
      <c r="C101" s="5">
        <v>0.39546296296296296</v>
      </c>
      <c r="D101" s="3" t="s">
        <v>328</v>
      </c>
      <c r="E101" s="6" t="s">
        <v>342</v>
      </c>
      <c r="F101" s="3">
        <v>50</v>
      </c>
      <c r="G101" s="3" t="s">
        <v>331</v>
      </c>
      <c r="H101" s="3">
        <v>36</v>
      </c>
      <c r="I101" s="3">
        <v>3</v>
      </c>
      <c r="J101" s="3">
        <v>2</v>
      </c>
      <c r="K101" s="3">
        <v>207.5</v>
      </c>
      <c r="L101" s="3">
        <v>3</v>
      </c>
      <c r="M101" s="3">
        <v>0.629</v>
      </c>
      <c r="N101" s="3">
        <v>348</v>
      </c>
      <c r="O101" s="3">
        <v>4.8</v>
      </c>
      <c r="P101" s="3">
        <v>0.78700000000000003</v>
      </c>
      <c r="Q101" s="3">
        <v>1</v>
      </c>
      <c r="R101" s="3">
        <v>1</v>
      </c>
      <c r="S101" s="3">
        <v>4.8600000000000003</v>
      </c>
      <c r="T101" s="3">
        <v>16.670000000000002</v>
      </c>
      <c r="U101" s="3">
        <v>16.23</v>
      </c>
      <c r="V101" s="3">
        <v>16.16</v>
      </c>
      <c r="W101" s="3">
        <v>361.8</v>
      </c>
      <c r="X101" s="3">
        <v>360.8</v>
      </c>
      <c r="Y101" s="3">
        <v>10.526</v>
      </c>
      <c r="Z101" s="3">
        <v>11.476000000000001</v>
      </c>
      <c r="AA101" s="3">
        <v>51.28</v>
      </c>
      <c r="AB101" s="3">
        <v>55.91</v>
      </c>
      <c r="AC101" s="3">
        <v>499.2</v>
      </c>
      <c r="AD101" s="3">
        <v>49</v>
      </c>
      <c r="AE101" s="3">
        <v>1</v>
      </c>
      <c r="AF101" s="3">
        <v>92.76</v>
      </c>
      <c r="AG101" s="3">
        <v>2.93</v>
      </c>
      <c r="AH101" s="3">
        <v>0.84</v>
      </c>
      <c r="AJ101" s="3">
        <v>111105</v>
      </c>
    </row>
    <row r="102" spans="1:36" x14ac:dyDescent="0.25">
      <c r="A102" s="3">
        <v>1069</v>
      </c>
      <c r="B102" s="4">
        <v>36698</v>
      </c>
      <c r="C102" s="5">
        <v>0.40515046296296298</v>
      </c>
      <c r="D102" s="3" t="s">
        <v>328</v>
      </c>
      <c r="E102" s="6" t="s">
        <v>342</v>
      </c>
      <c r="F102" s="3">
        <v>50</v>
      </c>
      <c r="G102" s="3" t="s">
        <v>331</v>
      </c>
      <c r="H102" s="3">
        <v>36</v>
      </c>
      <c r="I102" s="3">
        <v>4</v>
      </c>
      <c r="J102" s="3">
        <v>1</v>
      </c>
      <c r="K102" s="3">
        <v>298.2</v>
      </c>
      <c r="L102" s="3">
        <v>1.79</v>
      </c>
      <c r="M102" s="3">
        <v>0.43099999999999999</v>
      </c>
      <c r="N102" s="3">
        <v>350</v>
      </c>
      <c r="O102" s="3">
        <v>3.24</v>
      </c>
      <c r="P102" s="3">
        <v>0.746</v>
      </c>
      <c r="Q102" s="3">
        <v>1</v>
      </c>
      <c r="R102" s="3">
        <v>1</v>
      </c>
      <c r="S102" s="3">
        <v>4.8600000000000003</v>
      </c>
      <c r="T102" s="3">
        <v>17.27</v>
      </c>
      <c r="U102" s="3">
        <v>16.29</v>
      </c>
      <c r="V102" s="3">
        <v>16.14</v>
      </c>
      <c r="W102" s="3">
        <v>362.2</v>
      </c>
      <c r="X102" s="3">
        <v>361.6</v>
      </c>
      <c r="Y102" s="3">
        <v>11.358000000000001</v>
      </c>
      <c r="Z102" s="3">
        <v>11.997999999999999</v>
      </c>
      <c r="AA102" s="3">
        <v>53.25</v>
      </c>
      <c r="AB102" s="3">
        <v>56.25</v>
      </c>
      <c r="AC102" s="3">
        <v>500</v>
      </c>
      <c r="AD102" s="3">
        <v>50</v>
      </c>
      <c r="AE102" s="3">
        <v>0</v>
      </c>
      <c r="AF102" s="3">
        <v>92.76</v>
      </c>
      <c r="AG102" s="3">
        <v>2.93</v>
      </c>
      <c r="AH102" s="3">
        <v>0.84</v>
      </c>
      <c r="AJ102" s="3">
        <v>111105</v>
      </c>
    </row>
    <row r="103" spans="1:36" x14ac:dyDescent="0.25">
      <c r="A103" s="3">
        <v>1070</v>
      </c>
      <c r="B103" s="4">
        <v>36698</v>
      </c>
      <c r="C103" s="5">
        <v>0.40515046296296298</v>
      </c>
      <c r="D103" s="3" t="s">
        <v>328</v>
      </c>
      <c r="E103" s="6" t="s">
        <v>342</v>
      </c>
      <c r="F103" s="3">
        <v>50</v>
      </c>
      <c r="G103" s="3" t="s">
        <v>331</v>
      </c>
      <c r="H103" s="3">
        <v>36</v>
      </c>
      <c r="I103" s="3">
        <v>4</v>
      </c>
      <c r="J103" s="3">
        <v>2</v>
      </c>
      <c r="K103" s="3">
        <v>306.5</v>
      </c>
      <c r="L103" s="3">
        <v>5.72</v>
      </c>
      <c r="M103" s="3">
        <v>0.122</v>
      </c>
      <c r="N103" s="3">
        <v>279</v>
      </c>
      <c r="O103" s="3">
        <v>0.96599999999999997</v>
      </c>
      <c r="P103" s="3">
        <v>0.74199999999999999</v>
      </c>
      <c r="Q103" s="3">
        <v>1</v>
      </c>
      <c r="R103" s="3">
        <v>1</v>
      </c>
      <c r="S103" s="3">
        <v>4.8600000000000003</v>
      </c>
      <c r="T103" s="3">
        <v>16.649999999999999</v>
      </c>
      <c r="U103" s="3">
        <v>16.239999999999998</v>
      </c>
      <c r="V103" s="3">
        <v>16.149999999999999</v>
      </c>
      <c r="W103" s="3">
        <v>361</v>
      </c>
      <c r="X103" s="3">
        <v>359.8</v>
      </c>
      <c r="Y103" s="3">
        <v>11.786</v>
      </c>
      <c r="Z103" s="3">
        <v>11.976000000000001</v>
      </c>
      <c r="AA103" s="3">
        <v>57.48</v>
      </c>
      <c r="AB103" s="3">
        <v>58.41</v>
      </c>
      <c r="AC103" s="3">
        <v>499.9</v>
      </c>
      <c r="AD103" s="3">
        <v>50</v>
      </c>
      <c r="AE103" s="3">
        <v>2</v>
      </c>
      <c r="AF103" s="3">
        <v>92.77</v>
      </c>
      <c r="AG103" s="3">
        <v>2.93</v>
      </c>
      <c r="AH103" s="3">
        <v>0.84</v>
      </c>
      <c r="AJ103" s="3">
        <v>111105</v>
      </c>
    </row>
    <row r="104" spans="1:36" x14ac:dyDescent="0.25">
      <c r="A104" s="3">
        <v>1080</v>
      </c>
      <c r="B104" s="4">
        <v>36698</v>
      </c>
      <c r="C104" s="5">
        <v>0.41052083333333328</v>
      </c>
      <c r="D104" s="3" t="s">
        <v>328</v>
      </c>
      <c r="E104" s="6" t="s">
        <v>342</v>
      </c>
      <c r="F104" s="3">
        <v>50</v>
      </c>
      <c r="G104" s="3" t="s">
        <v>331</v>
      </c>
      <c r="H104" s="3">
        <v>36</v>
      </c>
      <c r="I104" s="3">
        <v>5</v>
      </c>
      <c r="J104" s="3">
        <v>1</v>
      </c>
      <c r="K104" s="3">
        <v>148.19999999999999</v>
      </c>
      <c r="L104" s="3">
        <v>4.67</v>
      </c>
      <c r="M104" s="3">
        <v>0.24</v>
      </c>
      <c r="N104" s="3">
        <v>325</v>
      </c>
      <c r="O104" s="3">
        <v>1.92</v>
      </c>
      <c r="P104" s="3">
        <v>0.76600000000000001</v>
      </c>
      <c r="Q104" s="3">
        <v>1</v>
      </c>
      <c r="R104" s="3">
        <v>1</v>
      </c>
      <c r="S104" s="3">
        <v>4.8600000000000003</v>
      </c>
      <c r="T104" s="3">
        <v>16.64</v>
      </c>
      <c r="U104" s="3">
        <v>16.14</v>
      </c>
      <c r="V104" s="3">
        <v>16.149999999999999</v>
      </c>
      <c r="W104" s="3">
        <v>362.9</v>
      </c>
      <c r="X104" s="3">
        <v>361.8</v>
      </c>
      <c r="Y104" s="3">
        <v>11.211</v>
      </c>
      <c r="Z104" s="3">
        <v>11.59</v>
      </c>
      <c r="AA104" s="3">
        <v>54.73</v>
      </c>
      <c r="AB104" s="3">
        <v>56.59</v>
      </c>
      <c r="AC104" s="3">
        <v>499.6</v>
      </c>
      <c r="AD104" s="3">
        <v>49</v>
      </c>
      <c r="AE104" s="3">
        <v>0</v>
      </c>
      <c r="AF104" s="3">
        <v>92.76</v>
      </c>
      <c r="AG104" s="3">
        <v>2.93</v>
      </c>
      <c r="AH104" s="3">
        <v>0.84</v>
      </c>
      <c r="AJ104" s="3">
        <v>111105</v>
      </c>
    </row>
    <row r="105" spans="1:36" x14ac:dyDescent="0.25">
      <c r="A105" s="3">
        <v>1081</v>
      </c>
      <c r="B105" s="4">
        <v>36698</v>
      </c>
      <c r="C105" s="5">
        <v>0.41052083333333328</v>
      </c>
      <c r="D105" s="3" t="s">
        <v>328</v>
      </c>
      <c r="E105" s="6" t="s">
        <v>342</v>
      </c>
      <c r="F105" s="3">
        <v>50</v>
      </c>
      <c r="G105" s="3" t="s">
        <v>331</v>
      </c>
      <c r="H105" s="3">
        <v>36</v>
      </c>
      <c r="I105" s="3">
        <v>5</v>
      </c>
      <c r="J105" s="3">
        <v>2</v>
      </c>
      <c r="K105" s="3">
        <v>157.19999999999999</v>
      </c>
      <c r="L105" s="3">
        <v>2.95</v>
      </c>
      <c r="M105" s="3">
        <v>0.26</v>
      </c>
      <c r="N105" s="3">
        <v>338</v>
      </c>
      <c r="O105" s="3">
        <v>2.0699999999999998</v>
      </c>
      <c r="P105" s="3">
        <v>0.76600000000000001</v>
      </c>
      <c r="Q105" s="3">
        <v>1</v>
      </c>
      <c r="R105" s="3">
        <v>1</v>
      </c>
      <c r="S105" s="3">
        <v>4.8600000000000003</v>
      </c>
      <c r="T105" s="3">
        <v>16.829999999999998</v>
      </c>
      <c r="U105" s="3">
        <v>16.11</v>
      </c>
      <c r="V105" s="3">
        <v>16.14</v>
      </c>
      <c r="W105" s="3">
        <v>362.8</v>
      </c>
      <c r="X105" s="3">
        <v>362</v>
      </c>
      <c r="Y105" s="3">
        <v>11.147</v>
      </c>
      <c r="Z105" s="3">
        <v>11.555999999999999</v>
      </c>
      <c r="AA105" s="3">
        <v>53.76</v>
      </c>
      <c r="AB105" s="3">
        <v>55.73</v>
      </c>
      <c r="AC105" s="3">
        <v>500</v>
      </c>
      <c r="AD105" s="3">
        <v>50</v>
      </c>
      <c r="AE105" s="3">
        <v>0</v>
      </c>
      <c r="AF105" s="3">
        <v>92.76</v>
      </c>
      <c r="AG105" s="3">
        <v>2.93</v>
      </c>
      <c r="AH105" s="3">
        <v>0.84</v>
      </c>
      <c r="AJ105" s="3">
        <v>111105</v>
      </c>
    </row>
    <row r="106" spans="1:36" x14ac:dyDescent="0.25">
      <c r="A106" s="3">
        <v>1113</v>
      </c>
      <c r="B106" s="4">
        <v>36698</v>
      </c>
      <c r="C106" s="5">
        <v>0.41991898148148149</v>
      </c>
      <c r="D106" s="3" t="s">
        <v>328</v>
      </c>
      <c r="E106" s="6" t="s">
        <v>342</v>
      </c>
      <c r="F106" s="3">
        <v>50</v>
      </c>
      <c r="G106" s="3" t="s">
        <v>331</v>
      </c>
      <c r="H106" s="3">
        <v>36</v>
      </c>
      <c r="I106" s="3">
        <v>6</v>
      </c>
      <c r="J106" s="3">
        <v>1</v>
      </c>
      <c r="K106" s="3">
        <v>152.5</v>
      </c>
      <c r="L106" s="3">
        <v>4.59</v>
      </c>
      <c r="M106" s="3">
        <v>0.64700000000000002</v>
      </c>
      <c r="N106" s="3">
        <v>343</v>
      </c>
      <c r="O106" s="3">
        <v>5.18</v>
      </c>
      <c r="P106" s="3">
        <v>0.82799999999999996</v>
      </c>
      <c r="Q106" s="3">
        <v>1</v>
      </c>
      <c r="R106" s="3">
        <v>1</v>
      </c>
      <c r="S106" s="3">
        <v>4.8600000000000003</v>
      </c>
      <c r="T106" s="3">
        <v>16.809999999999999</v>
      </c>
      <c r="U106" s="3">
        <v>16.600000000000001</v>
      </c>
      <c r="V106" s="3">
        <v>16.149999999999999</v>
      </c>
      <c r="W106" s="3">
        <v>361.6</v>
      </c>
      <c r="X106" s="3">
        <v>360.3</v>
      </c>
      <c r="Y106" s="3">
        <v>10.487</v>
      </c>
      <c r="Z106" s="3">
        <v>11.512</v>
      </c>
      <c r="AA106" s="3">
        <v>50.64</v>
      </c>
      <c r="AB106" s="3">
        <v>55.59</v>
      </c>
      <c r="AC106" s="3">
        <v>499.3</v>
      </c>
      <c r="AD106" s="3">
        <v>50</v>
      </c>
      <c r="AE106" s="3">
        <v>2</v>
      </c>
      <c r="AF106" s="3">
        <v>92.76</v>
      </c>
      <c r="AG106" s="3">
        <v>2.93</v>
      </c>
      <c r="AH106" s="3">
        <v>0.84</v>
      </c>
      <c r="AJ106" s="3">
        <v>111105</v>
      </c>
    </row>
    <row r="107" spans="1:36" x14ac:dyDescent="0.25">
      <c r="A107" s="3">
        <v>1114</v>
      </c>
      <c r="B107" s="4">
        <v>36698</v>
      </c>
      <c r="C107" s="5">
        <v>0.41991898148148149</v>
      </c>
      <c r="D107" s="3" t="s">
        <v>328</v>
      </c>
      <c r="E107" s="6" t="s">
        <v>342</v>
      </c>
      <c r="F107" s="3">
        <v>50</v>
      </c>
      <c r="G107" s="3" t="s">
        <v>331</v>
      </c>
      <c r="H107" s="3">
        <v>36</v>
      </c>
      <c r="I107" s="3">
        <v>6</v>
      </c>
      <c r="J107" s="3">
        <v>2</v>
      </c>
      <c r="K107" s="3">
        <v>167.5</v>
      </c>
      <c r="L107" s="3">
        <v>2.66</v>
      </c>
      <c r="M107" s="3">
        <v>0.55100000000000005</v>
      </c>
      <c r="N107" s="3">
        <v>347</v>
      </c>
      <c r="O107" s="3">
        <v>4.67</v>
      </c>
      <c r="P107" s="3">
        <v>0.86</v>
      </c>
      <c r="Q107" s="3">
        <v>1</v>
      </c>
      <c r="R107" s="3">
        <v>1</v>
      </c>
      <c r="S107" s="3">
        <v>4.8600000000000003</v>
      </c>
      <c r="T107" s="3">
        <v>16.64</v>
      </c>
      <c r="U107" s="3">
        <v>16.62</v>
      </c>
      <c r="V107" s="3">
        <v>16.14</v>
      </c>
      <c r="W107" s="3">
        <v>362</v>
      </c>
      <c r="X107" s="3">
        <v>361.2</v>
      </c>
      <c r="Y107" s="3">
        <v>10.26</v>
      </c>
      <c r="Z107" s="3">
        <v>11.183</v>
      </c>
      <c r="AA107" s="3">
        <v>50.09</v>
      </c>
      <c r="AB107" s="3">
        <v>54.6</v>
      </c>
      <c r="AC107" s="3">
        <v>499.8</v>
      </c>
      <c r="AD107" s="3">
        <v>50</v>
      </c>
      <c r="AE107" s="3">
        <v>4</v>
      </c>
      <c r="AF107" s="3">
        <v>92.77</v>
      </c>
      <c r="AG107" s="3">
        <v>2.93</v>
      </c>
      <c r="AH107" s="3">
        <v>0.84</v>
      </c>
      <c r="AJ107" s="3">
        <v>111105</v>
      </c>
    </row>
    <row r="108" spans="1:36" x14ac:dyDescent="0.25">
      <c r="A108" s="3">
        <v>1294</v>
      </c>
      <c r="B108" s="4">
        <v>36702</v>
      </c>
      <c r="C108" s="5">
        <v>0.50313657407407408</v>
      </c>
      <c r="D108" s="3" t="s">
        <v>328</v>
      </c>
      <c r="E108" s="6" t="s">
        <v>342</v>
      </c>
      <c r="F108" s="3">
        <v>50</v>
      </c>
      <c r="G108" s="3" t="s">
        <v>332</v>
      </c>
      <c r="H108" s="3">
        <v>3</v>
      </c>
      <c r="I108" s="3">
        <v>2</v>
      </c>
      <c r="J108" s="3">
        <v>1</v>
      </c>
      <c r="K108" s="3">
        <v>57.16</v>
      </c>
      <c r="L108" s="3">
        <v>8.4700000000000006</v>
      </c>
      <c r="M108" s="3">
        <v>0.82799999999999996</v>
      </c>
      <c r="N108" s="3">
        <v>331</v>
      </c>
      <c r="O108" s="3">
        <v>6.37</v>
      </c>
      <c r="P108" s="3">
        <v>0.94799999999999995</v>
      </c>
      <c r="Q108" s="3">
        <v>1</v>
      </c>
      <c r="R108" s="3">
        <v>0</v>
      </c>
      <c r="S108" s="3">
        <v>2.4300000000000002</v>
      </c>
      <c r="T108" s="3">
        <v>18.63</v>
      </c>
      <c r="U108" s="3">
        <v>15.92</v>
      </c>
      <c r="V108" s="3">
        <v>20.07</v>
      </c>
      <c r="W108" s="3">
        <v>359.4</v>
      </c>
      <c r="X108" s="3">
        <v>357.3</v>
      </c>
      <c r="Y108" s="3">
        <v>8.0399999999999991</v>
      </c>
      <c r="Z108" s="3">
        <v>9.3000000000000007</v>
      </c>
      <c r="AA108" s="3">
        <v>34.799999999999997</v>
      </c>
      <c r="AB108" s="3">
        <v>40.26</v>
      </c>
      <c r="AC108" s="3">
        <v>500.5</v>
      </c>
      <c r="AD108" s="3">
        <v>49.2</v>
      </c>
      <c r="AE108" s="3">
        <v>0.63370000000000004</v>
      </c>
      <c r="AF108" s="3">
        <v>93.28</v>
      </c>
      <c r="AG108" s="3">
        <v>-0.3</v>
      </c>
      <c r="AH108" s="3">
        <v>0.72</v>
      </c>
      <c r="AI108" s="3">
        <v>111105</v>
      </c>
    </row>
    <row r="109" spans="1:36" x14ac:dyDescent="0.25">
      <c r="A109" s="3">
        <v>1295</v>
      </c>
      <c r="B109" s="4">
        <v>36702</v>
      </c>
      <c r="C109" s="5">
        <v>0.50313657407407408</v>
      </c>
      <c r="D109" s="3" t="s">
        <v>328</v>
      </c>
      <c r="E109" s="6" t="s">
        <v>342</v>
      </c>
      <c r="F109" s="3">
        <v>50</v>
      </c>
      <c r="G109" s="3" t="s">
        <v>332</v>
      </c>
      <c r="H109" s="3">
        <v>3</v>
      </c>
      <c r="I109" s="3">
        <v>2</v>
      </c>
      <c r="J109" s="3">
        <v>2</v>
      </c>
      <c r="K109" s="3">
        <v>71.41</v>
      </c>
      <c r="L109" s="3">
        <v>5.5</v>
      </c>
      <c r="M109" s="3">
        <v>0.78700000000000003</v>
      </c>
      <c r="N109" s="3">
        <v>338</v>
      </c>
      <c r="O109" s="3">
        <v>6.03</v>
      </c>
      <c r="P109" s="3">
        <v>0.93200000000000005</v>
      </c>
      <c r="Q109" s="3">
        <v>1</v>
      </c>
      <c r="R109" s="3">
        <v>0</v>
      </c>
      <c r="S109" s="3">
        <v>2.4300000000000002</v>
      </c>
      <c r="T109" s="3">
        <v>18.64</v>
      </c>
      <c r="U109" s="3">
        <v>15.89</v>
      </c>
      <c r="V109" s="3">
        <v>20.07</v>
      </c>
      <c r="W109" s="3">
        <v>359.3</v>
      </c>
      <c r="X109" s="3">
        <v>357.8</v>
      </c>
      <c r="Y109" s="3">
        <v>8.24</v>
      </c>
      <c r="Z109" s="3">
        <v>9.43</v>
      </c>
      <c r="AA109" s="3">
        <v>35.65</v>
      </c>
      <c r="AB109" s="3">
        <v>40.81</v>
      </c>
      <c r="AC109" s="3">
        <v>500.5</v>
      </c>
      <c r="AD109" s="3">
        <v>49.35</v>
      </c>
      <c r="AE109" s="3">
        <v>0.8679</v>
      </c>
      <c r="AF109" s="3">
        <v>93.28</v>
      </c>
      <c r="AG109" s="3">
        <v>-0.3</v>
      </c>
      <c r="AH109" s="3">
        <v>0.72</v>
      </c>
      <c r="AI109" s="3">
        <v>111105</v>
      </c>
    </row>
    <row r="110" spans="1:36" x14ac:dyDescent="0.25">
      <c r="A110" s="3">
        <v>1324</v>
      </c>
      <c r="B110" s="4">
        <v>36702</v>
      </c>
      <c r="C110" s="5">
        <v>0.50949074074074074</v>
      </c>
      <c r="D110" s="3" t="s">
        <v>328</v>
      </c>
      <c r="E110" s="6" t="s">
        <v>342</v>
      </c>
      <c r="F110" s="3">
        <v>50</v>
      </c>
      <c r="G110" s="3" t="s">
        <v>332</v>
      </c>
      <c r="H110" s="3">
        <v>3</v>
      </c>
      <c r="I110" s="3">
        <v>5</v>
      </c>
      <c r="J110" s="3">
        <v>1</v>
      </c>
      <c r="K110" s="3">
        <v>29.4</v>
      </c>
      <c r="L110" s="3">
        <v>55.1</v>
      </c>
      <c r="M110" s="3">
        <v>0.502</v>
      </c>
      <c r="N110" s="3">
        <v>148</v>
      </c>
      <c r="O110" s="3">
        <v>4.41</v>
      </c>
      <c r="P110" s="3">
        <v>0.97599999999999998</v>
      </c>
      <c r="Q110" s="3">
        <v>1</v>
      </c>
      <c r="R110" s="3">
        <v>0</v>
      </c>
      <c r="S110" s="3">
        <v>2.4300000000000002</v>
      </c>
      <c r="T110" s="3">
        <v>18.54</v>
      </c>
      <c r="U110" s="3">
        <v>15.69</v>
      </c>
      <c r="V110" s="3">
        <v>20.07</v>
      </c>
      <c r="W110" s="3">
        <v>370.6</v>
      </c>
      <c r="X110" s="3">
        <v>359.2</v>
      </c>
      <c r="Y110" s="3">
        <v>7.84</v>
      </c>
      <c r="Z110" s="3">
        <v>8.7100000000000009</v>
      </c>
      <c r="AA110" s="3">
        <v>34.119999999999997</v>
      </c>
      <c r="AB110" s="3">
        <v>37.93</v>
      </c>
      <c r="AC110" s="3">
        <v>500.3</v>
      </c>
      <c r="AD110" s="3">
        <v>48.58</v>
      </c>
      <c r="AE110" s="3">
        <v>0.4546</v>
      </c>
      <c r="AF110" s="3">
        <v>93.29</v>
      </c>
      <c r="AG110" s="3">
        <v>-0.3</v>
      </c>
      <c r="AH110" s="3">
        <v>0.72</v>
      </c>
      <c r="AI110" s="3">
        <v>111105</v>
      </c>
    </row>
    <row r="111" spans="1:36" x14ac:dyDescent="0.25">
      <c r="A111" s="3">
        <v>1325</v>
      </c>
      <c r="B111" s="4">
        <v>36702</v>
      </c>
      <c r="C111" s="5">
        <v>0.50949074074074074</v>
      </c>
      <c r="D111" s="3" t="s">
        <v>328</v>
      </c>
      <c r="E111" s="6" t="s">
        <v>342</v>
      </c>
      <c r="F111" s="3">
        <v>50</v>
      </c>
      <c r="G111" s="3" t="s">
        <v>332</v>
      </c>
      <c r="H111" s="3">
        <v>3</v>
      </c>
      <c r="I111" s="3">
        <v>5</v>
      </c>
      <c r="J111" s="3">
        <v>2</v>
      </c>
      <c r="K111" s="3">
        <v>73.650000000000006</v>
      </c>
      <c r="L111" s="3">
        <v>4.05</v>
      </c>
      <c r="M111" s="3">
        <v>0.41299999999999998</v>
      </c>
      <c r="N111" s="3">
        <v>333</v>
      </c>
      <c r="O111" s="3">
        <v>3.8</v>
      </c>
      <c r="P111" s="3">
        <v>0.98799999999999999</v>
      </c>
      <c r="Q111" s="3">
        <v>1</v>
      </c>
      <c r="R111" s="3">
        <v>0</v>
      </c>
      <c r="S111" s="3">
        <v>2.4300000000000002</v>
      </c>
      <c r="T111" s="3">
        <v>18.579999999999998</v>
      </c>
      <c r="U111" s="3">
        <v>15.99</v>
      </c>
      <c r="V111" s="3">
        <v>20.079999999999998</v>
      </c>
      <c r="W111" s="3">
        <v>357.8</v>
      </c>
      <c r="X111" s="3">
        <v>356.8</v>
      </c>
      <c r="Y111" s="3">
        <v>8.2100000000000009</v>
      </c>
      <c r="Z111" s="3">
        <v>8.9600000000000009</v>
      </c>
      <c r="AA111" s="3">
        <v>35.64</v>
      </c>
      <c r="AB111" s="3">
        <v>38.909999999999997</v>
      </c>
      <c r="AC111" s="3">
        <v>500.6</v>
      </c>
      <c r="AD111" s="3">
        <v>51.05</v>
      </c>
      <c r="AE111" s="3">
        <v>4.1329999999999999E-2</v>
      </c>
      <c r="AF111" s="3">
        <v>93.29</v>
      </c>
      <c r="AG111" s="3">
        <v>-0.3</v>
      </c>
      <c r="AH111" s="3">
        <v>0.72</v>
      </c>
      <c r="AI111" s="3">
        <v>111105</v>
      </c>
    </row>
    <row r="112" spans="1:36" x14ac:dyDescent="0.25">
      <c r="A112" s="3">
        <v>1304</v>
      </c>
      <c r="B112" s="4">
        <v>36702</v>
      </c>
      <c r="C112" s="5">
        <v>0.50487268518518513</v>
      </c>
      <c r="D112" s="3" t="s">
        <v>328</v>
      </c>
      <c r="E112" s="6" t="s">
        <v>342</v>
      </c>
      <c r="F112" s="3">
        <v>50</v>
      </c>
      <c r="G112" s="3" t="s">
        <v>332</v>
      </c>
      <c r="H112" s="3">
        <v>4</v>
      </c>
      <c r="I112" s="3">
        <v>3</v>
      </c>
      <c r="J112" s="3">
        <v>1</v>
      </c>
      <c r="K112" s="3">
        <v>38.4</v>
      </c>
      <c r="L112" s="3">
        <v>2.91</v>
      </c>
      <c r="M112" s="3">
        <v>0.45</v>
      </c>
      <c r="N112" s="3">
        <v>340</v>
      </c>
      <c r="O112" s="3">
        <v>4.2</v>
      </c>
      <c r="P112" s="3">
        <v>1.02</v>
      </c>
      <c r="Q112" s="3">
        <v>1</v>
      </c>
      <c r="R112" s="3">
        <v>0</v>
      </c>
      <c r="S112" s="3">
        <v>2.4300000000000002</v>
      </c>
      <c r="T112" s="3">
        <v>18.59</v>
      </c>
      <c r="U112" s="3">
        <v>15.98</v>
      </c>
      <c r="V112" s="3">
        <v>20.07</v>
      </c>
      <c r="W112" s="3">
        <v>359.3</v>
      </c>
      <c r="X112" s="3">
        <v>358.4</v>
      </c>
      <c r="Y112" s="3">
        <v>7.8</v>
      </c>
      <c r="Z112" s="3">
        <v>8.6300000000000008</v>
      </c>
      <c r="AA112" s="3">
        <v>33.840000000000003</v>
      </c>
      <c r="AB112" s="3">
        <v>37.450000000000003</v>
      </c>
      <c r="AC112" s="3">
        <v>500.5</v>
      </c>
      <c r="AD112" s="3">
        <v>50.09</v>
      </c>
      <c r="AE112" s="3">
        <v>0.26169999999999999</v>
      </c>
      <c r="AF112" s="3">
        <v>93.28</v>
      </c>
      <c r="AG112" s="3">
        <v>-0.3</v>
      </c>
      <c r="AH112" s="3">
        <v>0.72</v>
      </c>
      <c r="AI112" s="3">
        <v>111105</v>
      </c>
    </row>
    <row r="113" spans="1:36" x14ac:dyDescent="0.25">
      <c r="A113" s="3">
        <v>1305</v>
      </c>
      <c r="B113" s="4">
        <v>36702</v>
      </c>
      <c r="C113" s="5">
        <v>0.50487268518518513</v>
      </c>
      <c r="D113" s="3" t="s">
        <v>328</v>
      </c>
      <c r="E113" s="6" t="s">
        <v>342</v>
      </c>
      <c r="F113" s="3">
        <v>50</v>
      </c>
      <c r="G113" s="3" t="s">
        <v>332</v>
      </c>
      <c r="H113" s="3">
        <v>4</v>
      </c>
      <c r="I113" s="3">
        <v>3</v>
      </c>
      <c r="J113" s="3">
        <v>2</v>
      </c>
      <c r="K113" s="3">
        <v>47.4</v>
      </c>
      <c r="L113" s="3">
        <v>3.69</v>
      </c>
      <c r="M113" s="3">
        <v>0.441</v>
      </c>
      <c r="N113" s="3">
        <v>337</v>
      </c>
      <c r="O113" s="3">
        <v>4.1399999999999997</v>
      </c>
      <c r="P113" s="3">
        <v>1.02</v>
      </c>
      <c r="Q113" s="3">
        <v>1</v>
      </c>
      <c r="R113" s="3">
        <v>0</v>
      </c>
      <c r="S113" s="3">
        <v>2.4300000000000002</v>
      </c>
      <c r="T113" s="3">
        <v>18.59</v>
      </c>
      <c r="U113" s="3">
        <v>15.99</v>
      </c>
      <c r="V113" s="3">
        <v>20.079999999999998</v>
      </c>
      <c r="W113" s="3">
        <v>359.1</v>
      </c>
      <c r="X113" s="3">
        <v>358.1</v>
      </c>
      <c r="Y113" s="3">
        <v>7.8</v>
      </c>
      <c r="Z113" s="3">
        <v>8.6199999999999992</v>
      </c>
      <c r="AA113" s="3">
        <v>33.86</v>
      </c>
      <c r="AB113" s="3">
        <v>37.42</v>
      </c>
      <c r="AC113" s="3">
        <v>500.6</v>
      </c>
      <c r="AD113" s="3">
        <v>50.23</v>
      </c>
      <c r="AE113" s="3">
        <v>0.4546</v>
      </c>
      <c r="AF113" s="3">
        <v>93.29</v>
      </c>
      <c r="AG113" s="3">
        <v>-0.3</v>
      </c>
      <c r="AH113" s="3">
        <v>0.72</v>
      </c>
      <c r="AI113" s="3">
        <v>111105</v>
      </c>
    </row>
    <row r="114" spans="1:36" x14ac:dyDescent="0.25">
      <c r="A114" s="3">
        <v>1334</v>
      </c>
      <c r="B114" s="4">
        <v>36702</v>
      </c>
      <c r="C114" s="5">
        <v>0.51131944444444444</v>
      </c>
      <c r="D114" s="3" t="s">
        <v>328</v>
      </c>
      <c r="E114" s="6" t="s">
        <v>342</v>
      </c>
      <c r="F114" s="3">
        <v>50</v>
      </c>
      <c r="G114" s="3" t="s">
        <v>332</v>
      </c>
      <c r="H114" s="3">
        <v>4</v>
      </c>
      <c r="I114" s="3">
        <v>6</v>
      </c>
      <c r="J114" s="3">
        <v>1</v>
      </c>
      <c r="K114" s="3">
        <v>68.64</v>
      </c>
      <c r="L114" s="3">
        <v>2.97</v>
      </c>
      <c r="M114" s="3">
        <v>0.23300000000000001</v>
      </c>
      <c r="N114" s="3">
        <v>333</v>
      </c>
      <c r="O114" s="3">
        <v>2.2400000000000002</v>
      </c>
      <c r="P114" s="3">
        <v>0.96899999999999997</v>
      </c>
      <c r="Q114" s="3">
        <v>1</v>
      </c>
      <c r="R114" s="3">
        <v>0</v>
      </c>
      <c r="S114" s="3">
        <v>2.4300000000000002</v>
      </c>
      <c r="T114" s="3">
        <v>18.579999999999998</v>
      </c>
      <c r="U114" s="3">
        <v>15.79</v>
      </c>
      <c r="V114" s="3">
        <v>20.07</v>
      </c>
      <c r="W114" s="3">
        <v>361.2</v>
      </c>
      <c r="X114" s="3">
        <v>360.5</v>
      </c>
      <c r="Y114" s="3">
        <v>8.4700000000000006</v>
      </c>
      <c r="Z114" s="3">
        <v>8.92</v>
      </c>
      <c r="AA114" s="3">
        <v>36.79</v>
      </c>
      <c r="AB114" s="3">
        <v>38.72</v>
      </c>
      <c r="AC114" s="3">
        <v>500.5</v>
      </c>
      <c r="AD114" s="3">
        <v>51.1</v>
      </c>
      <c r="AE114" s="3">
        <v>0.35820000000000002</v>
      </c>
      <c r="AF114" s="3">
        <v>93.29</v>
      </c>
      <c r="AG114" s="3">
        <v>-0.3</v>
      </c>
      <c r="AH114" s="3">
        <v>0.72</v>
      </c>
      <c r="AI114" s="3">
        <v>111105</v>
      </c>
    </row>
    <row r="115" spans="1:36" x14ac:dyDescent="0.25">
      <c r="A115" s="3">
        <v>1335</v>
      </c>
      <c r="B115" s="4">
        <v>36702</v>
      </c>
      <c r="C115" s="5">
        <v>0.51131944444444444</v>
      </c>
      <c r="D115" s="3" t="s">
        <v>328</v>
      </c>
      <c r="E115" s="6" t="s">
        <v>342</v>
      </c>
      <c r="F115" s="3">
        <v>50</v>
      </c>
      <c r="G115" s="3" t="s">
        <v>332</v>
      </c>
      <c r="H115" s="3">
        <v>4</v>
      </c>
      <c r="I115" s="3">
        <v>6</v>
      </c>
      <c r="J115" s="3">
        <v>2</v>
      </c>
      <c r="K115" s="3">
        <v>82.14</v>
      </c>
      <c r="L115" s="3">
        <v>5.17</v>
      </c>
      <c r="M115" s="3">
        <v>0.19</v>
      </c>
      <c r="N115" s="3">
        <v>308</v>
      </c>
      <c r="O115" s="3">
        <v>1.85</v>
      </c>
      <c r="P115" s="3">
        <v>0.96599999999999997</v>
      </c>
      <c r="Q115" s="3">
        <v>1</v>
      </c>
      <c r="R115" s="3">
        <v>0</v>
      </c>
      <c r="S115" s="3">
        <v>2.4300000000000002</v>
      </c>
      <c r="T115" s="3">
        <v>18.59</v>
      </c>
      <c r="U115" s="3">
        <v>15.81</v>
      </c>
      <c r="V115" s="3">
        <v>20.079999999999998</v>
      </c>
      <c r="W115" s="3">
        <v>361.6</v>
      </c>
      <c r="X115" s="3">
        <v>360.4</v>
      </c>
      <c r="Y115" s="3">
        <v>8.61</v>
      </c>
      <c r="Z115" s="3">
        <v>8.98</v>
      </c>
      <c r="AA115" s="3">
        <v>37.36</v>
      </c>
      <c r="AB115" s="3">
        <v>38.950000000000003</v>
      </c>
      <c r="AC115" s="3">
        <v>500.5</v>
      </c>
      <c r="AD115" s="3">
        <v>51.18</v>
      </c>
      <c r="AE115" s="3">
        <v>1.2809999999999999</v>
      </c>
      <c r="AF115" s="3">
        <v>93.29</v>
      </c>
      <c r="AG115" s="3">
        <v>-0.3</v>
      </c>
      <c r="AH115" s="3">
        <v>0.72</v>
      </c>
      <c r="AI115" s="3">
        <v>111105</v>
      </c>
    </row>
    <row r="116" spans="1:36" x14ac:dyDescent="0.25">
      <c r="A116" s="3">
        <v>1284</v>
      </c>
      <c r="B116" s="4">
        <v>36702</v>
      </c>
      <c r="C116" s="5">
        <v>0.50120370370370371</v>
      </c>
      <c r="D116" s="3" t="s">
        <v>328</v>
      </c>
      <c r="E116" s="6" t="s">
        <v>342</v>
      </c>
      <c r="F116" s="3">
        <v>50</v>
      </c>
      <c r="G116" s="3" t="s">
        <v>332</v>
      </c>
      <c r="H116" s="3">
        <v>8</v>
      </c>
      <c r="I116" s="3">
        <v>1</v>
      </c>
      <c r="J116" s="3">
        <v>1</v>
      </c>
      <c r="K116" s="3">
        <v>47.16</v>
      </c>
      <c r="L116" s="3">
        <v>2.1</v>
      </c>
      <c r="M116" s="3">
        <v>0.56299999999999994</v>
      </c>
      <c r="N116" s="3">
        <v>345</v>
      </c>
      <c r="O116" s="3">
        <v>5.0999999999999996</v>
      </c>
      <c r="P116" s="3">
        <v>1.03</v>
      </c>
      <c r="Q116" s="3">
        <v>1</v>
      </c>
      <c r="R116" s="3">
        <v>0</v>
      </c>
      <c r="S116" s="3">
        <v>2.4300000000000002</v>
      </c>
      <c r="T116" s="3">
        <v>18.7</v>
      </c>
      <c r="U116" s="3">
        <v>16.350000000000001</v>
      </c>
      <c r="V116" s="3">
        <v>20.07</v>
      </c>
      <c r="W116" s="3">
        <v>358.6</v>
      </c>
      <c r="X116" s="3">
        <v>357.8</v>
      </c>
      <c r="Y116" s="3">
        <v>7.99</v>
      </c>
      <c r="Z116" s="3">
        <v>9</v>
      </c>
      <c r="AA116" s="3">
        <v>34.450000000000003</v>
      </c>
      <c r="AB116" s="3">
        <v>38.81</v>
      </c>
      <c r="AC116" s="3">
        <v>500.4</v>
      </c>
      <c r="AD116" s="3">
        <v>51.13</v>
      </c>
      <c r="AE116" s="3">
        <v>0.27550000000000002</v>
      </c>
      <c r="AF116" s="3">
        <v>93.28</v>
      </c>
      <c r="AG116" s="3">
        <v>-0.3</v>
      </c>
      <c r="AH116" s="3">
        <v>0.72</v>
      </c>
      <c r="AI116" s="3">
        <v>111105</v>
      </c>
    </row>
    <row r="117" spans="1:36" x14ac:dyDescent="0.25">
      <c r="A117" s="3">
        <v>1285</v>
      </c>
      <c r="B117" s="4">
        <v>36702</v>
      </c>
      <c r="C117" s="5">
        <v>0.50120370370370371</v>
      </c>
      <c r="D117" s="3" t="s">
        <v>328</v>
      </c>
      <c r="E117" s="6" t="s">
        <v>342</v>
      </c>
      <c r="F117" s="3">
        <v>50</v>
      </c>
      <c r="G117" s="3" t="s">
        <v>332</v>
      </c>
      <c r="H117" s="3">
        <v>8</v>
      </c>
      <c r="I117" s="3">
        <v>1</v>
      </c>
      <c r="J117" s="3">
        <v>2</v>
      </c>
      <c r="K117" s="3">
        <v>58.41</v>
      </c>
      <c r="L117" s="3">
        <v>2.46</v>
      </c>
      <c r="M117" s="3">
        <v>0.55600000000000005</v>
      </c>
      <c r="N117" s="3">
        <v>343</v>
      </c>
      <c r="O117" s="3">
        <v>5.03</v>
      </c>
      <c r="P117" s="3">
        <v>1.02</v>
      </c>
      <c r="Q117" s="3">
        <v>1</v>
      </c>
      <c r="R117" s="3">
        <v>0</v>
      </c>
      <c r="S117" s="3">
        <v>2.4300000000000002</v>
      </c>
      <c r="T117" s="3">
        <v>18.7</v>
      </c>
      <c r="U117" s="3">
        <v>16.36</v>
      </c>
      <c r="V117" s="3">
        <v>20.079999999999998</v>
      </c>
      <c r="W117" s="3">
        <v>358.6</v>
      </c>
      <c r="X117" s="3">
        <v>357.8</v>
      </c>
      <c r="Y117" s="3">
        <v>8.06</v>
      </c>
      <c r="Z117" s="3">
        <v>9.0500000000000007</v>
      </c>
      <c r="AA117" s="3">
        <v>34.72</v>
      </c>
      <c r="AB117" s="3">
        <v>39.020000000000003</v>
      </c>
      <c r="AC117" s="3">
        <v>500.5</v>
      </c>
      <c r="AD117" s="3">
        <v>51</v>
      </c>
      <c r="AE117" s="3">
        <v>0.27550000000000002</v>
      </c>
      <c r="AF117" s="3">
        <v>93.29</v>
      </c>
      <c r="AG117" s="3">
        <v>-0.3</v>
      </c>
      <c r="AH117" s="3">
        <v>0.72</v>
      </c>
      <c r="AI117" s="3">
        <v>111105</v>
      </c>
    </row>
    <row r="118" spans="1:36" x14ac:dyDescent="0.25">
      <c r="A118" s="3">
        <v>1314</v>
      </c>
      <c r="B118" s="4">
        <v>36702</v>
      </c>
      <c r="C118" s="5">
        <v>0.50694444444444442</v>
      </c>
      <c r="D118" s="3" t="s">
        <v>328</v>
      </c>
      <c r="E118" s="6" t="s">
        <v>342</v>
      </c>
      <c r="F118" s="3">
        <v>50</v>
      </c>
      <c r="G118" s="3" t="s">
        <v>332</v>
      </c>
      <c r="H118" s="3">
        <v>8</v>
      </c>
      <c r="I118" s="3">
        <v>4</v>
      </c>
      <c r="J118" s="3">
        <v>1</v>
      </c>
      <c r="K118" s="3">
        <v>105.9</v>
      </c>
      <c r="L118" s="3">
        <v>0.56699999999999995</v>
      </c>
      <c r="M118" s="3">
        <v>0.23699999999999999</v>
      </c>
      <c r="N118" s="3">
        <v>349</v>
      </c>
      <c r="O118" s="3">
        <v>2.42</v>
      </c>
      <c r="P118" s="3">
        <v>1.03</v>
      </c>
      <c r="Q118" s="3">
        <v>1</v>
      </c>
      <c r="R118" s="3">
        <v>0</v>
      </c>
      <c r="S118" s="3">
        <v>2.4300000000000002</v>
      </c>
      <c r="T118" s="3">
        <v>18.54</v>
      </c>
      <c r="U118" s="3">
        <v>15.96</v>
      </c>
      <c r="V118" s="3">
        <v>20.07</v>
      </c>
      <c r="W118" s="3">
        <v>360.2</v>
      </c>
      <c r="X118" s="3">
        <v>359.9</v>
      </c>
      <c r="Y118" s="3">
        <v>7.98</v>
      </c>
      <c r="Z118" s="3">
        <v>8.4600000000000009</v>
      </c>
      <c r="AA118" s="3">
        <v>34.74</v>
      </c>
      <c r="AB118" s="3">
        <v>36.82</v>
      </c>
      <c r="AC118" s="3">
        <v>500.5</v>
      </c>
      <c r="AD118" s="3">
        <v>49.62</v>
      </c>
      <c r="AE118" s="3">
        <v>0.2893</v>
      </c>
      <c r="AF118" s="3">
        <v>93.29</v>
      </c>
      <c r="AG118" s="3">
        <v>-0.3</v>
      </c>
      <c r="AH118" s="3">
        <v>0.72</v>
      </c>
      <c r="AI118" s="3">
        <v>111105</v>
      </c>
    </row>
    <row r="119" spans="1:36" x14ac:dyDescent="0.25">
      <c r="A119" s="3">
        <v>1315</v>
      </c>
      <c r="B119" s="4">
        <v>36702</v>
      </c>
      <c r="C119" s="5">
        <v>0.50694444444444442</v>
      </c>
      <c r="D119" s="3" t="s">
        <v>328</v>
      </c>
      <c r="E119" s="6" t="s">
        <v>342</v>
      </c>
      <c r="F119" s="3">
        <v>50</v>
      </c>
      <c r="G119" s="3" t="s">
        <v>332</v>
      </c>
      <c r="H119" s="3">
        <v>8</v>
      </c>
      <c r="I119" s="3">
        <v>4</v>
      </c>
      <c r="J119" s="3">
        <v>2</v>
      </c>
      <c r="K119" s="3">
        <v>140.4</v>
      </c>
      <c r="L119" s="3">
        <v>4.1900000000000004</v>
      </c>
      <c r="M119" s="3">
        <v>0.219</v>
      </c>
      <c r="N119" s="3">
        <v>321</v>
      </c>
      <c r="O119" s="3">
        <v>2.2200000000000002</v>
      </c>
      <c r="P119" s="3">
        <v>1.01</v>
      </c>
      <c r="Q119" s="3">
        <v>1</v>
      </c>
      <c r="R119" s="3">
        <v>0</v>
      </c>
      <c r="S119" s="3">
        <v>2.4300000000000002</v>
      </c>
      <c r="T119" s="3">
        <v>18.559999999999999</v>
      </c>
      <c r="U119" s="3">
        <v>16.010000000000002</v>
      </c>
      <c r="V119" s="3">
        <v>20.07</v>
      </c>
      <c r="W119" s="3">
        <v>361.2</v>
      </c>
      <c r="X119" s="3">
        <v>360.2</v>
      </c>
      <c r="Y119" s="3">
        <v>8.26</v>
      </c>
      <c r="Z119" s="3">
        <v>8.6999999999999993</v>
      </c>
      <c r="AA119" s="3">
        <v>35.93</v>
      </c>
      <c r="AB119" s="3">
        <v>37.840000000000003</v>
      </c>
      <c r="AC119" s="3">
        <v>500.5</v>
      </c>
      <c r="AD119" s="3">
        <v>49.66</v>
      </c>
      <c r="AE119" s="3">
        <v>9.6430000000000002E-2</v>
      </c>
      <c r="AF119" s="3">
        <v>93.29</v>
      </c>
      <c r="AG119" s="3">
        <v>-0.3</v>
      </c>
      <c r="AH119" s="3">
        <v>0.72</v>
      </c>
      <c r="AI119" s="3">
        <v>111105</v>
      </c>
    </row>
    <row r="120" spans="1:36" x14ac:dyDescent="0.25">
      <c r="A120" s="3">
        <v>1141</v>
      </c>
      <c r="B120" s="4">
        <v>36698</v>
      </c>
      <c r="C120" s="5">
        <v>0.49289351851851854</v>
      </c>
      <c r="D120" s="3" t="s">
        <v>328</v>
      </c>
      <c r="E120" s="6" t="s">
        <v>342</v>
      </c>
      <c r="F120" s="3">
        <v>50</v>
      </c>
      <c r="G120" s="3" t="s">
        <v>332</v>
      </c>
      <c r="H120" s="3">
        <v>36</v>
      </c>
      <c r="I120" s="3">
        <v>1</v>
      </c>
      <c r="J120" s="3">
        <v>1</v>
      </c>
      <c r="K120" s="3">
        <v>98.5</v>
      </c>
      <c r="L120" s="3">
        <v>2.97</v>
      </c>
      <c r="M120" s="3">
        <v>3.4299999999999997E-2</v>
      </c>
      <c r="N120" s="3">
        <v>208</v>
      </c>
      <c r="O120" s="3">
        <v>0.437</v>
      </c>
      <c r="P120" s="3">
        <v>1.18</v>
      </c>
      <c r="Q120" s="3">
        <v>6</v>
      </c>
      <c r="R120" s="3">
        <v>1</v>
      </c>
      <c r="S120" s="3">
        <v>2.84</v>
      </c>
      <c r="T120" s="3">
        <v>18.93</v>
      </c>
      <c r="U120" s="3">
        <v>18.95</v>
      </c>
      <c r="V120" s="3">
        <v>18.100000000000001</v>
      </c>
      <c r="W120" s="3">
        <v>357.4</v>
      </c>
      <c r="X120" s="3">
        <v>353.7</v>
      </c>
      <c r="Y120" s="3">
        <v>10.489000000000001</v>
      </c>
      <c r="Z120" s="3">
        <v>11.007999999999999</v>
      </c>
      <c r="AA120" s="3">
        <v>44.31</v>
      </c>
      <c r="AB120" s="3">
        <v>46.5</v>
      </c>
      <c r="AC120" s="3">
        <v>500.4</v>
      </c>
      <c r="AD120" s="3">
        <v>50</v>
      </c>
      <c r="AE120" s="3">
        <v>1</v>
      </c>
      <c r="AF120" s="3">
        <v>92.75</v>
      </c>
      <c r="AG120" s="3">
        <v>0</v>
      </c>
      <c r="AH120" s="3">
        <v>0</v>
      </c>
      <c r="AJ120" s="3">
        <v>111105</v>
      </c>
    </row>
    <row r="121" spans="1:36" x14ac:dyDescent="0.25">
      <c r="A121" s="3">
        <v>1142</v>
      </c>
      <c r="B121" s="4">
        <v>36698</v>
      </c>
      <c r="C121" s="5">
        <v>0.49289351851851854</v>
      </c>
      <c r="D121" s="3" t="s">
        <v>328</v>
      </c>
      <c r="E121" s="6" t="s">
        <v>342</v>
      </c>
      <c r="F121" s="3">
        <v>50</v>
      </c>
      <c r="G121" s="3" t="s">
        <v>332</v>
      </c>
      <c r="H121" s="3">
        <v>36</v>
      </c>
      <c r="I121" s="3">
        <v>1</v>
      </c>
      <c r="J121" s="3">
        <v>2</v>
      </c>
      <c r="K121" s="3">
        <v>106.7</v>
      </c>
      <c r="L121" s="3">
        <v>2.8</v>
      </c>
      <c r="M121" s="3">
        <v>5.74E-2</v>
      </c>
      <c r="N121" s="3">
        <v>268</v>
      </c>
      <c r="O121" s="3">
        <v>0.72099999999999997</v>
      </c>
      <c r="P121" s="3">
        <v>1.17</v>
      </c>
      <c r="Q121" s="3">
        <v>6</v>
      </c>
      <c r="R121" s="3">
        <v>1</v>
      </c>
      <c r="S121" s="3">
        <v>2.84</v>
      </c>
      <c r="T121" s="3">
        <v>19.03</v>
      </c>
      <c r="U121" s="3">
        <v>18.87</v>
      </c>
      <c r="V121" s="3">
        <v>18.079999999999998</v>
      </c>
      <c r="W121" s="3">
        <v>357.2</v>
      </c>
      <c r="X121" s="3">
        <v>353.5</v>
      </c>
      <c r="Y121" s="3">
        <v>10.148</v>
      </c>
      <c r="Z121" s="3">
        <v>11.002000000000001</v>
      </c>
      <c r="AA121" s="3">
        <v>42.61</v>
      </c>
      <c r="AB121" s="3">
        <v>46.2</v>
      </c>
      <c r="AC121" s="3">
        <v>500.3</v>
      </c>
      <c r="AD121" s="3">
        <v>50</v>
      </c>
      <c r="AE121" s="3">
        <v>1</v>
      </c>
      <c r="AF121" s="3">
        <v>92.76</v>
      </c>
      <c r="AG121" s="3">
        <v>0</v>
      </c>
      <c r="AH121" s="3">
        <v>0</v>
      </c>
      <c r="AJ121" s="3">
        <v>111105</v>
      </c>
    </row>
    <row r="122" spans="1:36" x14ac:dyDescent="0.25">
      <c r="A122" s="3">
        <v>1152</v>
      </c>
      <c r="B122" s="4">
        <v>36698</v>
      </c>
      <c r="C122" s="5">
        <v>0.49572916666666672</v>
      </c>
      <c r="D122" s="3" t="s">
        <v>328</v>
      </c>
      <c r="E122" s="6" t="s">
        <v>342</v>
      </c>
      <c r="F122" s="3">
        <v>50</v>
      </c>
      <c r="G122" s="3" t="s">
        <v>332</v>
      </c>
      <c r="H122" s="3">
        <v>36</v>
      </c>
      <c r="I122" s="3">
        <v>2</v>
      </c>
      <c r="J122" s="3">
        <v>1</v>
      </c>
      <c r="K122" s="3">
        <v>11.5</v>
      </c>
      <c r="L122" s="3">
        <v>-2.82</v>
      </c>
      <c r="M122" s="3">
        <v>1.0200000000000001E-2</v>
      </c>
      <c r="N122" s="3">
        <v>790</v>
      </c>
      <c r="O122" s="3">
        <v>0.125</v>
      </c>
      <c r="P122" s="3">
        <v>1.1100000000000001</v>
      </c>
      <c r="Q122" s="3">
        <v>6</v>
      </c>
      <c r="R122" s="3">
        <v>1</v>
      </c>
      <c r="S122" s="3">
        <v>2.84</v>
      </c>
      <c r="T122" s="3">
        <v>18.82</v>
      </c>
      <c r="U122" s="3">
        <v>18.57</v>
      </c>
      <c r="V122" s="3">
        <v>18.09</v>
      </c>
      <c r="W122" s="3">
        <v>356.1</v>
      </c>
      <c r="X122" s="3">
        <v>359.4</v>
      </c>
      <c r="Y122" s="3">
        <v>10.994999999999999</v>
      </c>
      <c r="Z122" s="3">
        <v>11.141999999999999</v>
      </c>
      <c r="AA122" s="3">
        <v>46.77</v>
      </c>
      <c r="AB122" s="3">
        <v>47.4</v>
      </c>
      <c r="AC122" s="3">
        <v>500.5</v>
      </c>
      <c r="AD122" s="3">
        <v>51</v>
      </c>
      <c r="AE122" s="3">
        <v>1</v>
      </c>
      <c r="AF122" s="3">
        <v>92.76</v>
      </c>
      <c r="AG122" s="3">
        <v>0</v>
      </c>
      <c r="AH122" s="3">
        <v>0</v>
      </c>
      <c r="AJ122" s="3">
        <v>111105</v>
      </c>
    </row>
    <row r="123" spans="1:36" x14ac:dyDescent="0.25">
      <c r="A123" s="3">
        <v>1153</v>
      </c>
      <c r="B123" s="4">
        <v>36698</v>
      </c>
      <c r="C123" s="5">
        <v>0.49572916666666672</v>
      </c>
      <c r="D123" s="3" t="s">
        <v>328</v>
      </c>
      <c r="E123" s="6" t="s">
        <v>342</v>
      </c>
      <c r="F123" s="3">
        <v>50</v>
      </c>
      <c r="G123" s="3" t="s">
        <v>332</v>
      </c>
      <c r="H123" s="3">
        <v>36</v>
      </c>
      <c r="I123" s="3">
        <v>2</v>
      </c>
      <c r="J123" s="3">
        <v>2</v>
      </c>
      <c r="K123" s="3">
        <v>25.7</v>
      </c>
      <c r="L123" s="3">
        <v>1.86</v>
      </c>
      <c r="M123" s="3">
        <v>1.43E-2</v>
      </c>
      <c r="N123" s="3">
        <v>142</v>
      </c>
      <c r="O123" s="3">
        <v>0.16900000000000001</v>
      </c>
      <c r="P123" s="3">
        <v>1.08</v>
      </c>
      <c r="Q123" s="3">
        <v>6</v>
      </c>
      <c r="R123" s="3">
        <v>1</v>
      </c>
      <c r="S123" s="3">
        <v>2.84</v>
      </c>
      <c r="T123" s="3">
        <v>18.82</v>
      </c>
      <c r="U123" s="3">
        <v>18.579999999999998</v>
      </c>
      <c r="V123" s="3">
        <v>18.09</v>
      </c>
      <c r="W123" s="3">
        <v>357.9</v>
      </c>
      <c r="X123" s="3">
        <v>355.6</v>
      </c>
      <c r="Y123" s="3">
        <v>11.311</v>
      </c>
      <c r="Z123" s="3">
        <v>11.510999999999999</v>
      </c>
      <c r="AA123" s="3">
        <v>48.12</v>
      </c>
      <c r="AB123" s="3">
        <v>48.97</v>
      </c>
      <c r="AC123" s="3">
        <v>500.3</v>
      </c>
      <c r="AD123" s="3">
        <v>51</v>
      </c>
      <c r="AE123" s="3">
        <v>1</v>
      </c>
      <c r="AF123" s="3">
        <v>92.76</v>
      </c>
      <c r="AG123" s="3">
        <v>0</v>
      </c>
      <c r="AH123" s="3">
        <v>0</v>
      </c>
      <c r="AJ123" s="3">
        <v>111105</v>
      </c>
    </row>
    <row r="124" spans="1:36" x14ac:dyDescent="0.25">
      <c r="A124" s="3">
        <v>1154</v>
      </c>
      <c r="B124" s="4">
        <v>36698</v>
      </c>
      <c r="C124" s="5">
        <v>0.49572916666666672</v>
      </c>
      <c r="D124" s="3" t="s">
        <v>328</v>
      </c>
      <c r="E124" s="6" t="s">
        <v>342</v>
      </c>
      <c r="F124" s="3">
        <v>50</v>
      </c>
      <c r="G124" s="3" t="s">
        <v>332</v>
      </c>
      <c r="H124" s="3">
        <v>36</v>
      </c>
      <c r="I124" s="3">
        <v>2</v>
      </c>
      <c r="J124" s="3">
        <v>3</v>
      </c>
      <c r="K124" s="3">
        <v>37.700000000000003</v>
      </c>
      <c r="L124" s="3">
        <v>1.66</v>
      </c>
      <c r="M124" s="3">
        <v>2.2800000000000001E-2</v>
      </c>
      <c r="N124" s="3">
        <v>232</v>
      </c>
      <c r="O124" s="3">
        <v>0.26900000000000002</v>
      </c>
      <c r="P124" s="3">
        <v>1.0900000000000001</v>
      </c>
      <c r="Q124" s="3">
        <v>6</v>
      </c>
      <c r="R124" s="3">
        <v>1</v>
      </c>
      <c r="S124" s="3">
        <v>2.84</v>
      </c>
      <c r="T124" s="3">
        <v>19.14</v>
      </c>
      <c r="U124" s="3">
        <v>18.53</v>
      </c>
      <c r="V124" s="3">
        <v>18.100000000000001</v>
      </c>
      <c r="W124" s="3">
        <v>357.3</v>
      </c>
      <c r="X124" s="3">
        <v>355.2</v>
      </c>
      <c r="Y124" s="3">
        <v>11.04</v>
      </c>
      <c r="Z124" s="3">
        <v>11.36</v>
      </c>
      <c r="AA124" s="3">
        <v>46.04</v>
      </c>
      <c r="AB124" s="3">
        <v>47.37</v>
      </c>
      <c r="AC124" s="3">
        <v>500.5</v>
      </c>
      <c r="AD124" s="3">
        <v>51</v>
      </c>
      <c r="AE124" s="3">
        <v>1</v>
      </c>
      <c r="AF124" s="3">
        <v>92.76</v>
      </c>
      <c r="AG124" s="3">
        <v>0</v>
      </c>
      <c r="AH124" s="3">
        <v>0</v>
      </c>
      <c r="AJ124" s="3">
        <v>111105</v>
      </c>
    </row>
    <row r="125" spans="1:36" x14ac:dyDescent="0.25">
      <c r="A125" s="3">
        <v>1186</v>
      </c>
      <c r="B125" s="4">
        <v>36698</v>
      </c>
      <c r="C125" s="5">
        <v>0.50108796296296299</v>
      </c>
      <c r="D125" s="3" t="s">
        <v>328</v>
      </c>
      <c r="E125" s="6" t="s">
        <v>342</v>
      </c>
      <c r="F125" s="3">
        <v>50</v>
      </c>
      <c r="G125" s="3" t="s">
        <v>332</v>
      </c>
      <c r="H125" s="3">
        <v>36</v>
      </c>
      <c r="I125" s="3">
        <v>3</v>
      </c>
      <c r="J125" s="3">
        <v>1</v>
      </c>
      <c r="K125" s="3">
        <v>122.2</v>
      </c>
      <c r="L125" s="3">
        <v>27.4</v>
      </c>
      <c r="M125" s="3">
        <v>0.13</v>
      </c>
      <c r="N125" s="3">
        <v>6.94</v>
      </c>
      <c r="O125" s="3">
        <v>1.62</v>
      </c>
      <c r="P125" s="3">
        <v>1.1599999999999999</v>
      </c>
      <c r="Q125" s="3">
        <v>1</v>
      </c>
      <c r="R125" s="3">
        <v>1</v>
      </c>
      <c r="S125" s="3">
        <v>4.8600000000000003</v>
      </c>
      <c r="T125" s="3">
        <v>18.760000000000002</v>
      </c>
      <c r="U125" s="3">
        <v>18.64</v>
      </c>
      <c r="V125" s="3">
        <v>18.079999999999998</v>
      </c>
      <c r="W125" s="3">
        <v>360.7</v>
      </c>
      <c r="X125" s="3">
        <v>355.1</v>
      </c>
      <c r="Y125" s="3">
        <v>10.388</v>
      </c>
      <c r="Z125" s="3">
        <v>10.707000000000001</v>
      </c>
      <c r="AA125" s="3">
        <v>44.35</v>
      </c>
      <c r="AB125" s="3">
        <v>45.72</v>
      </c>
      <c r="AC125" s="3">
        <v>500.3</v>
      </c>
      <c r="AD125" s="3">
        <v>49</v>
      </c>
      <c r="AE125" s="3">
        <v>1</v>
      </c>
      <c r="AF125" s="3">
        <v>92.74</v>
      </c>
      <c r="AG125" s="3">
        <v>0</v>
      </c>
      <c r="AH125" s="3">
        <v>0</v>
      </c>
      <c r="AJ125" s="3">
        <v>111105</v>
      </c>
    </row>
    <row r="126" spans="1:36" x14ac:dyDescent="0.25">
      <c r="A126" s="3">
        <v>1187</v>
      </c>
      <c r="B126" s="4">
        <v>36698</v>
      </c>
      <c r="C126" s="5">
        <v>0.50108796296296299</v>
      </c>
      <c r="D126" s="3" t="s">
        <v>328</v>
      </c>
      <c r="E126" s="6" t="s">
        <v>342</v>
      </c>
      <c r="F126" s="3">
        <v>50</v>
      </c>
      <c r="G126" s="3" t="s">
        <v>332</v>
      </c>
      <c r="H126" s="3">
        <v>36</v>
      </c>
      <c r="I126" s="3">
        <v>3</v>
      </c>
      <c r="J126" s="3">
        <v>2</v>
      </c>
      <c r="K126" s="3">
        <v>133.4</v>
      </c>
      <c r="L126" s="3">
        <v>19.8</v>
      </c>
      <c r="M126" s="3">
        <v>0.13300000000000001</v>
      </c>
      <c r="N126" s="3">
        <v>109</v>
      </c>
      <c r="O126" s="3">
        <v>1.63</v>
      </c>
      <c r="P126" s="3">
        <v>1.1399999999999999</v>
      </c>
      <c r="Q126" s="3">
        <v>1</v>
      </c>
      <c r="R126" s="3">
        <v>1</v>
      </c>
      <c r="S126" s="3">
        <v>4.8600000000000003</v>
      </c>
      <c r="T126" s="3">
        <v>18.73</v>
      </c>
      <c r="U126" s="3">
        <v>18.62</v>
      </c>
      <c r="V126" s="3">
        <v>18.079999999999998</v>
      </c>
      <c r="W126" s="3">
        <v>360.7</v>
      </c>
      <c r="X126" s="3">
        <v>356.6</v>
      </c>
      <c r="Y126" s="3">
        <v>10.568</v>
      </c>
      <c r="Z126" s="3">
        <v>10.89</v>
      </c>
      <c r="AA126" s="3">
        <v>45.21</v>
      </c>
      <c r="AB126" s="3">
        <v>46.58</v>
      </c>
      <c r="AC126" s="3">
        <v>500.2</v>
      </c>
      <c r="AD126" s="3">
        <v>49</v>
      </c>
      <c r="AE126" s="3">
        <v>3</v>
      </c>
      <c r="AF126" s="3">
        <v>92.74</v>
      </c>
      <c r="AG126" s="3">
        <v>0</v>
      </c>
      <c r="AH126" s="3">
        <v>0</v>
      </c>
      <c r="AJ126" s="3">
        <v>111105</v>
      </c>
    </row>
    <row r="127" spans="1:36" x14ac:dyDescent="0.25">
      <c r="A127" s="3">
        <v>1197</v>
      </c>
      <c r="B127" s="4">
        <v>36698</v>
      </c>
      <c r="C127" s="5">
        <v>0.50520833333333337</v>
      </c>
      <c r="D127" s="3" t="s">
        <v>328</v>
      </c>
      <c r="E127" s="6" t="s">
        <v>342</v>
      </c>
      <c r="F127" s="3">
        <v>50</v>
      </c>
      <c r="G127" s="3" t="s">
        <v>332</v>
      </c>
      <c r="H127" s="3">
        <v>36</v>
      </c>
      <c r="I127" s="3">
        <v>4</v>
      </c>
      <c r="J127" s="3">
        <v>1</v>
      </c>
      <c r="K127" s="3">
        <v>394.2</v>
      </c>
      <c r="L127" s="3">
        <v>31.5</v>
      </c>
      <c r="M127" s="3">
        <v>0.38700000000000001</v>
      </c>
      <c r="N127" s="3">
        <v>206</v>
      </c>
      <c r="O127" s="3">
        <v>4.59</v>
      </c>
      <c r="P127" s="3">
        <v>1.17</v>
      </c>
      <c r="Q127" s="3">
        <v>1</v>
      </c>
      <c r="R127" s="3">
        <v>1</v>
      </c>
      <c r="S127" s="3">
        <v>4.8600000000000003</v>
      </c>
      <c r="T127" s="3">
        <v>18.84</v>
      </c>
      <c r="U127" s="3">
        <v>19.29</v>
      </c>
      <c r="V127" s="3">
        <v>18.100000000000001</v>
      </c>
      <c r="W127" s="3">
        <v>357.8</v>
      </c>
      <c r="X127" s="3">
        <v>351.2</v>
      </c>
      <c r="Y127" s="3">
        <v>10.717000000000001</v>
      </c>
      <c r="Z127" s="3">
        <v>11.624000000000001</v>
      </c>
      <c r="AA127" s="3">
        <v>45.52</v>
      </c>
      <c r="AB127" s="3">
        <v>49.38</v>
      </c>
      <c r="AC127" s="3">
        <v>499.7</v>
      </c>
      <c r="AD127" s="3">
        <v>1199</v>
      </c>
      <c r="AE127" s="3">
        <v>1</v>
      </c>
      <c r="AF127" s="3">
        <v>92.74</v>
      </c>
      <c r="AG127" s="3">
        <v>0</v>
      </c>
      <c r="AH127" s="3">
        <v>0</v>
      </c>
      <c r="AJ127" s="3">
        <v>111105</v>
      </c>
    </row>
    <row r="128" spans="1:36" x14ac:dyDescent="0.25">
      <c r="A128" s="3">
        <v>1198</v>
      </c>
      <c r="B128" s="4">
        <v>36698</v>
      </c>
      <c r="C128" s="5">
        <v>0.50520833333333337</v>
      </c>
      <c r="D128" s="3" t="s">
        <v>328</v>
      </c>
      <c r="E128" s="6" t="s">
        <v>342</v>
      </c>
      <c r="F128" s="3">
        <v>50</v>
      </c>
      <c r="G128" s="3" t="s">
        <v>332</v>
      </c>
      <c r="H128" s="3">
        <v>36</v>
      </c>
      <c r="I128" s="3">
        <v>4</v>
      </c>
      <c r="J128" s="3">
        <v>2</v>
      </c>
      <c r="K128" s="3">
        <v>406.9</v>
      </c>
      <c r="L128" s="3">
        <v>32.1</v>
      </c>
      <c r="M128" s="3">
        <v>0.42199999999999999</v>
      </c>
      <c r="N128" s="3">
        <v>214</v>
      </c>
      <c r="O128" s="3">
        <v>4.92</v>
      </c>
      <c r="P128" s="3">
        <v>1.1599999999999999</v>
      </c>
      <c r="Q128" s="3">
        <v>1</v>
      </c>
      <c r="R128" s="3">
        <v>1</v>
      </c>
      <c r="S128" s="3">
        <v>4.8600000000000003</v>
      </c>
      <c r="T128" s="3">
        <v>18.850000000000001</v>
      </c>
      <c r="U128" s="3">
        <v>19.34</v>
      </c>
      <c r="V128" s="3">
        <v>18.11</v>
      </c>
      <c r="W128" s="3">
        <v>357.4</v>
      </c>
      <c r="X128" s="3">
        <v>350.7</v>
      </c>
      <c r="Y128" s="3">
        <v>10.853999999999999</v>
      </c>
      <c r="Z128" s="3">
        <v>11.826000000000001</v>
      </c>
      <c r="AA128" s="3">
        <v>46.08</v>
      </c>
      <c r="AB128" s="3">
        <v>50.21</v>
      </c>
      <c r="AC128" s="3">
        <v>500.1</v>
      </c>
      <c r="AD128" s="3">
        <v>1199</v>
      </c>
      <c r="AE128" s="3">
        <v>1</v>
      </c>
      <c r="AF128" s="3">
        <v>92.74</v>
      </c>
      <c r="AG128" s="3">
        <v>0</v>
      </c>
      <c r="AH128" s="3">
        <v>0</v>
      </c>
      <c r="AJ128" s="3">
        <v>111105</v>
      </c>
    </row>
    <row r="129" spans="1:36" x14ac:dyDescent="0.25">
      <c r="A129" s="3">
        <v>1208</v>
      </c>
      <c r="B129" s="4">
        <v>36698</v>
      </c>
      <c r="C129" s="5">
        <v>0.51040509259259259</v>
      </c>
      <c r="D129" s="3" t="s">
        <v>328</v>
      </c>
      <c r="E129" s="6" t="s">
        <v>342</v>
      </c>
      <c r="F129" s="3">
        <v>50</v>
      </c>
      <c r="G129" s="3" t="s">
        <v>332</v>
      </c>
      <c r="H129" s="3">
        <v>36</v>
      </c>
      <c r="I129" s="3">
        <v>4</v>
      </c>
      <c r="J129" s="3">
        <v>1</v>
      </c>
      <c r="K129" s="3">
        <v>29.2</v>
      </c>
      <c r="L129" s="3">
        <v>18.600000000000001</v>
      </c>
      <c r="M129" s="3">
        <v>0.40400000000000003</v>
      </c>
      <c r="N129" s="3">
        <v>268</v>
      </c>
      <c r="O129" s="3">
        <v>4.2699999999999996</v>
      </c>
      <c r="P129" s="3">
        <v>1.04</v>
      </c>
      <c r="Q129" s="3">
        <v>1</v>
      </c>
      <c r="R129" s="3">
        <v>1</v>
      </c>
      <c r="S129" s="3">
        <v>4.8600000000000003</v>
      </c>
      <c r="T129" s="3">
        <v>18.84</v>
      </c>
      <c r="U129" s="3">
        <v>18.8</v>
      </c>
      <c r="V129" s="3">
        <v>18.09</v>
      </c>
      <c r="W129" s="3">
        <v>356.5</v>
      </c>
      <c r="X129" s="3">
        <v>352.4</v>
      </c>
      <c r="Y129" s="3">
        <v>11.39</v>
      </c>
      <c r="Z129" s="3">
        <v>12.234</v>
      </c>
      <c r="AA129" s="3">
        <v>48.37</v>
      </c>
      <c r="AB129" s="3">
        <v>51.96</v>
      </c>
      <c r="AC129" s="3">
        <v>499.8</v>
      </c>
      <c r="AD129" s="3">
        <v>51</v>
      </c>
      <c r="AE129" s="3">
        <v>1</v>
      </c>
      <c r="AF129" s="3">
        <v>92.75</v>
      </c>
      <c r="AG129" s="3">
        <v>0</v>
      </c>
      <c r="AH129" s="3">
        <v>0</v>
      </c>
      <c r="AJ129" s="3">
        <v>111105</v>
      </c>
    </row>
    <row r="130" spans="1:36" x14ac:dyDescent="0.25">
      <c r="A130" s="3">
        <v>1209</v>
      </c>
      <c r="B130" s="4">
        <v>36698</v>
      </c>
      <c r="C130" s="5">
        <v>0.51040509259259259</v>
      </c>
      <c r="D130" s="3" t="s">
        <v>328</v>
      </c>
      <c r="E130" s="6" t="s">
        <v>342</v>
      </c>
      <c r="F130" s="3">
        <v>50</v>
      </c>
      <c r="G130" s="3" t="s">
        <v>332</v>
      </c>
      <c r="H130" s="3">
        <v>36</v>
      </c>
      <c r="I130" s="3">
        <v>4</v>
      </c>
      <c r="J130" s="3">
        <v>2</v>
      </c>
      <c r="K130" s="3">
        <v>46.4</v>
      </c>
      <c r="L130" s="3">
        <v>15.7</v>
      </c>
      <c r="M130" s="3">
        <v>0.14899999999999999</v>
      </c>
      <c r="N130" s="3">
        <v>174</v>
      </c>
      <c r="O130" s="3">
        <v>1.64</v>
      </c>
      <c r="P130" s="3">
        <v>1.03</v>
      </c>
      <c r="Q130" s="3">
        <v>1</v>
      </c>
      <c r="R130" s="3">
        <v>1</v>
      </c>
      <c r="S130" s="3">
        <v>4.8600000000000003</v>
      </c>
      <c r="T130" s="3">
        <v>18.850000000000001</v>
      </c>
      <c r="U130" s="3">
        <v>18.86</v>
      </c>
      <c r="V130" s="3">
        <v>18.09</v>
      </c>
      <c r="W130" s="3">
        <v>355.3</v>
      </c>
      <c r="X130" s="3">
        <v>352</v>
      </c>
      <c r="Y130" s="3">
        <v>12.099</v>
      </c>
      <c r="Z130" s="3">
        <v>12.423999999999999</v>
      </c>
      <c r="AA130" s="3">
        <v>51.37</v>
      </c>
      <c r="AB130" s="3">
        <v>52.75</v>
      </c>
      <c r="AC130" s="3">
        <v>500.1</v>
      </c>
      <c r="AD130" s="3">
        <v>51</v>
      </c>
      <c r="AE130" s="3">
        <v>1</v>
      </c>
      <c r="AF130" s="3">
        <v>92.74</v>
      </c>
      <c r="AG130" s="3">
        <v>0</v>
      </c>
      <c r="AH130" s="3">
        <v>0</v>
      </c>
      <c r="AJ130" s="3">
        <v>111105</v>
      </c>
    </row>
    <row r="131" spans="1:36" x14ac:dyDescent="0.25">
      <c r="A131" s="3">
        <v>1219</v>
      </c>
      <c r="B131" s="4">
        <v>36698</v>
      </c>
      <c r="C131" s="5">
        <v>0.51246527777777773</v>
      </c>
      <c r="D131" s="3" t="s">
        <v>328</v>
      </c>
      <c r="E131" s="6" t="s">
        <v>342</v>
      </c>
      <c r="F131" s="3">
        <v>50</v>
      </c>
      <c r="G131" s="3" t="s">
        <v>332</v>
      </c>
      <c r="H131" s="3">
        <v>36</v>
      </c>
      <c r="I131" s="3">
        <v>5</v>
      </c>
      <c r="J131" s="3">
        <v>1</v>
      </c>
      <c r="K131" s="3">
        <v>79.900000000000006</v>
      </c>
      <c r="L131" s="3">
        <v>17.5</v>
      </c>
      <c r="M131" s="3">
        <v>0.32800000000000001</v>
      </c>
      <c r="N131" s="3">
        <v>259</v>
      </c>
      <c r="O131" s="3">
        <v>3.61</v>
      </c>
      <c r="P131" s="3">
        <v>1.07</v>
      </c>
      <c r="Q131" s="3">
        <v>1</v>
      </c>
      <c r="R131" s="3">
        <v>1</v>
      </c>
      <c r="S131" s="3">
        <v>4.8600000000000003</v>
      </c>
      <c r="T131" s="3">
        <v>18.64</v>
      </c>
      <c r="U131" s="3">
        <v>18.399999999999999</v>
      </c>
      <c r="V131" s="3">
        <v>18.09</v>
      </c>
      <c r="W131" s="3">
        <v>358.6</v>
      </c>
      <c r="X131" s="3">
        <v>354.8</v>
      </c>
      <c r="Y131" s="3">
        <v>10.644</v>
      </c>
      <c r="Z131" s="3">
        <v>11.358000000000001</v>
      </c>
      <c r="AA131" s="3">
        <v>45.8</v>
      </c>
      <c r="AB131" s="3">
        <v>48.87</v>
      </c>
      <c r="AC131" s="3">
        <v>499.7</v>
      </c>
      <c r="AD131" s="3">
        <v>49</v>
      </c>
      <c r="AE131" s="3">
        <v>2</v>
      </c>
      <c r="AF131" s="3">
        <v>92.76</v>
      </c>
      <c r="AG131" s="3">
        <v>0</v>
      </c>
      <c r="AH131" s="3">
        <v>0</v>
      </c>
      <c r="AJ131" s="3">
        <v>111105</v>
      </c>
    </row>
    <row r="132" spans="1:36" x14ac:dyDescent="0.25">
      <c r="A132" s="3">
        <v>1220</v>
      </c>
      <c r="B132" s="4">
        <v>36698</v>
      </c>
      <c r="C132" s="5">
        <v>0.51246527777777773</v>
      </c>
      <c r="D132" s="3" t="s">
        <v>328</v>
      </c>
      <c r="E132" s="6" t="s">
        <v>342</v>
      </c>
      <c r="F132" s="3">
        <v>50</v>
      </c>
      <c r="G132" s="3" t="s">
        <v>332</v>
      </c>
      <c r="H132" s="3">
        <v>36</v>
      </c>
      <c r="I132" s="3">
        <v>5</v>
      </c>
      <c r="J132" s="3">
        <v>2</v>
      </c>
      <c r="K132" s="3">
        <v>88.2</v>
      </c>
      <c r="L132" s="3">
        <v>15.4</v>
      </c>
      <c r="M132" s="3">
        <v>0.38</v>
      </c>
      <c r="N132" s="3">
        <v>279</v>
      </c>
      <c r="O132" s="3">
        <v>4.17</v>
      </c>
      <c r="P132" s="3">
        <v>1.08</v>
      </c>
      <c r="Q132" s="3">
        <v>1</v>
      </c>
      <c r="R132" s="3">
        <v>1</v>
      </c>
      <c r="S132" s="3">
        <v>4.8600000000000003</v>
      </c>
      <c r="T132" s="3">
        <v>18.63</v>
      </c>
      <c r="U132" s="3">
        <v>18.38</v>
      </c>
      <c r="V132" s="3">
        <v>18.079999999999998</v>
      </c>
      <c r="W132" s="3">
        <v>357.9</v>
      </c>
      <c r="X132" s="3">
        <v>354.5</v>
      </c>
      <c r="Y132" s="3">
        <v>10.412000000000001</v>
      </c>
      <c r="Z132" s="3">
        <v>11.238</v>
      </c>
      <c r="AA132" s="3">
        <v>44.84</v>
      </c>
      <c r="AB132" s="3">
        <v>48.39</v>
      </c>
      <c r="AC132" s="3">
        <v>499.7</v>
      </c>
      <c r="AD132" s="3">
        <v>49</v>
      </c>
      <c r="AE132" s="3">
        <v>2</v>
      </c>
      <c r="AF132" s="3">
        <v>92.76</v>
      </c>
      <c r="AG132" s="3">
        <v>0</v>
      </c>
      <c r="AH132" s="3">
        <v>0</v>
      </c>
      <c r="AJ132" s="3">
        <v>111105</v>
      </c>
    </row>
    <row r="133" spans="1:36" x14ac:dyDescent="0.25">
      <c r="A133" s="3">
        <v>1252</v>
      </c>
      <c r="B133" s="4">
        <v>36698</v>
      </c>
      <c r="C133" s="5">
        <v>0.51728009259259256</v>
      </c>
      <c r="D133" s="3" t="s">
        <v>328</v>
      </c>
      <c r="E133" s="6" t="s">
        <v>342</v>
      </c>
      <c r="F133" s="3">
        <v>50</v>
      </c>
      <c r="G133" s="3" t="s">
        <v>332</v>
      </c>
      <c r="H133" s="3">
        <v>36</v>
      </c>
      <c r="I133" s="3">
        <v>6</v>
      </c>
      <c r="J133" s="3">
        <v>1</v>
      </c>
      <c r="K133" s="3">
        <v>85.4</v>
      </c>
      <c r="L133" s="3">
        <v>13.6</v>
      </c>
      <c r="M133" s="3">
        <v>0.4</v>
      </c>
      <c r="N133" s="3">
        <v>291</v>
      </c>
      <c r="O133" s="3">
        <v>4.41</v>
      </c>
      <c r="P133" s="3">
        <v>1.0900000000000001</v>
      </c>
      <c r="Q133" s="3">
        <v>1</v>
      </c>
      <c r="R133" s="3">
        <v>1</v>
      </c>
      <c r="S133" s="3">
        <v>4.8600000000000003</v>
      </c>
      <c r="T133" s="3">
        <v>18.7</v>
      </c>
      <c r="U133" s="3">
        <v>18.71</v>
      </c>
      <c r="V133" s="3">
        <v>18.100000000000001</v>
      </c>
      <c r="W133" s="3">
        <v>357.9</v>
      </c>
      <c r="X133" s="3">
        <v>354.9</v>
      </c>
      <c r="Y133" s="3">
        <v>10.753</v>
      </c>
      <c r="Z133" s="3">
        <v>11.625999999999999</v>
      </c>
      <c r="AA133" s="3">
        <v>46.09</v>
      </c>
      <c r="AB133" s="3">
        <v>49.84</v>
      </c>
      <c r="AC133" s="3">
        <v>499.8</v>
      </c>
      <c r="AD133" s="3">
        <v>49</v>
      </c>
      <c r="AE133" s="3">
        <v>1</v>
      </c>
      <c r="AF133" s="3">
        <v>92.75</v>
      </c>
      <c r="AG133" s="3">
        <v>0</v>
      </c>
      <c r="AH133" s="3">
        <v>0</v>
      </c>
      <c r="AJ133" s="3">
        <v>111105</v>
      </c>
    </row>
    <row r="134" spans="1:36" x14ac:dyDescent="0.25">
      <c r="A134" s="3">
        <v>1253</v>
      </c>
      <c r="B134" s="4">
        <v>36698</v>
      </c>
      <c r="C134" s="5">
        <v>0.51728009259259256</v>
      </c>
      <c r="D134" s="3" t="s">
        <v>328</v>
      </c>
      <c r="E134" s="6" t="s">
        <v>342</v>
      </c>
      <c r="F134" s="3">
        <v>50</v>
      </c>
      <c r="G134" s="3" t="s">
        <v>332</v>
      </c>
      <c r="H134" s="3">
        <v>36</v>
      </c>
      <c r="I134" s="3">
        <v>6</v>
      </c>
      <c r="J134" s="3">
        <v>2</v>
      </c>
      <c r="K134" s="3">
        <v>98.2</v>
      </c>
      <c r="L134" s="3">
        <v>14.3</v>
      </c>
      <c r="M134" s="3">
        <v>0.372</v>
      </c>
      <c r="N134" s="3">
        <v>283</v>
      </c>
      <c r="O134" s="3">
        <v>4.1399999999999997</v>
      </c>
      <c r="P134" s="3">
        <v>1.0900000000000001</v>
      </c>
      <c r="Q134" s="3">
        <v>1</v>
      </c>
      <c r="R134" s="3">
        <v>1</v>
      </c>
      <c r="S134" s="3">
        <v>4.8600000000000003</v>
      </c>
      <c r="T134" s="3">
        <v>18.690000000000001</v>
      </c>
      <c r="U134" s="3">
        <v>18.670000000000002</v>
      </c>
      <c r="V134" s="3">
        <v>18.07</v>
      </c>
      <c r="W134" s="3">
        <v>357.2</v>
      </c>
      <c r="X134" s="3">
        <v>354</v>
      </c>
      <c r="Y134" s="3">
        <v>10.679</v>
      </c>
      <c r="Z134" s="3">
        <v>11.499000000000001</v>
      </c>
      <c r="AA134" s="3">
        <v>45.8</v>
      </c>
      <c r="AB134" s="3">
        <v>49.31</v>
      </c>
      <c r="AC134" s="3">
        <v>499.9</v>
      </c>
      <c r="AD134" s="3">
        <v>49</v>
      </c>
      <c r="AE134" s="3">
        <v>1</v>
      </c>
      <c r="AF134" s="3">
        <v>92.75</v>
      </c>
      <c r="AG134" s="3">
        <v>0</v>
      </c>
      <c r="AH134" s="3">
        <v>0</v>
      </c>
      <c r="AJ134" s="3">
        <v>111105</v>
      </c>
    </row>
    <row r="135" spans="1:36" x14ac:dyDescent="0.25">
      <c r="A135" s="3">
        <v>15</v>
      </c>
      <c r="B135" s="4">
        <v>36700</v>
      </c>
      <c r="C135" s="5">
        <v>0.34758101851851847</v>
      </c>
      <c r="D135" s="6" t="s">
        <v>328</v>
      </c>
      <c r="E135" s="6" t="s">
        <v>342</v>
      </c>
      <c r="F135" s="3">
        <v>1200</v>
      </c>
      <c r="G135" s="3" t="s">
        <v>327</v>
      </c>
      <c r="H135" s="3">
        <v>32</v>
      </c>
      <c r="I135" s="6">
        <v>1</v>
      </c>
      <c r="J135" s="6">
        <v>1</v>
      </c>
      <c r="K135" s="3">
        <v>79.3</v>
      </c>
      <c r="L135" s="3">
        <v>46</v>
      </c>
      <c r="M135" s="3">
        <v>4.3099999999999999E-2</v>
      </c>
      <c r="N135" s="3">
        <v>-1360</v>
      </c>
      <c r="O135" s="3">
        <v>0.51500000000000001</v>
      </c>
      <c r="P135" s="3">
        <v>1.1100000000000001</v>
      </c>
      <c r="Q135" s="3">
        <v>1</v>
      </c>
      <c r="R135" s="3">
        <v>1</v>
      </c>
      <c r="S135" s="3">
        <v>4.8600000000000003</v>
      </c>
      <c r="T135" s="3">
        <v>16</v>
      </c>
      <c r="U135" s="3">
        <v>17.14</v>
      </c>
      <c r="V135" s="3">
        <v>14.14</v>
      </c>
      <c r="W135" s="3">
        <v>359.6</v>
      </c>
      <c r="X135" s="3">
        <v>350.4</v>
      </c>
      <c r="Y135" s="3">
        <v>9.0760000000000005</v>
      </c>
      <c r="Z135" s="3">
        <v>9.1780000000000008</v>
      </c>
      <c r="AA135" s="3">
        <v>46.36</v>
      </c>
      <c r="AB135" s="3">
        <v>46.88</v>
      </c>
      <c r="AC135" s="3">
        <v>500.2</v>
      </c>
      <c r="AD135" s="3">
        <v>1200</v>
      </c>
      <c r="AE135" s="3">
        <v>1</v>
      </c>
      <c r="AF135" s="3">
        <v>93.18</v>
      </c>
      <c r="AG135" s="3">
        <v>2.12</v>
      </c>
      <c r="AH135" s="3">
        <v>0.14599999999999999</v>
      </c>
      <c r="AJ135" s="3">
        <v>111105</v>
      </c>
    </row>
    <row r="136" spans="1:36" x14ac:dyDescent="0.25">
      <c r="A136" s="3">
        <v>16</v>
      </c>
      <c r="B136" s="4">
        <v>36700</v>
      </c>
      <c r="C136" s="5">
        <v>0.34758101851851847</v>
      </c>
      <c r="D136" s="6" t="s">
        <v>328</v>
      </c>
      <c r="E136" s="6" t="s">
        <v>342</v>
      </c>
      <c r="F136" s="3">
        <v>1200</v>
      </c>
      <c r="G136" s="3" t="s">
        <v>327</v>
      </c>
      <c r="H136" s="3">
        <v>32</v>
      </c>
      <c r="I136" s="6">
        <v>1</v>
      </c>
      <c r="J136" s="6">
        <v>2</v>
      </c>
      <c r="K136" s="3">
        <v>102.6</v>
      </c>
      <c r="L136" s="3">
        <v>39.4</v>
      </c>
      <c r="M136" s="3">
        <v>2.92E-2</v>
      </c>
      <c r="N136" s="3">
        <v>-1800</v>
      </c>
      <c r="O136" s="3">
        <v>0.35699999999999998</v>
      </c>
      <c r="P136" s="3">
        <v>1.1299999999999999</v>
      </c>
      <c r="Q136" s="3">
        <v>1</v>
      </c>
      <c r="R136" s="3">
        <v>1</v>
      </c>
      <c r="S136" s="3">
        <v>4.8600000000000003</v>
      </c>
      <c r="T136" s="3">
        <v>15.66</v>
      </c>
      <c r="U136" s="3">
        <v>17.09</v>
      </c>
      <c r="V136" s="3">
        <v>13.84</v>
      </c>
      <c r="W136" s="3">
        <v>360.5</v>
      </c>
      <c r="X136" s="3">
        <v>352.6</v>
      </c>
      <c r="Y136" s="3">
        <v>8.7840000000000007</v>
      </c>
      <c r="Z136" s="3">
        <v>8.8550000000000004</v>
      </c>
      <c r="AA136" s="3">
        <v>45.86</v>
      </c>
      <c r="AB136" s="3">
        <v>46.23</v>
      </c>
      <c r="AC136" s="3">
        <v>500.5</v>
      </c>
      <c r="AD136" s="3">
        <v>1202</v>
      </c>
      <c r="AE136" s="3">
        <v>1</v>
      </c>
      <c r="AF136" s="3">
        <v>93.19</v>
      </c>
      <c r="AG136" s="3">
        <v>2.12</v>
      </c>
      <c r="AH136" s="3">
        <v>0.14599999999999999</v>
      </c>
      <c r="AJ136" s="3">
        <v>111105</v>
      </c>
    </row>
    <row r="137" spans="1:36" x14ac:dyDescent="0.25">
      <c r="A137" s="3">
        <v>48</v>
      </c>
      <c r="B137" s="4">
        <v>36700</v>
      </c>
      <c r="C137" s="5">
        <v>0.35337962962962965</v>
      </c>
      <c r="D137" s="6" t="s">
        <v>328</v>
      </c>
      <c r="E137" s="6" t="s">
        <v>342</v>
      </c>
      <c r="F137" s="3">
        <v>1200</v>
      </c>
      <c r="G137" s="3" t="s">
        <v>327</v>
      </c>
      <c r="H137" s="3">
        <v>32</v>
      </c>
      <c r="I137" s="6">
        <v>2</v>
      </c>
      <c r="J137" s="6">
        <v>1</v>
      </c>
      <c r="K137" s="3">
        <v>53.3</v>
      </c>
      <c r="L137" s="3">
        <v>51.1</v>
      </c>
      <c r="M137" s="3">
        <v>0.312</v>
      </c>
      <c r="N137" s="3">
        <v>69.599999999999994</v>
      </c>
      <c r="O137" s="3">
        <v>2.62</v>
      </c>
      <c r="P137" s="3">
        <v>0.82199999999999995</v>
      </c>
      <c r="Q137" s="3">
        <v>1</v>
      </c>
      <c r="R137" s="3">
        <v>1</v>
      </c>
      <c r="S137" s="3">
        <v>4.8600000000000003</v>
      </c>
      <c r="T137" s="3">
        <v>14.75</v>
      </c>
      <c r="U137" s="3">
        <v>14.59</v>
      </c>
      <c r="V137" s="3">
        <v>13.99</v>
      </c>
      <c r="W137" s="3">
        <v>359.2</v>
      </c>
      <c r="X137" s="3">
        <v>348.8</v>
      </c>
      <c r="Y137" s="3">
        <v>8.5489999999999995</v>
      </c>
      <c r="Z137" s="3">
        <v>9.0679999999999996</v>
      </c>
      <c r="AA137" s="3">
        <v>47.3</v>
      </c>
      <c r="AB137" s="3">
        <v>50.17</v>
      </c>
      <c r="AC137" s="3">
        <v>500.3</v>
      </c>
      <c r="AD137" s="3">
        <v>1199</v>
      </c>
      <c r="AE137" s="3">
        <v>2</v>
      </c>
      <c r="AF137" s="3">
        <v>93.17</v>
      </c>
      <c r="AG137" s="3">
        <v>2.12</v>
      </c>
      <c r="AH137" s="3">
        <v>0.14599999999999999</v>
      </c>
      <c r="AJ137" s="3">
        <v>111105</v>
      </c>
    </row>
    <row r="138" spans="1:36" x14ac:dyDescent="0.25">
      <c r="A138" s="3">
        <v>49</v>
      </c>
      <c r="B138" s="4">
        <v>36700</v>
      </c>
      <c r="C138" s="5">
        <v>0.35337962962962965</v>
      </c>
      <c r="D138" s="6" t="s">
        <v>328</v>
      </c>
      <c r="E138" s="6" t="s">
        <v>342</v>
      </c>
      <c r="F138" s="3">
        <v>1200</v>
      </c>
      <c r="G138" s="3" t="s">
        <v>327</v>
      </c>
      <c r="H138" s="3">
        <v>32</v>
      </c>
      <c r="I138" s="6">
        <v>2</v>
      </c>
      <c r="J138" s="6">
        <v>2</v>
      </c>
      <c r="K138" s="3">
        <v>63.1</v>
      </c>
      <c r="L138" s="3">
        <v>51.7</v>
      </c>
      <c r="M138" s="3">
        <v>0.23</v>
      </c>
      <c r="N138" s="3">
        <v>-28.4</v>
      </c>
      <c r="O138" s="3">
        <v>1.98</v>
      </c>
      <c r="P138" s="3">
        <v>0.83099999999999996</v>
      </c>
      <c r="Q138" s="3">
        <v>1</v>
      </c>
      <c r="R138" s="3">
        <v>1</v>
      </c>
      <c r="S138" s="3">
        <v>4.8600000000000003</v>
      </c>
      <c r="T138" s="3">
        <v>14.76</v>
      </c>
      <c r="U138" s="3">
        <v>14.62</v>
      </c>
      <c r="V138" s="3">
        <v>14.02</v>
      </c>
      <c r="W138" s="3">
        <v>359.2</v>
      </c>
      <c r="X138" s="3">
        <v>348.7</v>
      </c>
      <c r="Y138" s="3">
        <v>8.6180000000000003</v>
      </c>
      <c r="Z138" s="3">
        <v>9.0109999999999992</v>
      </c>
      <c r="AA138" s="3">
        <v>47.66</v>
      </c>
      <c r="AB138" s="3">
        <v>49.83</v>
      </c>
      <c r="AC138" s="3">
        <v>500.4</v>
      </c>
      <c r="AD138" s="3">
        <v>1198</v>
      </c>
      <c r="AE138" s="3">
        <v>2</v>
      </c>
      <c r="AF138" s="3">
        <v>93.17</v>
      </c>
      <c r="AG138" s="3">
        <v>2.12</v>
      </c>
      <c r="AH138" s="3">
        <v>0.14599999999999999</v>
      </c>
      <c r="AJ138" s="3">
        <v>111105</v>
      </c>
    </row>
    <row r="139" spans="1:36" x14ac:dyDescent="0.25">
      <c r="A139" s="3">
        <v>59</v>
      </c>
      <c r="B139" s="4">
        <v>36700</v>
      </c>
      <c r="C139" s="5">
        <v>0.35567129629629629</v>
      </c>
      <c r="D139" s="6" t="s">
        <v>328</v>
      </c>
      <c r="E139" s="6" t="s">
        <v>342</v>
      </c>
      <c r="F139" s="3">
        <v>1200</v>
      </c>
      <c r="G139" s="3" t="s">
        <v>327</v>
      </c>
      <c r="H139" s="3">
        <v>32</v>
      </c>
      <c r="I139" s="6">
        <v>3</v>
      </c>
      <c r="J139" s="6">
        <v>1</v>
      </c>
      <c r="K139" s="3">
        <v>15.8</v>
      </c>
      <c r="L139" s="3">
        <v>68</v>
      </c>
      <c r="M139" s="3">
        <v>0.375</v>
      </c>
      <c r="N139" s="3">
        <v>32.5</v>
      </c>
      <c r="O139" s="3">
        <v>3.21</v>
      </c>
      <c r="P139" s="3">
        <v>0.84799999999999998</v>
      </c>
      <c r="Q139" s="3">
        <v>1</v>
      </c>
      <c r="R139" s="3">
        <v>1</v>
      </c>
      <c r="S139" s="3">
        <v>4.8600000000000003</v>
      </c>
      <c r="T139" s="3">
        <v>14.82</v>
      </c>
      <c r="U139" s="3">
        <v>15.06</v>
      </c>
      <c r="V139" s="3">
        <v>13.99</v>
      </c>
      <c r="W139" s="3">
        <v>358.4</v>
      </c>
      <c r="X139" s="3">
        <v>344.6</v>
      </c>
      <c r="Y139" s="3">
        <v>8.7050000000000001</v>
      </c>
      <c r="Z139" s="3">
        <v>9.3409999999999993</v>
      </c>
      <c r="AA139" s="3">
        <v>47.94</v>
      </c>
      <c r="AB139" s="3">
        <v>51.45</v>
      </c>
      <c r="AC139" s="3">
        <v>500.1</v>
      </c>
      <c r="AD139" s="3">
        <v>1200</v>
      </c>
      <c r="AE139" s="3">
        <v>3</v>
      </c>
      <c r="AF139" s="3">
        <v>93.17</v>
      </c>
      <c r="AG139" s="3">
        <v>2.12</v>
      </c>
      <c r="AH139" s="3">
        <v>0.14599999999999999</v>
      </c>
      <c r="AJ139" s="3">
        <v>111105</v>
      </c>
    </row>
    <row r="140" spans="1:36" x14ac:dyDescent="0.25">
      <c r="A140" s="3">
        <v>60</v>
      </c>
      <c r="B140" s="4">
        <v>36700</v>
      </c>
      <c r="C140" s="5">
        <v>0.35567129629629629</v>
      </c>
      <c r="D140" s="6" t="s">
        <v>328</v>
      </c>
      <c r="E140" s="6" t="s">
        <v>342</v>
      </c>
      <c r="F140" s="3">
        <v>1200</v>
      </c>
      <c r="G140" s="3" t="s">
        <v>327</v>
      </c>
      <c r="H140" s="3">
        <v>32</v>
      </c>
      <c r="I140" s="6">
        <v>3</v>
      </c>
      <c r="J140" s="6">
        <v>2</v>
      </c>
      <c r="K140" s="3">
        <v>25.6</v>
      </c>
      <c r="L140" s="3">
        <v>65.3</v>
      </c>
      <c r="M140" s="3">
        <v>0.372</v>
      </c>
      <c r="N140" s="3">
        <v>45.6</v>
      </c>
      <c r="O140" s="3">
        <v>3.25</v>
      </c>
      <c r="P140" s="3">
        <v>0.86399999999999999</v>
      </c>
      <c r="Q140" s="3">
        <v>1</v>
      </c>
      <c r="R140" s="3">
        <v>1</v>
      </c>
      <c r="S140" s="3">
        <v>4.8600000000000003</v>
      </c>
      <c r="T140" s="3">
        <v>14.84</v>
      </c>
      <c r="U140" s="3">
        <v>15.17</v>
      </c>
      <c r="V140" s="3">
        <v>13.99</v>
      </c>
      <c r="W140" s="3">
        <v>360.7</v>
      </c>
      <c r="X140" s="3">
        <v>347.4</v>
      </c>
      <c r="Y140" s="3">
        <v>8.6470000000000002</v>
      </c>
      <c r="Z140" s="3">
        <v>9.2910000000000004</v>
      </c>
      <c r="AA140" s="3">
        <v>47.56</v>
      </c>
      <c r="AB140" s="3">
        <v>51.1</v>
      </c>
      <c r="AC140" s="3">
        <v>500.1</v>
      </c>
      <c r="AD140" s="3">
        <v>1200</v>
      </c>
      <c r="AE140" s="3">
        <v>3</v>
      </c>
      <c r="AF140" s="3">
        <v>93.17</v>
      </c>
      <c r="AG140" s="3">
        <v>2.12</v>
      </c>
      <c r="AH140" s="3">
        <v>0.14599999999999999</v>
      </c>
      <c r="AJ140" s="3">
        <v>111105</v>
      </c>
    </row>
    <row r="141" spans="1:36" x14ac:dyDescent="0.25">
      <c r="A141" s="3">
        <v>92</v>
      </c>
      <c r="B141" s="4">
        <v>36700</v>
      </c>
      <c r="C141" s="5">
        <v>0.36150462962962965</v>
      </c>
      <c r="D141" s="6" t="s">
        <v>328</v>
      </c>
      <c r="E141" s="6" t="s">
        <v>342</v>
      </c>
      <c r="F141" s="3">
        <v>1200</v>
      </c>
      <c r="G141" s="3" t="s">
        <v>327</v>
      </c>
      <c r="H141" s="3">
        <v>32</v>
      </c>
      <c r="I141" s="6">
        <v>4</v>
      </c>
      <c r="J141" s="6">
        <v>1</v>
      </c>
      <c r="K141" s="3">
        <v>23.3</v>
      </c>
      <c r="L141" s="3">
        <v>69.2</v>
      </c>
      <c r="M141" s="3">
        <v>0.67100000000000004</v>
      </c>
      <c r="N141" s="3">
        <v>156</v>
      </c>
      <c r="O141" s="3">
        <v>4.75</v>
      </c>
      <c r="P141" s="3">
        <v>0.74099999999999999</v>
      </c>
      <c r="Q141" s="3">
        <v>1</v>
      </c>
      <c r="R141" s="3">
        <v>1</v>
      </c>
      <c r="S141" s="3">
        <v>4.8600000000000003</v>
      </c>
      <c r="T141" s="3">
        <v>14.54</v>
      </c>
      <c r="U141" s="3">
        <v>14.59</v>
      </c>
      <c r="V141" s="3">
        <v>14.02</v>
      </c>
      <c r="W141" s="3">
        <v>357.4</v>
      </c>
      <c r="X141" s="3">
        <v>343.2</v>
      </c>
      <c r="Y141" s="3">
        <v>9</v>
      </c>
      <c r="Z141" s="3">
        <v>9.9410000000000007</v>
      </c>
      <c r="AA141" s="3">
        <v>50.47</v>
      </c>
      <c r="AB141" s="3">
        <v>55.75</v>
      </c>
      <c r="AC141" s="3">
        <v>499.8</v>
      </c>
      <c r="AD141" s="3">
        <v>1200</v>
      </c>
      <c r="AE141" s="3">
        <v>1</v>
      </c>
      <c r="AF141" s="3">
        <v>93.18</v>
      </c>
      <c r="AG141" s="3">
        <v>2.12</v>
      </c>
      <c r="AH141" s="3">
        <v>0.14599999999999999</v>
      </c>
      <c r="AJ141" s="3">
        <v>111105</v>
      </c>
    </row>
    <row r="142" spans="1:36" x14ac:dyDescent="0.25">
      <c r="A142" s="3">
        <v>93</v>
      </c>
      <c r="B142" s="4">
        <v>36700</v>
      </c>
      <c r="C142" s="5">
        <v>0.36150462962962965</v>
      </c>
      <c r="D142" s="6" t="s">
        <v>328</v>
      </c>
      <c r="E142" s="6" t="s">
        <v>342</v>
      </c>
      <c r="F142" s="3">
        <v>1200</v>
      </c>
      <c r="G142" s="3" t="s">
        <v>327</v>
      </c>
      <c r="H142" s="3">
        <v>32</v>
      </c>
      <c r="I142" s="6">
        <v>4</v>
      </c>
      <c r="J142" s="6">
        <v>2</v>
      </c>
      <c r="K142" s="3">
        <v>33.1</v>
      </c>
      <c r="L142" s="3">
        <v>64.099999999999994</v>
      </c>
      <c r="M142" s="3">
        <v>0.54100000000000004</v>
      </c>
      <c r="N142" s="3">
        <v>132</v>
      </c>
      <c r="O142" s="3">
        <v>3.94</v>
      </c>
      <c r="P142" s="3">
        <v>0.74399999999999999</v>
      </c>
      <c r="Q142" s="3">
        <v>1</v>
      </c>
      <c r="R142" s="3">
        <v>1</v>
      </c>
      <c r="S142" s="3">
        <v>4.8600000000000003</v>
      </c>
      <c r="T142" s="3">
        <v>14.71</v>
      </c>
      <c r="U142" s="3">
        <v>14.53</v>
      </c>
      <c r="V142" s="3">
        <v>14</v>
      </c>
      <c r="W142" s="3">
        <v>356.4</v>
      </c>
      <c r="X142" s="3">
        <v>343.3</v>
      </c>
      <c r="Y142" s="3">
        <v>9.0589999999999993</v>
      </c>
      <c r="Z142" s="3">
        <v>9.8390000000000004</v>
      </c>
      <c r="AA142" s="3">
        <v>50.26</v>
      </c>
      <c r="AB142" s="3">
        <v>54.59</v>
      </c>
      <c r="AC142" s="3">
        <v>499.6</v>
      </c>
      <c r="AD142" s="3">
        <v>1200</v>
      </c>
      <c r="AE142" s="3">
        <v>2</v>
      </c>
      <c r="AF142" s="3">
        <v>93.17</v>
      </c>
      <c r="AG142" s="3">
        <v>2.12</v>
      </c>
      <c r="AH142" s="3">
        <v>0.14599999999999999</v>
      </c>
      <c r="AJ142" s="3">
        <v>111105</v>
      </c>
    </row>
    <row r="143" spans="1:36" x14ac:dyDescent="0.25">
      <c r="A143" s="3">
        <v>103</v>
      </c>
      <c r="B143" s="4">
        <v>36700</v>
      </c>
      <c r="C143" s="5">
        <v>0.36368055555555556</v>
      </c>
      <c r="D143" s="6" t="s">
        <v>328</v>
      </c>
      <c r="E143" s="6" t="s">
        <v>342</v>
      </c>
      <c r="F143" s="3">
        <v>1200</v>
      </c>
      <c r="G143" s="3" t="s">
        <v>327</v>
      </c>
      <c r="H143" s="3">
        <v>32</v>
      </c>
      <c r="I143" s="6">
        <v>5</v>
      </c>
      <c r="J143" s="6">
        <v>1</v>
      </c>
      <c r="K143" s="3">
        <v>17.600000000000001</v>
      </c>
      <c r="L143" s="3">
        <v>64.2</v>
      </c>
      <c r="M143" s="3">
        <v>0.83499999999999996</v>
      </c>
      <c r="N143" s="3">
        <v>199</v>
      </c>
      <c r="O143" s="3">
        <v>5.61</v>
      </c>
      <c r="P143" s="3">
        <v>0.72399999999999998</v>
      </c>
      <c r="Q143" s="3">
        <v>1</v>
      </c>
      <c r="R143" s="3">
        <v>1</v>
      </c>
      <c r="S143" s="3">
        <v>4.8600000000000003</v>
      </c>
      <c r="T143" s="3">
        <v>14.69</v>
      </c>
      <c r="U143" s="3">
        <v>14.55</v>
      </c>
      <c r="V143" s="3">
        <v>14.02</v>
      </c>
      <c r="W143" s="3">
        <v>356.3</v>
      </c>
      <c r="X143" s="3">
        <v>343.1</v>
      </c>
      <c r="Y143" s="3">
        <v>8.9610000000000003</v>
      </c>
      <c r="Z143" s="3">
        <v>10.071999999999999</v>
      </c>
      <c r="AA143" s="3">
        <v>49.76</v>
      </c>
      <c r="AB143" s="3">
        <v>55.93</v>
      </c>
      <c r="AC143" s="3">
        <v>500</v>
      </c>
      <c r="AD143" s="3">
        <v>1199</v>
      </c>
      <c r="AE143" s="3">
        <v>2</v>
      </c>
      <c r="AF143" s="3">
        <v>93.17</v>
      </c>
      <c r="AG143" s="3">
        <v>2.12</v>
      </c>
      <c r="AH143" s="3">
        <v>0.14599999999999999</v>
      </c>
      <c r="AJ143" s="3">
        <v>111105</v>
      </c>
    </row>
    <row r="144" spans="1:36" x14ac:dyDescent="0.25">
      <c r="A144" s="3">
        <v>104</v>
      </c>
      <c r="B144" s="4">
        <v>36700</v>
      </c>
      <c r="C144" s="5">
        <v>0.36368055555555556</v>
      </c>
      <c r="D144" s="6" t="s">
        <v>328</v>
      </c>
      <c r="E144" s="6" t="s">
        <v>342</v>
      </c>
      <c r="F144" s="3">
        <v>1200</v>
      </c>
      <c r="G144" s="3" t="s">
        <v>327</v>
      </c>
      <c r="H144" s="3">
        <v>32</v>
      </c>
      <c r="I144" s="6">
        <v>5</v>
      </c>
      <c r="J144" s="6">
        <v>2</v>
      </c>
      <c r="K144" s="3">
        <v>25.8</v>
      </c>
      <c r="L144" s="3">
        <v>78.5</v>
      </c>
      <c r="M144" s="3">
        <v>0.90800000000000003</v>
      </c>
      <c r="N144" s="3">
        <v>179</v>
      </c>
      <c r="O144" s="3">
        <v>5.91</v>
      </c>
      <c r="P144" s="3">
        <v>0.71</v>
      </c>
      <c r="Q144" s="3">
        <v>1</v>
      </c>
      <c r="R144" s="3">
        <v>1</v>
      </c>
      <c r="S144" s="3">
        <v>4.8600000000000003</v>
      </c>
      <c r="T144" s="3">
        <v>14.58</v>
      </c>
      <c r="U144" s="3">
        <v>14.51</v>
      </c>
      <c r="V144" s="3">
        <v>14.07</v>
      </c>
      <c r="W144" s="3">
        <v>358.3</v>
      </c>
      <c r="X144" s="3">
        <v>342.2</v>
      </c>
      <c r="Y144" s="3">
        <v>8.9969999999999999</v>
      </c>
      <c r="Z144" s="3">
        <v>10.167</v>
      </c>
      <c r="AA144" s="3">
        <v>50.31</v>
      </c>
      <c r="AB144" s="3">
        <v>56.85</v>
      </c>
      <c r="AC144" s="3">
        <v>500.1</v>
      </c>
      <c r="AD144" s="3">
        <v>1196</v>
      </c>
      <c r="AE144" s="3">
        <v>2</v>
      </c>
      <c r="AF144" s="3">
        <v>93.17</v>
      </c>
      <c r="AG144" s="3">
        <v>2.12</v>
      </c>
      <c r="AH144" s="3">
        <v>0.14599999999999999</v>
      </c>
      <c r="AJ144" s="3">
        <v>111105</v>
      </c>
    </row>
    <row r="145" spans="1:36" x14ac:dyDescent="0.25">
      <c r="A145" s="3">
        <v>137</v>
      </c>
      <c r="B145" s="4">
        <v>36700</v>
      </c>
      <c r="C145" s="5">
        <v>0.3689236111111111</v>
      </c>
      <c r="D145" s="6" t="s">
        <v>328</v>
      </c>
      <c r="E145" s="6" t="s">
        <v>342</v>
      </c>
      <c r="F145" s="3">
        <v>1200</v>
      </c>
      <c r="G145" s="3" t="s">
        <v>327</v>
      </c>
      <c r="H145" s="3">
        <v>32</v>
      </c>
      <c r="I145" s="6">
        <v>6</v>
      </c>
      <c r="J145" s="6">
        <v>1</v>
      </c>
      <c r="K145" s="3">
        <v>47.6</v>
      </c>
      <c r="L145" s="3">
        <v>33</v>
      </c>
      <c r="M145" s="3">
        <v>0.66400000000000003</v>
      </c>
      <c r="N145" s="3">
        <v>260</v>
      </c>
      <c r="O145" s="3">
        <v>5.23</v>
      </c>
      <c r="P145" s="3">
        <v>0.82299999999999995</v>
      </c>
      <c r="Q145" s="3">
        <v>1</v>
      </c>
      <c r="R145" s="3">
        <v>1</v>
      </c>
      <c r="S145" s="3">
        <v>4.8600000000000003</v>
      </c>
      <c r="T145" s="3">
        <v>14.55</v>
      </c>
      <c r="U145" s="3">
        <v>14.73</v>
      </c>
      <c r="V145" s="3">
        <v>14.01</v>
      </c>
      <c r="W145" s="3">
        <v>359.6</v>
      </c>
      <c r="X145" s="3">
        <v>352.6</v>
      </c>
      <c r="Y145" s="3">
        <v>8.1839999999999993</v>
      </c>
      <c r="Z145" s="3">
        <v>9.2210000000000001</v>
      </c>
      <c r="AA145" s="3">
        <v>45.85</v>
      </c>
      <c r="AB145" s="3">
        <v>51.66</v>
      </c>
      <c r="AC145" s="3">
        <v>500</v>
      </c>
      <c r="AD145" s="3">
        <v>1199</v>
      </c>
      <c r="AE145" s="3">
        <v>2</v>
      </c>
      <c r="AF145" s="3">
        <v>93.16</v>
      </c>
      <c r="AG145" s="3">
        <v>2.12</v>
      </c>
      <c r="AH145" s="3">
        <v>0.14599999999999999</v>
      </c>
      <c r="AJ145" s="3">
        <v>111105</v>
      </c>
    </row>
    <row r="146" spans="1:36" x14ac:dyDescent="0.25">
      <c r="A146" s="3">
        <v>138</v>
      </c>
      <c r="B146" s="4">
        <v>36700</v>
      </c>
      <c r="C146" s="5">
        <v>0.3689236111111111</v>
      </c>
      <c r="D146" s="6" t="s">
        <v>328</v>
      </c>
      <c r="E146" s="6" t="s">
        <v>342</v>
      </c>
      <c r="F146" s="3">
        <v>1200</v>
      </c>
      <c r="G146" s="3" t="s">
        <v>327</v>
      </c>
      <c r="H146" s="3">
        <v>32</v>
      </c>
      <c r="I146" s="6">
        <v>6</v>
      </c>
      <c r="J146" s="6">
        <v>2</v>
      </c>
      <c r="K146" s="3">
        <v>55.1</v>
      </c>
      <c r="L146" s="3">
        <v>34.9</v>
      </c>
      <c r="M146" s="3">
        <v>0.69799999999999995</v>
      </c>
      <c r="N146" s="3">
        <v>259</v>
      </c>
      <c r="O146" s="3">
        <v>5.41</v>
      </c>
      <c r="P146" s="3">
        <v>0.81399999999999995</v>
      </c>
      <c r="Q146" s="3">
        <v>1</v>
      </c>
      <c r="R146" s="3">
        <v>1</v>
      </c>
      <c r="S146" s="3">
        <v>4.8600000000000003</v>
      </c>
      <c r="T146" s="3">
        <v>14.52</v>
      </c>
      <c r="U146" s="3">
        <v>14.63</v>
      </c>
      <c r="V146" s="3">
        <v>14</v>
      </c>
      <c r="W146" s="3">
        <v>360.3</v>
      </c>
      <c r="X146" s="3">
        <v>352.9</v>
      </c>
      <c r="Y146" s="3">
        <v>8.1229999999999993</v>
      </c>
      <c r="Z146" s="3">
        <v>9.1950000000000003</v>
      </c>
      <c r="AA146" s="3">
        <v>45.61</v>
      </c>
      <c r="AB146" s="3">
        <v>51.63</v>
      </c>
      <c r="AC146" s="3">
        <v>499.8</v>
      </c>
      <c r="AD146" s="3">
        <v>1200</v>
      </c>
      <c r="AE146" s="3">
        <v>2</v>
      </c>
      <c r="AF146" s="3">
        <v>93.16</v>
      </c>
      <c r="AG146" s="3">
        <v>2.12</v>
      </c>
      <c r="AH146" s="3">
        <v>0.14599999999999999</v>
      </c>
      <c r="AJ146" s="3">
        <v>111105</v>
      </c>
    </row>
    <row r="147" spans="1:36" x14ac:dyDescent="0.25">
      <c r="A147" s="3">
        <v>583</v>
      </c>
      <c r="B147" s="4">
        <v>36698</v>
      </c>
      <c r="C147" s="5">
        <v>0.43858796296296299</v>
      </c>
      <c r="D147" s="3" t="s">
        <v>328</v>
      </c>
      <c r="E147" s="6" t="s">
        <v>342</v>
      </c>
      <c r="F147" s="3">
        <v>1200</v>
      </c>
      <c r="G147" s="3" t="s">
        <v>327</v>
      </c>
      <c r="H147" s="3">
        <v>36</v>
      </c>
      <c r="I147" s="3">
        <v>1</v>
      </c>
      <c r="J147" s="3">
        <v>1</v>
      </c>
      <c r="K147" s="3">
        <v>110.7</v>
      </c>
      <c r="L147" s="3">
        <v>29.3</v>
      </c>
      <c r="M147" s="3">
        <v>0.58499999999999996</v>
      </c>
      <c r="N147" s="3">
        <v>255</v>
      </c>
      <c r="O147" s="3">
        <v>8.27</v>
      </c>
      <c r="P147" s="3">
        <v>1.44</v>
      </c>
      <c r="Q147" s="3">
        <v>1</v>
      </c>
      <c r="R147" s="3">
        <v>1</v>
      </c>
      <c r="S147" s="3">
        <v>4.8600000000000003</v>
      </c>
      <c r="T147" s="3">
        <v>21.29</v>
      </c>
      <c r="U147" s="3">
        <v>23.21</v>
      </c>
      <c r="V147" s="3">
        <v>20.04</v>
      </c>
      <c r="W147" s="3">
        <v>357.8</v>
      </c>
      <c r="X147" s="3">
        <v>351.4</v>
      </c>
      <c r="Y147" s="3">
        <v>13.663</v>
      </c>
      <c r="Z147" s="3">
        <v>15.292999999999999</v>
      </c>
      <c r="AA147" s="3">
        <v>49.88</v>
      </c>
      <c r="AB147" s="3">
        <v>55.83</v>
      </c>
      <c r="AC147" s="3">
        <v>499.9</v>
      </c>
      <c r="AD147" s="3">
        <v>1200</v>
      </c>
      <c r="AE147" s="3">
        <v>3</v>
      </c>
      <c r="AF147" s="3">
        <v>92.78</v>
      </c>
      <c r="AG147" s="3">
        <v>2.93</v>
      </c>
      <c r="AH147" s="3">
        <v>0.84</v>
      </c>
      <c r="AJ147" s="3">
        <v>111105</v>
      </c>
    </row>
    <row r="148" spans="1:36" x14ac:dyDescent="0.25">
      <c r="A148" s="3">
        <v>584</v>
      </c>
      <c r="B148" s="4">
        <v>36698</v>
      </c>
      <c r="C148" s="5">
        <v>0.43858796296296299</v>
      </c>
      <c r="D148" s="3" t="s">
        <v>328</v>
      </c>
      <c r="E148" s="6" t="s">
        <v>342</v>
      </c>
      <c r="F148" s="3">
        <v>1200</v>
      </c>
      <c r="G148" s="3" t="s">
        <v>327</v>
      </c>
      <c r="H148" s="3">
        <v>36</v>
      </c>
      <c r="I148" s="3">
        <v>1</v>
      </c>
      <c r="J148" s="3">
        <v>2</v>
      </c>
      <c r="K148" s="3">
        <v>124.2</v>
      </c>
      <c r="L148" s="3">
        <v>35.299999999999997</v>
      </c>
      <c r="M148" s="3">
        <v>0.23200000000000001</v>
      </c>
      <c r="N148" s="3">
        <v>92.5</v>
      </c>
      <c r="O148" s="3">
        <v>3.5</v>
      </c>
      <c r="P148" s="3">
        <v>1.43</v>
      </c>
      <c r="Q148" s="3">
        <v>1</v>
      </c>
      <c r="R148" s="3">
        <v>1</v>
      </c>
      <c r="S148" s="3">
        <v>4.8600000000000003</v>
      </c>
      <c r="T148" s="3">
        <v>21.25</v>
      </c>
      <c r="U148" s="3">
        <v>23.31</v>
      </c>
      <c r="V148" s="3">
        <v>20.04</v>
      </c>
      <c r="W148" s="3">
        <v>358.6</v>
      </c>
      <c r="X148" s="3">
        <v>351.3</v>
      </c>
      <c r="Y148" s="3">
        <v>14.840999999999999</v>
      </c>
      <c r="Z148" s="3">
        <v>15.531000000000001</v>
      </c>
      <c r="AA148" s="3">
        <v>54.33</v>
      </c>
      <c r="AB148" s="3">
        <v>56.86</v>
      </c>
      <c r="AC148" s="3">
        <v>499.9</v>
      </c>
      <c r="AD148" s="3">
        <v>1199</v>
      </c>
      <c r="AE148" s="3">
        <v>1</v>
      </c>
      <c r="AF148" s="3">
        <v>92.78</v>
      </c>
      <c r="AG148" s="3">
        <v>2.93</v>
      </c>
      <c r="AH148" s="3">
        <v>0.84</v>
      </c>
      <c r="AJ148" s="3">
        <v>111105</v>
      </c>
    </row>
    <row r="149" spans="1:36" x14ac:dyDescent="0.25">
      <c r="A149" s="3">
        <v>594</v>
      </c>
      <c r="B149" s="4">
        <v>36698</v>
      </c>
      <c r="C149" s="5">
        <v>0.44033564814814818</v>
      </c>
      <c r="D149" s="3" t="s">
        <v>328</v>
      </c>
      <c r="E149" s="6" t="s">
        <v>342</v>
      </c>
      <c r="F149" s="3">
        <v>1200</v>
      </c>
      <c r="G149" s="3" t="s">
        <v>327</v>
      </c>
      <c r="H149" s="3">
        <v>36</v>
      </c>
      <c r="I149" s="3">
        <v>2</v>
      </c>
      <c r="J149" s="3">
        <v>1</v>
      </c>
      <c r="K149" s="3">
        <v>224.4</v>
      </c>
      <c r="L149" s="3">
        <v>47.4</v>
      </c>
      <c r="M149" s="3">
        <v>0.69</v>
      </c>
      <c r="N149" s="3">
        <v>218</v>
      </c>
      <c r="O149" s="3">
        <v>9.85</v>
      </c>
      <c r="P149" s="3">
        <v>1.48</v>
      </c>
      <c r="Q149" s="3">
        <v>1</v>
      </c>
      <c r="R149" s="3">
        <v>1</v>
      </c>
      <c r="S149" s="3">
        <v>4.8600000000000003</v>
      </c>
      <c r="T149" s="3">
        <v>21.45</v>
      </c>
      <c r="U149" s="3">
        <v>23.63</v>
      </c>
      <c r="V149" s="3">
        <v>20.04</v>
      </c>
      <c r="W149" s="3">
        <v>359.2</v>
      </c>
      <c r="X149" s="3">
        <v>349</v>
      </c>
      <c r="Y149" s="3">
        <v>13.715999999999999</v>
      </c>
      <c r="Z149" s="3">
        <v>15.657</v>
      </c>
      <c r="AA149" s="3">
        <v>49.6</v>
      </c>
      <c r="AB149" s="3">
        <v>56.62</v>
      </c>
      <c r="AC149" s="3">
        <v>499.6</v>
      </c>
      <c r="AD149" s="3">
        <v>1198</v>
      </c>
      <c r="AE149" s="3">
        <v>1</v>
      </c>
      <c r="AF149" s="3">
        <v>92.78</v>
      </c>
      <c r="AG149" s="3">
        <v>2.93</v>
      </c>
      <c r="AH149" s="3">
        <v>0.84</v>
      </c>
      <c r="AJ149" s="3">
        <v>111105</v>
      </c>
    </row>
    <row r="150" spans="1:36" x14ac:dyDescent="0.25">
      <c r="A150" s="3">
        <v>595</v>
      </c>
      <c r="B150" s="4">
        <v>36698</v>
      </c>
      <c r="C150" s="5">
        <v>0.44033564814814818</v>
      </c>
      <c r="D150" s="3" t="s">
        <v>328</v>
      </c>
      <c r="E150" s="6" t="s">
        <v>342</v>
      </c>
      <c r="F150" s="3">
        <v>1200</v>
      </c>
      <c r="G150" s="3" t="s">
        <v>327</v>
      </c>
      <c r="H150" s="3">
        <v>36</v>
      </c>
      <c r="I150" s="3">
        <v>2</v>
      </c>
      <c r="J150" s="3">
        <v>2</v>
      </c>
      <c r="K150" s="3">
        <v>234.2</v>
      </c>
      <c r="L150" s="3">
        <v>37.799999999999997</v>
      </c>
      <c r="M150" s="3">
        <v>0.42199999999999999</v>
      </c>
      <c r="N150" s="3">
        <v>188</v>
      </c>
      <c r="O150" s="3">
        <v>6.42</v>
      </c>
      <c r="P150" s="3">
        <v>1.5</v>
      </c>
      <c r="Q150" s="3">
        <v>1</v>
      </c>
      <c r="R150" s="3">
        <v>1</v>
      </c>
      <c r="S150" s="3">
        <v>4.8600000000000003</v>
      </c>
      <c r="T150" s="3">
        <v>21.48</v>
      </c>
      <c r="U150" s="3">
        <v>23.69</v>
      </c>
      <c r="V150" s="3">
        <v>20.059999999999999</v>
      </c>
      <c r="W150" s="3">
        <v>356.4</v>
      </c>
      <c r="X150" s="3">
        <v>348.4</v>
      </c>
      <c r="Y150" s="3">
        <v>14.273</v>
      </c>
      <c r="Z150" s="3">
        <v>15.538</v>
      </c>
      <c r="AA150" s="3">
        <v>51.53</v>
      </c>
      <c r="AB150" s="3">
        <v>56.09</v>
      </c>
      <c r="AC150" s="3">
        <v>499.6</v>
      </c>
      <c r="AD150" s="3">
        <v>1200</v>
      </c>
      <c r="AE150" s="3">
        <v>1</v>
      </c>
      <c r="AF150" s="3">
        <v>92.78</v>
      </c>
      <c r="AG150" s="3">
        <v>2.93</v>
      </c>
      <c r="AH150" s="3">
        <v>0.84</v>
      </c>
      <c r="AJ150" s="3">
        <v>111105</v>
      </c>
    </row>
    <row r="151" spans="1:36" x14ac:dyDescent="0.25">
      <c r="A151" s="3">
        <v>638</v>
      </c>
      <c r="B151" s="4">
        <v>36698</v>
      </c>
      <c r="C151" s="5">
        <v>0.46072916666666663</v>
      </c>
      <c r="D151" s="3" t="s">
        <v>328</v>
      </c>
      <c r="E151" s="6" t="s">
        <v>342</v>
      </c>
      <c r="F151" s="3">
        <v>1200</v>
      </c>
      <c r="G151" s="3" t="s">
        <v>327</v>
      </c>
      <c r="H151" s="3">
        <v>36</v>
      </c>
      <c r="I151" s="3">
        <v>4</v>
      </c>
      <c r="J151" s="3">
        <v>1</v>
      </c>
      <c r="K151" s="3">
        <v>74.8</v>
      </c>
      <c r="L151" s="3">
        <v>26.7</v>
      </c>
      <c r="M151" s="3">
        <v>0.54200000000000004</v>
      </c>
      <c r="N151" s="3">
        <v>261</v>
      </c>
      <c r="O151" s="3">
        <v>7.63</v>
      </c>
      <c r="P151" s="3">
        <v>1.42</v>
      </c>
      <c r="Q151" s="3">
        <v>1</v>
      </c>
      <c r="R151" s="3">
        <v>1</v>
      </c>
      <c r="S151" s="3">
        <v>4.8600000000000003</v>
      </c>
      <c r="T151" s="3">
        <v>21.07</v>
      </c>
      <c r="U151" s="3">
        <v>21.82</v>
      </c>
      <c r="V151" s="3">
        <v>20.059999999999999</v>
      </c>
      <c r="W151" s="3">
        <v>360.7</v>
      </c>
      <c r="X151" s="3">
        <v>354.8</v>
      </c>
      <c r="Y151" s="3">
        <v>11.452999999999999</v>
      </c>
      <c r="Z151" s="3">
        <v>12.96</v>
      </c>
      <c r="AA151" s="3">
        <v>42.39</v>
      </c>
      <c r="AB151" s="3">
        <v>47.96</v>
      </c>
      <c r="AC151" s="3">
        <v>499.9</v>
      </c>
      <c r="AD151" s="3">
        <v>1200</v>
      </c>
      <c r="AE151" s="3">
        <v>0</v>
      </c>
      <c r="AF151" s="3">
        <v>92.78</v>
      </c>
      <c r="AG151" s="3">
        <v>2.93</v>
      </c>
      <c r="AH151" s="3">
        <v>0.84</v>
      </c>
      <c r="AJ151" s="3">
        <v>111105</v>
      </c>
    </row>
    <row r="152" spans="1:36" x14ac:dyDescent="0.25">
      <c r="A152" s="3">
        <v>639</v>
      </c>
      <c r="B152" s="4">
        <v>36698</v>
      </c>
      <c r="C152" s="5">
        <v>0.46072916666666663</v>
      </c>
      <c r="D152" s="3" t="s">
        <v>328</v>
      </c>
      <c r="E152" s="6" t="s">
        <v>342</v>
      </c>
      <c r="F152" s="3">
        <v>1200</v>
      </c>
      <c r="G152" s="3" t="s">
        <v>327</v>
      </c>
      <c r="H152" s="3">
        <v>36</v>
      </c>
      <c r="I152" s="3">
        <v>4</v>
      </c>
      <c r="J152" s="3">
        <v>2</v>
      </c>
      <c r="K152" s="3">
        <v>90.6</v>
      </c>
      <c r="L152" s="3">
        <v>38.4</v>
      </c>
      <c r="M152" s="3">
        <v>0.20699999999999999</v>
      </c>
      <c r="N152" s="3">
        <v>40.799999999999997</v>
      </c>
      <c r="O152" s="3">
        <v>2.99</v>
      </c>
      <c r="P152" s="3">
        <v>1.37</v>
      </c>
      <c r="Q152" s="3">
        <v>1</v>
      </c>
      <c r="R152" s="3">
        <v>1</v>
      </c>
      <c r="S152" s="3">
        <v>4.8600000000000003</v>
      </c>
      <c r="T152" s="3">
        <v>21.18</v>
      </c>
      <c r="U152" s="3">
        <v>21.88</v>
      </c>
      <c r="V152" s="3">
        <v>20.05</v>
      </c>
      <c r="W152" s="3">
        <v>360.4</v>
      </c>
      <c r="X152" s="3">
        <v>352.5</v>
      </c>
      <c r="Y152" s="3">
        <v>13.061999999999999</v>
      </c>
      <c r="Z152" s="3">
        <v>13.651999999999999</v>
      </c>
      <c r="AA152" s="3">
        <v>48.02</v>
      </c>
      <c r="AB152" s="3">
        <v>50.19</v>
      </c>
      <c r="AC152" s="3">
        <v>499.6</v>
      </c>
      <c r="AD152" s="3">
        <v>1199</v>
      </c>
      <c r="AE152" s="3">
        <v>1</v>
      </c>
      <c r="AF152" s="3">
        <v>92.78</v>
      </c>
      <c r="AG152" s="3">
        <v>2.93</v>
      </c>
      <c r="AH152" s="3">
        <v>0.84</v>
      </c>
      <c r="AJ152" s="3">
        <v>111105</v>
      </c>
    </row>
    <row r="153" spans="1:36" x14ac:dyDescent="0.25">
      <c r="A153" s="3">
        <v>671</v>
      </c>
      <c r="B153" s="4">
        <v>36698</v>
      </c>
      <c r="C153" s="5">
        <v>0.46917824074074077</v>
      </c>
      <c r="D153" s="3" t="s">
        <v>328</v>
      </c>
      <c r="E153" s="6" t="s">
        <v>342</v>
      </c>
      <c r="F153" s="3">
        <v>1200</v>
      </c>
      <c r="G153" s="3" t="s">
        <v>327</v>
      </c>
      <c r="H153" s="3">
        <v>36</v>
      </c>
      <c r="I153" s="3">
        <v>5</v>
      </c>
      <c r="J153" s="3">
        <v>1</v>
      </c>
      <c r="K153" s="3">
        <v>25.8</v>
      </c>
      <c r="L153" s="3">
        <v>39.5</v>
      </c>
      <c r="M153" s="3">
        <v>0.94899999999999995</v>
      </c>
      <c r="N153" s="3">
        <v>269</v>
      </c>
      <c r="O153" s="3">
        <v>10.3</v>
      </c>
      <c r="P153" s="3">
        <v>1.18</v>
      </c>
      <c r="Q153" s="3">
        <v>1</v>
      </c>
      <c r="R153" s="3">
        <v>1</v>
      </c>
      <c r="S153" s="3">
        <v>4.8600000000000003</v>
      </c>
      <c r="T153" s="3">
        <v>20.48</v>
      </c>
      <c r="U153" s="3">
        <v>20.25</v>
      </c>
      <c r="V153" s="3">
        <v>20.05</v>
      </c>
      <c r="W153" s="3">
        <v>361.7</v>
      </c>
      <c r="X153" s="3">
        <v>353</v>
      </c>
      <c r="Y153" s="3">
        <v>10.884</v>
      </c>
      <c r="Z153" s="3">
        <v>12.925000000000001</v>
      </c>
      <c r="AA153" s="3">
        <v>41.77</v>
      </c>
      <c r="AB153" s="3">
        <v>49.6</v>
      </c>
      <c r="AC153" s="3">
        <v>499.9</v>
      </c>
      <c r="AD153" s="3">
        <v>1199</v>
      </c>
      <c r="AE153" s="3">
        <v>3</v>
      </c>
      <c r="AF153" s="3">
        <v>92.77</v>
      </c>
      <c r="AG153" s="3">
        <v>2.93</v>
      </c>
      <c r="AH153" s="3">
        <v>0.84</v>
      </c>
      <c r="AJ153" s="3">
        <v>111105</v>
      </c>
    </row>
    <row r="154" spans="1:36" x14ac:dyDescent="0.25">
      <c r="A154" s="3">
        <v>672</v>
      </c>
      <c r="B154" s="4">
        <v>36698</v>
      </c>
      <c r="C154" s="5">
        <v>0.46917824074074077</v>
      </c>
      <c r="D154" s="3" t="s">
        <v>328</v>
      </c>
      <c r="E154" s="6" t="s">
        <v>342</v>
      </c>
      <c r="F154" s="3">
        <v>1200</v>
      </c>
      <c r="G154" s="3" t="s">
        <v>327</v>
      </c>
      <c r="H154" s="3">
        <v>36</v>
      </c>
      <c r="I154" s="3">
        <v>5</v>
      </c>
      <c r="J154" s="3">
        <v>2</v>
      </c>
      <c r="K154" s="3">
        <v>40.1</v>
      </c>
      <c r="L154" s="3">
        <v>39.200000000000003</v>
      </c>
      <c r="M154" s="3">
        <v>0.97899999999999998</v>
      </c>
      <c r="N154" s="3">
        <v>272</v>
      </c>
      <c r="O154" s="3">
        <v>11.2</v>
      </c>
      <c r="P154" s="3">
        <v>1.25</v>
      </c>
      <c r="Q154" s="3">
        <v>1</v>
      </c>
      <c r="R154" s="3">
        <v>1</v>
      </c>
      <c r="S154" s="3">
        <v>4.8600000000000003</v>
      </c>
      <c r="T154" s="3">
        <v>20.5</v>
      </c>
      <c r="U154" s="3">
        <v>20.399999999999999</v>
      </c>
      <c r="V154" s="3">
        <v>20.059999999999999</v>
      </c>
      <c r="W154" s="3">
        <v>362.4</v>
      </c>
      <c r="X154" s="3">
        <v>353.8</v>
      </c>
      <c r="Y154" s="3">
        <v>10.249000000000001</v>
      </c>
      <c r="Z154" s="3">
        <v>12.459</v>
      </c>
      <c r="AA154" s="3">
        <v>39.29</v>
      </c>
      <c r="AB154" s="3">
        <v>47.76</v>
      </c>
      <c r="AC154" s="3">
        <v>500.3</v>
      </c>
      <c r="AD154" s="3">
        <v>1200</v>
      </c>
      <c r="AE154" s="3">
        <v>1</v>
      </c>
      <c r="AF154" s="3">
        <v>92.78</v>
      </c>
      <c r="AG154" s="3">
        <v>2.93</v>
      </c>
      <c r="AH154" s="3">
        <v>0.84</v>
      </c>
      <c r="AJ154" s="3">
        <v>111105</v>
      </c>
    </row>
    <row r="155" spans="1:36" x14ac:dyDescent="0.25">
      <c r="A155" s="3">
        <v>682</v>
      </c>
      <c r="B155" s="4">
        <v>36698</v>
      </c>
      <c r="C155" s="5">
        <v>0.47135416666666669</v>
      </c>
      <c r="D155" s="3" t="s">
        <v>328</v>
      </c>
      <c r="E155" s="6" t="s">
        <v>342</v>
      </c>
      <c r="F155" s="3">
        <v>1200</v>
      </c>
      <c r="G155" s="3" t="s">
        <v>327</v>
      </c>
      <c r="H155" s="3">
        <v>36</v>
      </c>
      <c r="I155" s="3">
        <v>6</v>
      </c>
      <c r="J155" s="3">
        <v>1</v>
      </c>
      <c r="K155" s="3">
        <v>104.1</v>
      </c>
      <c r="L155" s="3">
        <v>37.5</v>
      </c>
      <c r="M155" s="3">
        <v>0.57699999999999996</v>
      </c>
      <c r="N155" s="3">
        <v>231</v>
      </c>
      <c r="O155" s="3">
        <v>7.68</v>
      </c>
      <c r="P155" s="3">
        <v>1.35</v>
      </c>
      <c r="Q155" s="3">
        <v>1</v>
      </c>
      <c r="R155" s="3">
        <v>1</v>
      </c>
      <c r="S155" s="3">
        <v>4.8600000000000003</v>
      </c>
      <c r="T155" s="3">
        <v>20.73</v>
      </c>
      <c r="U155" s="3">
        <v>21.17</v>
      </c>
      <c r="V155" s="3">
        <v>20.03</v>
      </c>
      <c r="W155" s="3">
        <v>360.7</v>
      </c>
      <c r="X155" s="3">
        <v>352.7</v>
      </c>
      <c r="Y155" s="3">
        <v>11.071999999999999</v>
      </c>
      <c r="Z155" s="3">
        <v>12.589</v>
      </c>
      <c r="AA155" s="3">
        <v>41.84</v>
      </c>
      <c r="AB155" s="3">
        <v>47.57</v>
      </c>
      <c r="AC155" s="3">
        <v>499.9</v>
      </c>
      <c r="AD155" s="3">
        <v>1200</v>
      </c>
      <c r="AE155" s="3">
        <v>2</v>
      </c>
      <c r="AF155" s="3">
        <v>92.77</v>
      </c>
      <c r="AG155" s="3">
        <v>2.93</v>
      </c>
      <c r="AH155" s="3">
        <v>0.84</v>
      </c>
      <c r="AJ155" s="3">
        <v>111105</v>
      </c>
    </row>
    <row r="156" spans="1:36" x14ac:dyDescent="0.25">
      <c r="A156" s="3">
        <v>683</v>
      </c>
      <c r="B156" s="4">
        <v>36698</v>
      </c>
      <c r="C156" s="5">
        <v>0.47135416666666669</v>
      </c>
      <c r="D156" s="3" t="s">
        <v>328</v>
      </c>
      <c r="E156" s="6" t="s">
        <v>342</v>
      </c>
      <c r="F156" s="3">
        <v>1200</v>
      </c>
      <c r="G156" s="3" t="s">
        <v>327</v>
      </c>
      <c r="H156" s="3">
        <v>36</v>
      </c>
      <c r="I156" s="3">
        <v>6</v>
      </c>
      <c r="J156" s="3">
        <v>2</v>
      </c>
      <c r="K156" s="3">
        <v>120.6</v>
      </c>
      <c r="L156" s="3">
        <v>32.700000000000003</v>
      </c>
      <c r="M156" s="3">
        <v>0.629</v>
      </c>
      <c r="N156" s="3">
        <v>252</v>
      </c>
      <c r="O156" s="3">
        <v>8.25</v>
      </c>
      <c r="P156" s="3">
        <v>1.35</v>
      </c>
      <c r="Q156" s="3">
        <v>1</v>
      </c>
      <c r="R156" s="3">
        <v>1</v>
      </c>
      <c r="S156" s="3">
        <v>4.8600000000000003</v>
      </c>
      <c r="T156" s="3">
        <v>20.75</v>
      </c>
      <c r="U156" s="3">
        <v>21.27</v>
      </c>
      <c r="V156" s="3">
        <v>20.03</v>
      </c>
      <c r="W156" s="3">
        <v>358.1</v>
      </c>
      <c r="X156" s="3">
        <v>351</v>
      </c>
      <c r="Y156" s="3">
        <v>11.217000000000001</v>
      </c>
      <c r="Z156" s="3">
        <v>12.846</v>
      </c>
      <c r="AA156" s="3">
        <v>42.35</v>
      </c>
      <c r="AB156" s="3">
        <v>48.49</v>
      </c>
      <c r="AC156" s="3">
        <v>500.1</v>
      </c>
      <c r="AD156" s="3">
        <v>1199</v>
      </c>
      <c r="AE156" s="3">
        <v>2</v>
      </c>
      <c r="AF156" s="3">
        <v>92.77</v>
      </c>
      <c r="AG156" s="3">
        <v>2.93</v>
      </c>
      <c r="AH156" s="3">
        <v>0.84</v>
      </c>
      <c r="AJ156" s="3">
        <v>111105</v>
      </c>
    </row>
    <row r="157" spans="1:36" x14ac:dyDescent="0.25">
      <c r="A157" s="3">
        <v>243</v>
      </c>
      <c r="B157" s="4">
        <v>36705</v>
      </c>
      <c r="C157" s="5">
        <v>0.39736111111111111</v>
      </c>
      <c r="D157" s="3" t="s">
        <v>328</v>
      </c>
      <c r="E157" s="6" t="s">
        <v>342</v>
      </c>
      <c r="F157" s="3">
        <v>1200</v>
      </c>
      <c r="G157" s="3" t="s">
        <v>329</v>
      </c>
      <c r="H157" s="3">
        <v>32</v>
      </c>
      <c r="I157" s="3">
        <v>1</v>
      </c>
      <c r="J157" s="3">
        <v>1</v>
      </c>
      <c r="K157" s="3">
        <v>103.7</v>
      </c>
      <c r="L157" s="3">
        <v>32.700000000000003</v>
      </c>
      <c r="M157" s="3">
        <v>0.50600000000000001</v>
      </c>
      <c r="N157" s="3">
        <v>233</v>
      </c>
      <c r="O157" s="3">
        <v>4.29</v>
      </c>
      <c r="P157" s="3">
        <v>0.86299999999999999</v>
      </c>
      <c r="Q157" s="3">
        <v>1</v>
      </c>
      <c r="R157" s="3">
        <v>1</v>
      </c>
      <c r="S157" s="3">
        <v>4.8600000000000003</v>
      </c>
      <c r="T157" s="3">
        <v>16.670000000000002</v>
      </c>
      <c r="U157" s="3">
        <v>18.96</v>
      </c>
      <c r="V157" s="3">
        <v>14.95</v>
      </c>
      <c r="W157" s="3">
        <v>356.8</v>
      </c>
      <c r="X157" s="3">
        <v>349.9</v>
      </c>
      <c r="Y157" s="3">
        <v>13.397</v>
      </c>
      <c r="Z157" s="3">
        <v>14.244</v>
      </c>
      <c r="AA157" s="3">
        <v>66.010000000000005</v>
      </c>
      <c r="AB157" s="3">
        <v>70.19</v>
      </c>
      <c r="AC157" s="3">
        <v>499.8</v>
      </c>
      <c r="AD157" s="3">
        <v>1201</v>
      </c>
      <c r="AE157" s="3">
        <v>2</v>
      </c>
      <c r="AF157" s="3">
        <v>93.83</v>
      </c>
      <c r="AG157" s="3">
        <v>1.35</v>
      </c>
      <c r="AH157" s="3">
        <v>0.10299999999999999</v>
      </c>
      <c r="AJ157" s="3">
        <v>111105</v>
      </c>
    </row>
    <row r="158" spans="1:36" x14ac:dyDescent="0.25">
      <c r="A158" s="3">
        <v>244</v>
      </c>
      <c r="B158" s="4">
        <v>36705</v>
      </c>
      <c r="C158" s="5">
        <v>0.39736111111111111</v>
      </c>
      <c r="D158" s="3" t="s">
        <v>328</v>
      </c>
      <c r="E158" s="6" t="s">
        <v>342</v>
      </c>
      <c r="F158" s="3">
        <v>1200</v>
      </c>
      <c r="G158" s="3" t="s">
        <v>329</v>
      </c>
      <c r="H158" s="3">
        <v>32</v>
      </c>
      <c r="I158" s="3">
        <v>1</v>
      </c>
      <c r="J158" s="3">
        <v>2</v>
      </c>
      <c r="K158" s="3">
        <v>156.19999999999999</v>
      </c>
      <c r="L158" s="3">
        <v>39.1</v>
      </c>
      <c r="M158" s="3">
        <v>-6.2399999999999997E-2</v>
      </c>
      <c r="N158" s="3">
        <v>1330</v>
      </c>
      <c r="O158" s="3">
        <v>-0.622</v>
      </c>
      <c r="P158" s="3">
        <v>0.90700000000000003</v>
      </c>
      <c r="Q158" s="3">
        <v>1</v>
      </c>
      <c r="R158" s="3">
        <v>1</v>
      </c>
      <c r="S158" s="3">
        <v>4.8600000000000003</v>
      </c>
      <c r="T158" s="3">
        <v>16.63</v>
      </c>
      <c r="U158" s="3">
        <v>18.79</v>
      </c>
      <c r="V158" s="3">
        <v>14.92</v>
      </c>
      <c r="W158" s="3">
        <v>356.1</v>
      </c>
      <c r="X158" s="3">
        <v>348.3</v>
      </c>
      <c r="Y158" s="3">
        <v>13.662000000000001</v>
      </c>
      <c r="Z158" s="3">
        <v>13.539</v>
      </c>
      <c r="AA158" s="3">
        <v>67.48</v>
      </c>
      <c r="AB158" s="3">
        <v>66.88</v>
      </c>
      <c r="AC158" s="3">
        <v>499.9</v>
      </c>
      <c r="AD158" s="3">
        <v>1201</v>
      </c>
      <c r="AE158" s="3">
        <v>1</v>
      </c>
      <c r="AF158" s="3">
        <v>93.83</v>
      </c>
      <c r="AG158" s="3">
        <v>1.35</v>
      </c>
      <c r="AH158" s="3">
        <v>0.10299999999999999</v>
      </c>
      <c r="AJ158" s="3">
        <v>111105</v>
      </c>
    </row>
    <row r="159" spans="1:36" x14ac:dyDescent="0.25">
      <c r="A159" s="3">
        <v>232</v>
      </c>
      <c r="B159" s="4">
        <v>36705</v>
      </c>
      <c r="C159" s="5">
        <v>0.39363425925925927</v>
      </c>
      <c r="D159" s="3" t="s">
        <v>328</v>
      </c>
      <c r="E159" s="6" t="s">
        <v>342</v>
      </c>
      <c r="F159" s="3">
        <v>1200</v>
      </c>
      <c r="G159" s="3" t="s">
        <v>329</v>
      </c>
      <c r="H159" s="3">
        <v>32</v>
      </c>
      <c r="I159" s="3">
        <v>2</v>
      </c>
      <c r="J159" s="3">
        <v>1</v>
      </c>
      <c r="K159" s="3">
        <v>124.2</v>
      </c>
      <c r="L159" s="3">
        <v>35</v>
      </c>
      <c r="M159" s="3">
        <v>0.249</v>
      </c>
      <c r="N159" s="3">
        <v>112</v>
      </c>
      <c r="O159" s="3">
        <v>2.85</v>
      </c>
      <c r="P159" s="3">
        <v>1.1100000000000001</v>
      </c>
      <c r="Q159" s="3">
        <v>1</v>
      </c>
      <c r="R159" s="3">
        <v>1</v>
      </c>
      <c r="S159" s="3">
        <v>4.8600000000000003</v>
      </c>
      <c r="T159" s="3">
        <v>16.63</v>
      </c>
      <c r="U159" s="3">
        <v>19.66</v>
      </c>
      <c r="V159" s="3">
        <v>14.93</v>
      </c>
      <c r="W159" s="3">
        <v>358.2</v>
      </c>
      <c r="X159" s="3">
        <v>351</v>
      </c>
      <c r="Y159" s="3">
        <v>12.119</v>
      </c>
      <c r="Z159" s="3">
        <v>12.682</v>
      </c>
      <c r="AA159" s="3">
        <v>59.85</v>
      </c>
      <c r="AB159" s="3">
        <v>62.63</v>
      </c>
      <c r="AC159" s="3">
        <v>499.7</v>
      </c>
      <c r="AD159" s="3">
        <v>1201</v>
      </c>
      <c r="AE159" s="3">
        <v>3</v>
      </c>
      <c r="AF159" s="3">
        <v>93.83</v>
      </c>
      <c r="AG159" s="3">
        <v>1.35</v>
      </c>
      <c r="AH159" s="3">
        <v>0.10299999999999999</v>
      </c>
      <c r="AJ159" s="3">
        <v>111105</v>
      </c>
    </row>
    <row r="160" spans="1:36" x14ac:dyDescent="0.25">
      <c r="A160" s="3">
        <v>233</v>
      </c>
      <c r="B160" s="4">
        <v>36705</v>
      </c>
      <c r="C160" s="5">
        <v>0.39363425925925927</v>
      </c>
      <c r="D160" s="3" t="s">
        <v>328</v>
      </c>
      <c r="E160" s="6" t="s">
        <v>342</v>
      </c>
      <c r="F160" s="3">
        <v>1200</v>
      </c>
      <c r="G160" s="3" t="s">
        <v>329</v>
      </c>
      <c r="H160" s="3">
        <v>32</v>
      </c>
      <c r="I160" s="3">
        <v>2</v>
      </c>
      <c r="J160" s="3">
        <v>2</v>
      </c>
      <c r="K160" s="3">
        <v>149.69999999999999</v>
      </c>
      <c r="L160" s="3">
        <v>39.299999999999997</v>
      </c>
      <c r="M160" s="3">
        <v>9.7800000000000005E-3</v>
      </c>
      <c r="N160" s="3">
        <v>-6040</v>
      </c>
      <c r="O160" s="3">
        <v>0.114</v>
      </c>
      <c r="P160" s="3">
        <v>1.07</v>
      </c>
      <c r="Q160" s="3">
        <v>1</v>
      </c>
      <c r="R160" s="3">
        <v>1</v>
      </c>
      <c r="S160" s="3">
        <v>4.8600000000000003</v>
      </c>
      <c r="T160" s="3">
        <v>16.64</v>
      </c>
      <c r="U160" s="3">
        <v>19.71</v>
      </c>
      <c r="V160" s="3">
        <v>14.94</v>
      </c>
      <c r="W160" s="3">
        <v>356.1</v>
      </c>
      <c r="X160" s="3">
        <v>348.3</v>
      </c>
      <c r="Y160" s="3">
        <v>13.082000000000001</v>
      </c>
      <c r="Z160" s="3">
        <v>13.105</v>
      </c>
      <c r="AA160" s="3">
        <v>64.59</v>
      </c>
      <c r="AB160" s="3">
        <v>64.7</v>
      </c>
      <c r="AC160" s="3">
        <v>499.7</v>
      </c>
      <c r="AD160" s="3">
        <v>1199</v>
      </c>
      <c r="AE160" s="3">
        <v>2</v>
      </c>
      <c r="AF160" s="3">
        <v>93.83</v>
      </c>
      <c r="AG160" s="3">
        <v>1.35</v>
      </c>
      <c r="AH160" s="3">
        <v>0.10299999999999999</v>
      </c>
      <c r="AJ160" s="3">
        <v>111105</v>
      </c>
    </row>
    <row r="161" spans="1:36" x14ac:dyDescent="0.25">
      <c r="A161" s="3">
        <v>276</v>
      </c>
      <c r="B161" s="4">
        <v>36705</v>
      </c>
      <c r="C161" s="5">
        <v>0.40561342592592592</v>
      </c>
      <c r="D161" s="3" t="s">
        <v>328</v>
      </c>
      <c r="E161" s="6" t="s">
        <v>342</v>
      </c>
      <c r="F161" s="3">
        <v>1200</v>
      </c>
      <c r="G161" s="3" t="s">
        <v>329</v>
      </c>
      <c r="H161" s="3">
        <v>32</v>
      </c>
      <c r="I161" s="3">
        <v>3</v>
      </c>
      <c r="J161" s="3">
        <v>1</v>
      </c>
      <c r="K161" s="3">
        <v>118.9</v>
      </c>
      <c r="L161" s="3">
        <v>24</v>
      </c>
      <c r="M161" s="3">
        <v>0.245</v>
      </c>
      <c r="N161" s="3">
        <v>182</v>
      </c>
      <c r="O161" s="3">
        <v>1.63</v>
      </c>
      <c r="P161" s="3">
        <v>0.64400000000000002</v>
      </c>
      <c r="Q161" s="3">
        <v>1</v>
      </c>
      <c r="R161" s="3">
        <v>1</v>
      </c>
      <c r="S161" s="3">
        <v>4.8600000000000003</v>
      </c>
      <c r="T161" s="3">
        <v>16.510000000000002</v>
      </c>
      <c r="U161" s="3">
        <v>18.059999999999999</v>
      </c>
      <c r="V161" s="3">
        <v>14.96</v>
      </c>
      <c r="W161" s="3">
        <v>352.8</v>
      </c>
      <c r="X161" s="3">
        <v>347.9</v>
      </c>
      <c r="Y161" s="3">
        <v>14.965</v>
      </c>
      <c r="Z161" s="3">
        <v>15.287000000000001</v>
      </c>
      <c r="AA161" s="3">
        <v>74.5</v>
      </c>
      <c r="AB161" s="3">
        <v>76.099999999999994</v>
      </c>
      <c r="AC161" s="3">
        <v>500.1</v>
      </c>
      <c r="AD161" s="3">
        <v>1199</v>
      </c>
      <c r="AE161" s="3">
        <v>1</v>
      </c>
      <c r="AF161" s="3">
        <v>93.82</v>
      </c>
      <c r="AG161" s="3">
        <v>1.35</v>
      </c>
      <c r="AH161" s="3">
        <v>0.10299999999999999</v>
      </c>
      <c r="AJ161" s="3">
        <v>111105</v>
      </c>
    </row>
    <row r="162" spans="1:36" x14ac:dyDescent="0.25">
      <c r="A162" s="3">
        <v>277</v>
      </c>
      <c r="B162" s="4">
        <v>36705</v>
      </c>
      <c r="C162" s="5">
        <v>0.40561342592592592</v>
      </c>
      <c r="D162" s="3" t="s">
        <v>328</v>
      </c>
      <c r="E162" s="6" t="s">
        <v>342</v>
      </c>
      <c r="F162" s="3">
        <v>1200</v>
      </c>
      <c r="G162" s="3" t="s">
        <v>329</v>
      </c>
      <c r="H162" s="3">
        <v>32</v>
      </c>
      <c r="I162" s="3">
        <v>3</v>
      </c>
      <c r="J162" s="3">
        <v>2</v>
      </c>
      <c r="K162" s="3">
        <v>172.2</v>
      </c>
      <c r="L162" s="3">
        <v>17.399999999999999</v>
      </c>
      <c r="M162" s="3">
        <v>-0.89100000000000001</v>
      </c>
      <c r="N162" s="3">
        <v>374</v>
      </c>
      <c r="O162" s="3">
        <v>-7.26</v>
      </c>
      <c r="P162" s="3">
        <v>0.61299999999999999</v>
      </c>
      <c r="Q162" s="3">
        <v>1</v>
      </c>
      <c r="R162" s="3">
        <v>1</v>
      </c>
      <c r="S162" s="3">
        <v>4.8600000000000003</v>
      </c>
      <c r="T162" s="3">
        <v>16.600000000000001</v>
      </c>
      <c r="U162" s="3">
        <v>18.32</v>
      </c>
      <c r="V162" s="3">
        <v>14.94</v>
      </c>
      <c r="W162" s="3">
        <v>354.3</v>
      </c>
      <c r="X162" s="3">
        <v>351.3</v>
      </c>
      <c r="Y162" s="3">
        <v>17.425999999999998</v>
      </c>
      <c r="Z162" s="3">
        <v>15.999000000000001</v>
      </c>
      <c r="AA162" s="3">
        <v>86.23</v>
      </c>
      <c r="AB162" s="3">
        <v>79.17</v>
      </c>
      <c r="AC162" s="3">
        <v>500.6</v>
      </c>
      <c r="AD162" s="3">
        <v>1201</v>
      </c>
      <c r="AE162" s="3">
        <v>3</v>
      </c>
      <c r="AF162" s="3">
        <v>93.82</v>
      </c>
      <c r="AG162" s="3">
        <v>1.35</v>
      </c>
      <c r="AH162" s="3">
        <v>0.10299999999999999</v>
      </c>
      <c r="AJ162" s="3">
        <v>111105</v>
      </c>
    </row>
    <row r="163" spans="1:36" x14ac:dyDescent="0.25">
      <c r="A163" s="3">
        <v>154</v>
      </c>
      <c r="B163" s="4">
        <v>36705</v>
      </c>
      <c r="C163" s="5">
        <v>0.37510416666666663</v>
      </c>
      <c r="D163" s="6" t="s">
        <v>328</v>
      </c>
      <c r="E163" s="6" t="s">
        <v>342</v>
      </c>
      <c r="F163" s="3">
        <v>1200</v>
      </c>
      <c r="G163" s="3" t="s">
        <v>329</v>
      </c>
      <c r="H163" s="3">
        <v>32</v>
      </c>
      <c r="I163" s="6">
        <v>4</v>
      </c>
      <c r="J163" s="6">
        <v>1</v>
      </c>
      <c r="K163" s="3">
        <v>131.19999999999999</v>
      </c>
      <c r="L163" s="3">
        <v>52.8</v>
      </c>
      <c r="M163" s="3">
        <v>9.2999999999999999E-2</v>
      </c>
      <c r="N163" s="3">
        <v>-576</v>
      </c>
      <c r="O163" s="3">
        <v>1.1399999999999999</v>
      </c>
      <c r="P163" s="3">
        <v>1.1599999999999999</v>
      </c>
      <c r="Q163" s="3">
        <v>1</v>
      </c>
      <c r="R163" s="3">
        <v>1</v>
      </c>
      <c r="S163" s="3">
        <v>4.8600000000000003</v>
      </c>
      <c r="T163" s="3">
        <v>16.72</v>
      </c>
      <c r="U163" s="3">
        <v>19.149999999999999</v>
      </c>
      <c r="V163" s="3">
        <v>14.98</v>
      </c>
      <c r="W163" s="3">
        <v>356.8</v>
      </c>
      <c r="X163" s="3">
        <v>346.2</v>
      </c>
      <c r="Y163" s="3">
        <v>11.169</v>
      </c>
      <c r="Z163" s="3">
        <v>11.395</v>
      </c>
      <c r="AA163" s="3">
        <v>54.88</v>
      </c>
      <c r="AB163" s="3">
        <v>55.99</v>
      </c>
      <c r="AC163" s="3">
        <v>499.7</v>
      </c>
      <c r="AD163" s="3">
        <v>1200</v>
      </c>
      <c r="AE163" s="3">
        <v>0</v>
      </c>
      <c r="AF163" s="3">
        <v>93.84</v>
      </c>
      <c r="AG163" s="3">
        <v>1.35</v>
      </c>
      <c r="AH163" s="3">
        <v>0.10299999999999999</v>
      </c>
      <c r="AJ163" s="3">
        <v>111105</v>
      </c>
    </row>
    <row r="164" spans="1:36" x14ac:dyDescent="0.25">
      <c r="A164" s="3">
        <v>155</v>
      </c>
      <c r="B164" s="4">
        <v>36705</v>
      </c>
      <c r="C164" s="5">
        <v>0.37510416666666663</v>
      </c>
      <c r="D164" s="6" t="s">
        <v>328</v>
      </c>
      <c r="E164" s="6" t="s">
        <v>342</v>
      </c>
      <c r="F164" s="3">
        <v>1200</v>
      </c>
      <c r="G164" s="3" t="s">
        <v>329</v>
      </c>
      <c r="H164" s="3">
        <v>32</v>
      </c>
      <c r="I164" s="6">
        <v>4</v>
      </c>
      <c r="J164" s="6">
        <v>2</v>
      </c>
      <c r="K164" s="3">
        <v>142.5</v>
      </c>
      <c r="L164" s="3">
        <v>51.4</v>
      </c>
      <c r="M164" s="3">
        <v>8.8499999999999995E-2</v>
      </c>
      <c r="N164" s="3">
        <v>-596</v>
      </c>
      <c r="O164" s="3">
        <v>1.1200000000000001</v>
      </c>
      <c r="P164" s="3">
        <v>1.18</v>
      </c>
      <c r="Q164" s="3">
        <v>1</v>
      </c>
      <c r="R164" s="3">
        <v>1</v>
      </c>
      <c r="S164" s="3">
        <v>4.8600000000000003</v>
      </c>
      <c r="T164" s="3">
        <v>16.72</v>
      </c>
      <c r="U164" s="3">
        <v>19.190000000000001</v>
      </c>
      <c r="V164" s="3">
        <v>14.97</v>
      </c>
      <c r="W164" s="3">
        <v>357</v>
      </c>
      <c r="X164" s="3">
        <v>346.7</v>
      </c>
      <c r="Y164" s="3">
        <v>10.952</v>
      </c>
      <c r="Z164" s="3">
        <v>11.173</v>
      </c>
      <c r="AA164" s="3">
        <v>53.79</v>
      </c>
      <c r="AB164" s="3">
        <v>54.87</v>
      </c>
      <c r="AC164" s="3">
        <v>499.5</v>
      </c>
      <c r="AD164" s="3">
        <v>1200</v>
      </c>
      <c r="AE164" s="3">
        <v>0</v>
      </c>
      <c r="AF164" s="3">
        <v>93.84</v>
      </c>
      <c r="AG164" s="3">
        <v>1.35</v>
      </c>
      <c r="AH164" s="3">
        <v>0.10299999999999999</v>
      </c>
      <c r="AJ164" s="3">
        <v>111105</v>
      </c>
    </row>
    <row r="165" spans="1:36" x14ac:dyDescent="0.25">
      <c r="A165" s="3">
        <v>187</v>
      </c>
      <c r="B165" s="4">
        <v>36705</v>
      </c>
      <c r="C165" s="5">
        <v>0.38113425925925926</v>
      </c>
      <c r="D165" s="3" t="s">
        <v>328</v>
      </c>
      <c r="E165" s="6" t="s">
        <v>342</v>
      </c>
      <c r="F165" s="3">
        <v>1200</v>
      </c>
      <c r="G165" s="3" t="s">
        <v>329</v>
      </c>
      <c r="H165" s="3">
        <v>32</v>
      </c>
      <c r="I165" s="3">
        <v>5</v>
      </c>
      <c r="J165" s="3">
        <v>1</v>
      </c>
      <c r="K165" s="3">
        <v>167</v>
      </c>
      <c r="L165" s="3">
        <v>59.2</v>
      </c>
      <c r="M165" s="3">
        <v>-7.3400000000000007E-2</v>
      </c>
      <c r="N165" s="3">
        <v>1610</v>
      </c>
      <c r="O165" s="3">
        <v>-0.79700000000000004</v>
      </c>
      <c r="P165" s="3">
        <v>0.98599999999999999</v>
      </c>
      <c r="Q165" s="3">
        <v>1</v>
      </c>
      <c r="R165" s="3">
        <v>1</v>
      </c>
      <c r="S165" s="3">
        <v>4.8600000000000003</v>
      </c>
      <c r="T165" s="3">
        <v>16.5</v>
      </c>
      <c r="U165" s="3">
        <v>18.48</v>
      </c>
      <c r="V165" s="3">
        <v>14.96</v>
      </c>
      <c r="W165" s="3">
        <v>363.3</v>
      </c>
      <c r="X165" s="3">
        <v>351.5</v>
      </c>
      <c r="Y165" s="3">
        <v>12.396000000000001</v>
      </c>
      <c r="Z165" s="3">
        <v>12.238</v>
      </c>
      <c r="AA165" s="3">
        <v>61.74</v>
      </c>
      <c r="AB165" s="3">
        <v>60.96</v>
      </c>
      <c r="AC165" s="3">
        <v>499.6</v>
      </c>
      <c r="AD165" s="3">
        <v>1198</v>
      </c>
      <c r="AE165" s="3">
        <v>1</v>
      </c>
      <c r="AF165" s="3">
        <v>93.84</v>
      </c>
      <c r="AG165" s="3">
        <v>1.35</v>
      </c>
      <c r="AH165" s="3">
        <v>0.10299999999999999</v>
      </c>
      <c r="AJ165" s="3">
        <v>111105</v>
      </c>
    </row>
    <row r="166" spans="1:36" x14ac:dyDescent="0.25">
      <c r="A166" s="3">
        <v>188</v>
      </c>
      <c r="B166" s="4">
        <v>36705</v>
      </c>
      <c r="C166" s="5">
        <v>0.38113425925925926</v>
      </c>
      <c r="D166" s="3" t="s">
        <v>328</v>
      </c>
      <c r="E166" s="6" t="s">
        <v>342</v>
      </c>
      <c r="F166" s="3">
        <v>1200</v>
      </c>
      <c r="G166" s="3" t="s">
        <v>329</v>
      </c>
      <c r="H166" s="3">
        <v>32</v>
      </c>
      <c r="I166" s="3">
        <v>5</v>
      </c>
      <c r="J166" s="3">
        <v>2</v>
      </c>
      <c r="K166" s="3">
        <v>185.7</v>
      </c>
      <c r="L166" s="3">
        <v>56.4</v>
      </c>
      <c r="M166" s="3">
        <v>0.12</v>
      </c>
      <c r="N166" s="3">
        <v>-421</v>
      </c>
      <c r="O166" s="3">
        <v>1.33</v>
      </c>
      <c r="P166" s="3">
        <v>1.05</v>
      </c>
      <c r="Q166" s="3">
        <v>1</v>
      </c>
      <c r="R166" s="3">
        <v>1</v>
      </c>
      <c r="S166" s="3">
        <v>4.8600000000000003</v>
      </c>
      <c r="T166" s="3">
        <v>16.48</v>
      </c>
      <c r="U166" s="3">
        <v>18.5</v>
      </c>
      <c r="V166" s="3">
        <v>14.95</v>
      </c>
      <c r="W166" s="3">
        <v>359.1</v>
      </c>
      <c r="X166" s="3">
        <v>347.7</v>
      </c>
      <c r="Y166" s="3">
        <v>11.292</v>
      </c>
      <c r="Z166" s="3">
        <v>11.557</v>
      </c>
      <c r="AA166" s="3">
        <v>56.33</v>
      </c>
      <c r="AB166" s="3">
        <v>57.65</v>
      </c>
      <c r="AC166" s="3">
        <v>499.1</v>
      </c>
      <c r="AD166" s="3">
        <v>1199</v>
      </c>
      <c r="AE166" s="3">
        <v>1</v>
      </c>
      <c r="AF166" s="3">
        <v>93.84</v>
      </c>
      <c r="AG166" s="3">
        <v>1.35</v>
      </c>
      <c r="AH166" s="3">
        <v>0.10299999999999999</v>
      </c>
      <c r="AJ166" s="3">
        <v>111105</v>
      </c>
    </row>
    <row r="167" spans="1:36" x14ac:dyDescent="0.25">
      <c r="A167" s="3">
        <v>198</v>
      </c>
      <c r="B167" s="4">
        <v>36705</v>
      </c>
      <c r="C167" s="5">
        <v>0.38644675925925925</v>
      </c>
      <c r="D167" s="3" t="s">
        <v>328</v>
      </c>
      <c r="E167" s="6" t="s">
        <v>342</v>
      </c>
      <c r="F167" s="3">
        <v>1200</v>
      </c>
      <c r="G167" s="3" t="s">
        <v>329</v>
      </c>
      <c r="H167" s="3">
        <v>32</v>
      </c>
      <c r="I167" s="3">
        <v>6</v>
      </c>
      <c r="J167" s="3">
        <v>1</v>
      </c>
      <c r="K167" s="3">
        <v>76</v>
      </c>
      <c r="L167" s="3">
        <v>45.2</v>
      </c>
      <c r="M167" s="3">
        <v>0.20100000000000001</v>
      </c>
      <c r="N167" s="3">
        <v>-28</v>
      </c>
      <c r="O167" s="3">
        <v>2.4300000000000002</v>
      </c>
      <c r="P167" s="3">
        <v>1.1599999999999999</v>
      </c>
      <c r="Q167" s="3">
        <v>1</v>
      </c>
      <c r="R167" s="3">
        <v>1</v>
      </c>
      <c r="S167" s="3">
        <v>4.8600000000000003</v>
      </c>
      <c r="T167" s="3">
        <v>16.7</v>
      </c>
      <c r="U167" s="3">
        <v>19.329999999999998</v>
      </c>
      <c r="V167" s="3">
        <v>14.95</v>
      </c>
      <c r="W167" s="3">
        <v>356.7</v>
      </c>
      <c r="X167" s="3">
        <v>347.4</v>
      </c>
      <c r="Y167" s="3">
        <v>11.132</v>
      </c>
      <c r="Z167" s="3">
        <v>11.614000000000001</v>
      </c>
      <c r="AA167" s="3">
        <v>54.74</v>
      </c>
      <c r="AB167" s="3">
        <v>57.1</v>
      </c>
      <c r="AC167" s="3">
        <v>499.2</v>
      </c>
      <c r="AD167" s="3">
        <v>1201</v>
      </c>
      <c r="AE167" s="3">
        <v>2</v>
      </c>
      <c r="AF167" s="3">
        <v>93.84</v>
      </c>
      <c r="AG167" s="3">
        <v>1.35</v>
      </c>
      <c r="AH167" s="3">
        <v>0.10299999999999999</v>
      </c>
      <c r="AJ167" s="3">
        <v>111105</v>
      </c>
    </row>
    <row r="168" spans="1:36" x14ac:dyDescent="0.25">
      <c r="A168" s="3">
        <v>199</v>
      </c>
      <c r="B168" s="4">
        <v>36705</v>
      </c>
      <c r="C168" s="5">
        <v>0.38644675925925925</v>
      </c>
      <c r="D168" s="3" t="s">
        <v>328</v>
      </c>
      <c r="E168" s="6" t="s">
        <v>342</v>
      </c>
      <c r="F168" s="3">
        <v>1200</v>
      </c>
      <c r="G168" s="3" t="s">
        <v>329</v>
      </c>
      <c r="H168" s="3">
        <v>32</v>
      </c>
      <c r="I168" s="3">
        <v>6</v>
      </c>
      <c r="J168" s="3">
        <v>2</v>
      </c>
      <c r="K168" s="3">
        <v>111.2</v>
      </c>
      <c r="L168" s="3">
        <v>58.9</v>
      </c>
      <c r="M168" s="3">
        <v>-4.3200000000000002E-2</v>
      </c>
      <c r="N168" s="3">
        <v>2480</v>
      </c>
      <c r="O168" s="3">
        <v>-0.50700000000000001</v>
      </c>
      <c r="P168" s="3">
        <v>1.07</v>
      </c>
      <c r="Q168" s="3">
        <v>1</v>
      </c>
      <c r="R168" s="3">
        <v>1</v>
      </c>
      <c r="S168" s="3">
        <v>4.8600000000000003</v>
      </c>
      <c r="T168" s="3">
        <v>16.72</v>
      </c>
      <c r="U168" s="3">
        <v>19.36</v>
      </c>
      <c r="V168" s="3">
        <v>14.96</v>
      </c>
      <c r="W168" s="3">
        <v>355.7</v>
      </c>
      <c r="X168" s="3">
        <v>344</v>
      </c>
      <c r="Y168" s="3">
        <v>12.71</v>
      </c>
      <c r="Z168" s="3">
        <v>12.61</v>
      </c>
      <c r="AA168" s="3">
        <v>62.45</v>
      </c>
      <c r="AB168" s="3">
        <v>61.95</v>
      </c>
      <c r="AC168" s="3">
        <v>499.4</v>
      </c>
      <c r="AD168" s="3">
        <v>1200</v>
      </c>
      <c r="AE168" s="3">
        <v>1</v>
      </c>
      <c r="AF168" s="3">
        <v>93.84</v>
      </c>
      <c r="AG168" s="3">
        <v>1.35</v>
      </c>
      <c r="AH168" s="3">
        <v>0.10299999999999999</v>
      </c>
      <c r="AJ168" s="3">
        <v>111105</v>
      </c>
    </row>
    <row r="169" spans="1:36" x14ac:dyDescent="0.25">
      <c r="A169" s="3">
        <v>200</v>
      </c>
      <c r="B169" s="4">
        <v>36705</v>
      </c>
      <c r="C169" s="5">
        <v>0.38644675925925925</v>
      </c>
      <c r="D169" s="3" t="s">
        <v>328</v>
      </c>
      <c r="E169" s="6" t="s">
        <v>342</v>
      </c>
      <c r="F169" s="3">
        <v>1200</v>
      </c>
      <c r="G169" s="3" t="s">
        <v>329</v>
      </c>
      <c r="H169" s="3">
        <v>32</v>
      </c>
      <c r="I169" s="3">
        <v>6</v>
      </c>
      <c r="J169" s="3">
        <v>3</v>
      </c>
      <c r="K169" s="3">
        <v>130.69999999999999</v>
      </c>
      <c r="L169" s="3">
        <v>38.6</v>
      </c>
      <c r="M169" s="3">
        <v>-3.8800000000000001E-2</v>
      </c>
      <c r="N169" s="3">
        <v>1910</v>
      </c>
      <c r="O169" s="3">
        <v>-0.48</v>
      </c>
      <c r="P169" s="3">
        <v>1.1299999999999999</v>
      </c>
      <c r="Q169" s="3">
        <v>1</v>
      </c>
      <c r="R169" s="3">
        <v>1</v>
      </c>
      <c r="S169" s="3">
        <v>4.8600000000000003</v>
      </c>
      <c r="T169" s="3">
        <v>16.7</v>
      </c>
      <c r="U169" s="3">
        <v>19.38</v>
      </c>
      <c r="V169" s="3">
        <v>14.94</v>
      </c>
      <c r="W169" s="3">
        <v>353.6</v>
      </c>
      <c r="X169" s="3">
        <v>345.9</v>
      </c>
      <c r="Y169" s="3">
        <v>12.12</v>
      </c>
      <c r="Z169" s="3">
        <v>12.025</v>
      </c>
      <c r="AA169" s="3">
        <v>59.62</v>
      </c>
      <c r="AB169" s="3">
        <v>59.15</v>
      </c>
      <c r="AC169" s="3">
        <v>499.2</v>
      </c>
      <c r="AD169" s="3">
        <v>1200</v>
      </c>
      <c r="AE169" s="3">
        <v>2</v>
      </c>
      <c r="AF169" s="3">
        <v>93.84</v>
      </c>
      <c r="AG169" s="3">
        <v>1.35</v>
      </c>
      <c r="AH169" s="3">
        <v>0.10299999999999999</v>
      </c>
      <c r="AJ169" s="3">
        <v>111105</v>
      </c>
    </row>
    <row r="170" spans="1:36" x14ac:dyDescent="0.25">
      <c r="A170" s="3">
        <v>711</v>
      </c>
      <c r="B170" s="4">
        <v>36699</v>
      </c>
      <c r="C170" s="5">
        <v>0.3681018518518519</v>
      </c>
      <c r="D170" s="3" t="s">
        <v>328</v>
      </c>
      <c r="E170" s="6" t="s">
        <v>342</v>
      </c>
      <c r="F170" s="3">
        <v>1200</v>
      </c>
      <c r="G170" s="3" t="s">
        <v>329</v>
      </c>
      <c r="H170" s="3">
        <v>36</v>
      </c>
      <c r="I170" s="3">
        <v>1</v>
      </c>
      <c r="J170" s="3">
        <v>1</v>
      </c>
      <c r="K170" s="3">
        <v>25.3</v>
      </c>
      <c r="L170" s="3">
        <v>4.8499999999999996</v>
      </c>
      <c r="M170" s="3">
        <v>6.7599999999999993E-2</v>
      </c>
      <c r="N170" s="3">
        <v>231</v>
      </c>
      <c r="O170" s="3">
        <v>1.02</v>
      </c>
      <c r="P170" s="3">
        <v>1.41</v>
      </c>
      <c r="Q170" s="3">
        <v>6</v>
      </c>
      <c r="R170" s="3">
        <v>1</v>
      </c>
      <c r="S170" s="3">
        <v>2.84</v>
      </c>
      <c r="T170" s="3">
        <v>19.5</v>
      </c>
      <c r="U170" s="3">
        <v>20.58</v>
      </c>
      <c r="V170" s="3">
        <v>18.100000000000001</v>
      </c>
      <c r="W170" s="3">
        <v>362.1</v>
      </c>
      <c r="X170" s="3">
        <v>355.8</v>
      </c>
      <c r="Y170" s="3">
        <v>9.7490000000000006</v>
      </c>
      <c r="Z170" s="3">
        <v>10.958</v>
      </c>
      <c r="AA170" s="3">
        <v>39.92</v>
      </c>
      <c r="AB170" s="3">
        <v>44.87</v>
      </c>
      <c r="AC170" s="3">
        <v>500.2</v>
      </c>
      <c r="AD170" s="3">
        <v>1199</v>
      </c>
      <c r="AE170" s="3">
        <v>0</v>
      </c>
      <c r="AF170" s="3">
        <v>93.13</v>
      </c>
      <c r="AG170" s="3">
        <v>-9.1700000000000004E-2</v>
      </c>
      <c r="AH170" s="3">
        <v>0.78800000000000003</v>
      </c>
      <c r="AJ170" s="3">
        <v>111105</v>
      </c>
    </row>
    <row r="171" spans="1:36" x14ac:dyDescent="0.25">
      <c r="A171" s="3">
        <v>712</v>
      </c>
      <c r="B171" s="4">
        <v>36699</v>
      </c>
      <c r="C171" s="5">
        <v>0.3681018518518519</v>
      </c>
      <c r="D171" s="3" t="s">
        <v>328</v>
      </c>
      <c r="E171" s="6" t="s">
        <v>342</v>
      </c>
      <c r="F171" s="3">
        <v>1200</v>
      </c>
      <c r="G171" s="3" t="s">
        <v>329</v>
      </c>
      <c r="H171" s="3">
        <v>36</v>
      </c>
      <c r="I171" s="3">
        <v>1</v>
      </c>
      <c r="J171" s="3">
        <v>2</v>
      </c>
      <c r="K171" s="3">
        <v>39.5</v>
      </c>
      <c r="L171" s="3">
        <v>4.3899999999999997</v>
      </c>
      <c r="M171" s="3">
        <v>4.4400000000000002E-2</v>
      </c>
      <c r="N171" s="3">
        <v>189</v>
      </c>
      <c r="O171" s="3">
        <v>0.68300000000000005</v>
      </c>
      <c r="P171" s="3">
        <v>1.43</v>
      </c>
      <c r="Q171" s="3">
        <v>6</v>
      </c>
      <c r="R171" s="3">
        <v>1</v>
      </c>
      <c r="S171" s="3">
        <v>2.84</v>
      </c>
      <c r="T171" s="3">
        <v>19.5</v>
      </c>
      <c r="U171" s="3">
        <v>20.67</v>
      </c>
      <c r="V171" s="3">
        <v>18.079999999999998</v>
      </c>
      <c r="W171" s="3">
        <v>362</v>
      </c>
      <c r="X171" s="3">
        <v>356.5</v>
      </c>
      <c r="Y171" s="3">
        <v>10.132999999999999</v>
      </c>
      <c r="Z171" s="3">
        <v>10.942</v>
      </c>
      <c r="AA171" s="3">
        <v>41.49</v>
      </c>
      <c r="AB171" s="3">
        <v>44.81</v>
      </c>
      <c r="AC171" s="3">
        <v>500.3</v>
      </c>
      <c r="AD171" s="3">
        <v>1198</v>
      </c>
      <c r="AE171" s="3">
        <v>3</v>
      </c>
      <c r="AF171" s="3">
        <v>93.13</v>
      </c>
      <c r="AG171" s="3">
        <v>-9.1700000000000004E-2</v>
      </c>
      <c r="AH171" s="3">
        <v>0.78800000000000003</v>
      </c>
      <c r="AJ171" s="3">
        <v>111105</v>
      </c>
    </row>
    <row r="172" spans="1:36" x14ac:dyDescent="0.25">
      <c r="A172" s="3">
        <v>744</v>
      </c>
      <c r="B172" s="4">
        <v>36699</v>
      </c>
      <c r="C172" s="5">
        <v>0.37460648148148151</v>
      </c>
      <c r="D172" s="3" t="s">
        <v>328</v>
      </c>
      <c r="E172" s="6" t="s">
        <v>342</v>
      </c>
      <c r="F172" s="3">
        <v>1200</v>
      </c>
      <c r="G172" s="3" t="s">
        <v>329</v>
      </c>
      <c r="H172" s="3">
        <v>36</v>
      </c>
      <c r="I172" s="3">
        <v>2</v>
      </c>
      <c r="J172" s="3">
        <v>1</v>
      </c>
      <c r="K172" s="3">
        <v>144</v>
      </c>
      <c r="L172" s="3">
        <v>3.51</v>
      </c>
      <c r="M172" s="3">
        <v>6.5799999999999997E-2</v>
      </c>
      <c r="N172" s="3">
        <v>264</v>
      </c>
      <c r="O172" s="3">
        <v>0.93100000000000005</v>
      </c>
      <c r="P172" s="3">
        <v>1.32</v>
      </c>
      <c r="Q172" s="3">
        <v>6</v>
      </c>
      <c r="R172" s="3">
        <v>1</v>
      </c>
      <c r="S172" s="3">
        <v>2.84</v>
      </c>
      <c r="T172" s="3">
        <v>18.899999999999999</v>
      </c>
      <c r="U172" s="3">
        <v>19.48</v>
      </c>
      <c r="V172" s="3">
        <v>18.079999999999998</v>
      </c>
      <c r="W172" s="3">
        <v>362.8</v>
      </c>
      <c r="X172" s="3">
        <v>358.2</v>
      </c>
      <c r="Y172" s="3">
        <v>9.0709999999999997</v>
      </c>
      <c r="Z172" s="3">
        <v>10.176</v>
      </c>
      <c r="AA172" s="3">
        <v>38.549999999999997</v>
      </c>
      <c r="AB172" s="3">
        <v>43.24</v>
      </c>
      <c r="AC172" s="3">
        <v>500.1</v>
      </c>
      <c r="AD172" s="3">
        <v>1200</v>
      </c>
      <c r="AE172" s="3">
        <v>3</v>
      </c>
      <c r="AF172" s="3">
        <v>93.13</v>
      </c>
      <c r="AG172" s="3">
        <v>-9.1700000000000004E-2</v>
      </c>
      <c r="AH172" s="3">
        <v>0.78800000000000003</v>
      </c>
      <c r="AJ172" s="3">
        <v>111105</v>
      </c>
    </row>
    <row r="173" spans="1:36" x14ac:dyDescent="0.25">
      <c r="A173" s="3">
        <v>745</v>
      </c>
      <c r="B173" s="4">
        <v>36699</v>
      </c>
      <c r="C173" s="5">
        <v>0.37460648148148151</v>
      </c>
      <c r="D173" s="3" t="s">
        <v>328</v>
      </c>
      <c r="E173" s="6" t="s">
        <v>342</v>
      </c>
      <c r="F173" s="3">
        <v>1200</v>
      </c>
      <c r="G173" s="3" t="s">
        <v>329</v>
      </c>
      <c r="H173" s="3">
        <v>36</v>
      </c>
      <c r="I173" s="3">
        <v>2</v>
      </c>
      <c r="J173" s="3">
        <v>2</v>
      </c>
      <c r="K173" s="3">
        <v>184.5</v>
      </c>
      <c r="L173" s="3">
        <v>3.18</v>
      </c>
      <c r="M173" s="3">
        <v>4.5400000000000003E-2</v>
      </c>
      <c r="N173" s="3">
        <v>237</v>
      </c>
      <c r="O173" s="3">
        <v>0.64500000000000002</v>
      </c>
      <c r="P173" s="3">
        <v>1.32</v>
      </c>
      <c r="Q173" s="3">
        <v>6</v>
      </c>
      <c r="R173" s="3">
        <v>1</v>
      </c>
      <c r="S173" s="3">
        <v>2.84</v>
      </c>
      <c r="T173" s="3">
        <v>18.89</v>
      </c>
      <c r="U173" s="3">
        <v>19.53</v>
      </c>
      <c r="V173" s="3">
        <v>18.09</v>
      </c>
      <c r="W173" s="3">
        <v>361.3</v>
      </c>
      <c r="X173" s="3">
        <v>357.2</v>
      </c>
      <c r="Y173" s="3">
        <v>9.5250000000000004</v>
      </c>
      <c r="Z173" s="3">
        <v>10.291</v>
      </c>
      <c r="AA173" s="3">
        <v>40.51</v>
      </c>
      <c r="AB173" s="3">
        <v>43.76</v>
      </c>
      <c r="AC173" s="3">
        <v>500.1</v>
      </c>
      <c r="AD173" s="3">
        <v>1201</v>
      </c>
      <c r="AE173" s="3">
        <v>0</v>
      </c>
      <c r="AF173" s="3">
        <v>93.13</v>
      </c>
      <c r="AG173" s="3">
        <v>-9.1700000000000004E-2</v>
      </c>
      <c r="AH173" s="3">
        <v>0.78800000000000003</v>
      </c>
      <c r="AJ173" s="3">
        <v>111105</v>
      </c>
    </row>
    <row r="174" spans="1:36" x14ac:dyDescent="0.25">
      <c r="A174" s="3">
        <v>755</v>
      </c>
      <c r="B174" s="4">
        <v>36699</v>
      </c>
      <c r="C174" s="5">
        <v>0.37861111111111106</v>
      </c>
      <c r="D174" s="3" t="s">
        <v>328</v>
      </c>
      <c r="E174" s="6" t="s">
        <v>342</v>
      </c>
      <c r="F174" s="3">
        <v>1200</v>
      </c>
      <c r="G174" s="3" t="s">
        <v>329</v>
      </c>
      <c r="H174" s="3">
        <v>36</v>
      </c>
      <c r="I174" s="3">
        <v>3</v>
      </c>
      <c r="J174" s="3">
        <v>1</v>
      </c>
      <c r="K174" s="3">
        <v>63</v>
      </c>
      <c r="L174" s="3">
        <v>4.29</v>
      </c>
      <c r="M174" s="3">
        <v>7.7200000000000005E-2</v>
      </c>
      <c r="N174" s="3">
        <v>258</v>
      </c>
      <c r="O174" s="3">
        <v>1.04</v>
      </c>
      <c r="P174" s="3">
        <v>1.27</v>
      </c>
      <c r="Q174" s="3">
        <v>6</v>
      </c>
      <c r="R174" s="3">
        <v>1</v>
      </c>
      <c r="S174" s="3">
        <v>2.84</v>
      </c>
      <c r="T174" s="3">
        <v>19.09</v>
      </c>
      <c r="U174" s="3">
        <v>19.690000000000001</v>
      </c>
      <c r="V174" s="3">
        <v>18.059999999999999</v>
      </c>
      <c r="W174" s="3">
        <v>361.5</v>
      </c>
      <c r="X174" s="3">
        <v>356</v>
      </c>
      <c r="Y174" s="3">
        <v>9.8859999999999992</v>
      </c>
      <c r="Z174" s="3">
        <v>11.12</v>
      </c>
      <c r="AA174" s="3">
        <v>41.52</v>
      </c>
      <c r="AB174" s="3">
        <v>46.71</v>
      </c>
      <c r="AC174" s="3">
        <v>500.6</v>
      </c>
      <c r="AD174" s="3">
        <v>1201</v>
      </c>
      <c r="AE174" s="3">
        <v>1</v>
      </c>
      <c r="AF174" s="3">
        <v>93.13</v>
      </c>
      <c r="AG174" s="3">
        <v>-9.1700000000000004E-2</v>
      </c>
      <c r="AH174" s="3">
        <v>0.78800000000000003</v>
      </c>
      <c r="AJ174" s="3">
        <v>111105</v>
      </c>
    </row>
    <row r="175" spans="1:36" x14ac:dyDescent="0.25">
      <c r="A175" s="3">
        <v>756</v>
      </c>
      <c r="B175" s="4">
        <v>36699</v>
      </c>
      <c r="C175" s="5">
        <v>0.37861111111111106</v>
      </c>
      <c r="D175" s="3" t="s">
        <v>328</v>
      </c>
      <c r="E175" s="6" t="s">
        <v>342</v>
      </c>
      <c r="F175" s="3">
        <v>1200</v>
      </c>
      <c r="G175" s="3" t="s">
        <v>329</v>
      </c>
      <c r="H175" s="3">
        <v>36</v>
      </c>
      <c r="I175" s="3">
        <v>3</v>
      </c>
      <c r="J175" s="3">
        <v>2</v>
      </c>
      <c r="K175" s="3">
        <v>99.8</v>
      </c>
      <c r="L175" s="3">
        <v>5.91</v>
      </c>
      <c r="M175" s="3">
        <v>5.0500000000000003E-2</v>
      </c>
      <c r="N175" s="3">
        <v>156</v>
      </c>
      <c r="O175" s="3">
        <v>0.68700000000000006</v>
      </c>
      <c r="P175" s="3">
        <v>1.27</v>
      </c>
      <c r="Q175" s="3">
        <v>6</v>
      </c>
      <c r="R175" s="3">
        <v>1</v>
      </c>
      <c r="S175" s="3">
        <v>2.84</v>
      </c>
      <c r="T175" s="3">
        <v>19.12</v>
      </c>
      <c r="U175" s="3">
        <v>19.829999999999998</v>
      </c>
      <c r="V175" s="3">
        <v>18.07</v>
      </c>
      <c r="W175" s="3">
        <v>358.9</v>
      </c>
      <c r="X175" s="3">
        <v>351.5</v>
      </c>
      <c r="Y175" s="3">
        <v>10.531000000000001</v>
      </c>
      <c r="Z175" s="3">
        <v>11.345000000000001</v>
      </c>
      <c r="AA175" s="3">
        <v>44.14</v>
      </c>
      <c r="AB175" s="3">
        <v>47.56</v>
      </c>
      <c r="AC175" s="3">
        <v>500.7</v>
      </c>
      <c r="AD175" s="3">
        <v>1200</v>
      </c>
      <c r="AE175" s="3">
        <v>1</v>
      </c>
      <c r="AF175" s="3">
        <v>93.13</v>
      </c>
      <c r="AG175" s="3">
        <v>-9.1700000000000004E-2</v>
      </c>
      <c r="AH175" s="3">
        <v>0.78800000000000003</v>
      </c>
      <c r="AJ175" s="3">
        <v>111105</v>
      </c>
    </row>
    <row r="176" spans="1:36" x14ac:dyDescent="0.25">
      <c r="A176" s="3">
        <v>790</v>
      </c>
      <c r="B176" s="4">
        <v>36699</v>
      </c>
      <c r="C176" s="5">
        <v>0.38872685185185185</v>
      </c>
      <c r="D176" s="3" t="s">
        <v>328</v>
      </c>
      <c r="E176" s="6" t="s">
        <v>342</v>
      </c>
      <c r="F176" s="3">
        <v>1200</v>
      </c>
      <c r="G176" s="3" t="s">
        <v>329</v>
      </c>
      <c r="H176" s="3">
        <v>36</v>
      </c>
      <c r="I176" s="3">
        <v>4</v>
      </c>
      <c r="J176" s="3">
        <v>1</v>
      </c>
      <c r="K176" s="3">
        <v>87.2</v>
      </c>
      <c r="L176" s="3">
        <v>21</v>
      </c>
      <c r="M176" s="3">
        <v>0.371</v>
      </c>
      <c r="N176" s="3">
        <v>253</v>
      </c>
      <c r="O176" s="3">
        <v>5.19</v>
      </c>
      <c r="P176" s="3">
        <v>1.38</v>
      </c>
      <c r="Q176" s="3">
        <v>1</v>
      </c>
      <c r="R176" s="3">
        <v>1</v>
      </c>
      <c r="S176" s="3">
        <v>4.8600000000000003</v>
      </c>
      <c r="T176" s="3">
        <v>19.04</v>
      </c>
      <c r="U176" s="3">
        <v>19.91</v>
      </c>
      <c r="V176" s="3">
        <v>18.09</v>
      </c>
      <c r="W176" s="3">
        <v>361.1</v>
      </c>
      <c r="X176" s="3">
        <v>356.5</v>
      </c>
      <c r="Y176" s="3">
        <v>9.2390000000000008</v>
      </c>
      <c r="Z176" s="3">
        <v>10.266</v>
      </c>
      <c r="AA176" s="3">
        <v>38.909999999999997</v>
      </c>
      <c r="AB176" s="3">
        <v>43.24</v>
      </c>
      <c r="AC176" s="3">
        <v>499.8</v>
      </c>
      <c r="AD176" s="3">
        <v>1200</v>
      </c>
      <c r="AE176" s="3">
        <v>1</v>
      </c>
      <c r="AF176" s="3">
        <v>93.13</v>
      </c>
      <c r="AG176" s="3">
        <v>-9.1700000000000004E-2</v>
      </c>
      <c r="AH176" s="3">
        <v>0.78800000000000003</v>
      </c>
      <c r="AJ176" s="3">
        <v>111105</v>
      </c>
    </row>
    <row r="177" spans="1:36" x14ac:dyDescent="0.25">
      <c r="A177" s="3">
        <v>791</v>
      </c>
      <c r="B177" s="4">
        <v>36699</v>
      </c>
      <c r="C177" s="5">
        <v>0.38872685185185185</v>
      </c>
      <c r="D177" s="3" t="s">
        <v>328</v>
      </c>
      <c r="E177" s="6" t="s">
        <v>342</v>
      </c>
      <c r="F177" s="3">
        <v>1200</v>
      </c>
      <c r="G177" s="3" t="s">
        <v>329</v>
      </c>
      <c r="H177" s="3">
        <v>36</v>
      </c>
      <c r="I177" s="3">
        <v>4</v>
      </c>
      <c r="J177" s="3">
        <v>2</v>
      </c>
      <c r="K177" s="3">
        <v>95.5</v>
      </c>
      <c r="L177" s="3">
        <v>22.8</v>
      </c>
      <c r="M177" s="3">
        <v>0.27400000000000002</v>
      </c>
      <c r="N177" s="3">
        <v>210</v>
      </c>
      <c r="O177" s="3">
        <v>3.89</v>
      </c>
      <c r="P177" s="3">
        <v>1.37</v>
      </c>
      <c r="Q177" s="3">
        <v>1</v>
      </c>
      <c r="R177" s="3">
        <v>1</v>
      </c>
      <c r="S177" s="3">
        <v>4.8600000000000003</v>
      </c>
      <c r="T177" s="3">
        <v>19.059999999999999</v>
      </c>
      <c r="U177" s="3">
        <v>19.940000000000001</v>
      </c>
      <c r="V177" s="3">
        <v>18.09</v>
      </c>
      <c r="W177" s="3">
        <v>361.2</v>
      </c>
      <c r="X177" s="3">
        <v>356.3</v>
      </c>
      <c r="Y177" s="3">
        <v>9.6020000000000003</v>
      </c>
      <c r="Z177" s="3">
        <v>10.371</v>
      </c>
      <c r="AA177" s="3">
        <v>40.409999999999997</v>
      </c>
      <c r="AB177" s="3">
        <v>43.64</v>
      </c>
      <c r="AC177" s="3">
        <v>500.1</v>
      </c>
      <c r="AD177" s="3">
        <v>1199</v>
      </c>
      <c r="AE177" s="3">
        <v>0</v>
      </c>
      <c r="AF177" s="3">
        <v>93.14</v>
      </c>
      <c r="AG177" s="3">
        <v>-9.1700000000000004E-2</v>
      </c>
      <c r="AH177" s="3">
        <v>0.78800000000000003</v>
      </c>
      <c r="AJ177" s="3">
        <v>111105</v>
      </c>
    </row>
    <row r="178" spans="1:36" x14ac:dyDescent="0.25">
      <c r="A178" s="3">
        <v>801</v>
      </c>
      <c r="B178" s="4">
        <v>36699</v>
      </c>
      <c r="C178" s="5">
        <v>0.3910763888888889</v>
      </c>
      <c r="D178" s="3" t="s">
        <v>328</v>
      </c>
      <c r="E178" s="6" t="s">
        <v>342</v>
      </c>
      <c r="F178" s="3">
        <v>1200</v>
      </c>
      <c r="G178" s="3" t="s">
        <v>329</v>
      </c>
      <c r="H178" s="3">
        <v>36</v>
      </c>
      <c r="I178" s="3">
        <v>5</v>
      </c>
      <c r="J178" s="3">
        <v>1</v>
      </c>
      <c r="K178" s="3">
        <v>81.5</v>
      </c>
      <c r="L178" s="3">
        <v>12.7</v>
      </c>
      <c r="M178" s="3">
        <v>0.29399999999999998</v>
      </c>
      <c r="N178" s="3">
        <v>278</v>
      </c>
      <c r="O178" s="3">
        <v>4.29</v>
      </c>
      <c r="P178" s="3">
        <v>1.42</v>
      </c>
      <c r="Q178" s="3">
        <v>1</v>
      </c>
      <c r="R178" s="3">
        <v>1</v>
      </c>
      <c r="S178" s="3">
        <v>4.8600000000000003</v>
      </c>
      <c r="T178" s="3">
        <v>19.149999999999999</v>
      </c>
      <c r="U178" s="3">
        <v>20.09</v>
      </c>
      <c r="V178" s="3">
        <v>18.09</v>
      </c>
      <c r="W178" s="3">
        <v>361.4</v>
      </c>
      <c r="X178" s="3">
        <v>358.5</v>
      </c>
      <c r="Y178" s="3">
        <v>9.2840000000000007</v>
      </c>
      <c r="Z178" s="3">
        <v>10.132999999999999</v>
      </c>
      <c r="AA178" s="3">
        <v>38.86</v>
      </c>
      <c r="AB178" s="3">
        <v>42.41</v>
      </c>
      <c r="AC178" s="3">
        <v>499.7</v>
      </c>
      <c r="AD178" s="3">
        <v>1200</v>
      </c>
      <c r="AE178" s="3">
        <v>3</v>
      </c>
      <c r="AF178" s="3">
        <v>93.14</v>
      </c>
      <c r="AG178" s="3">
        <v>-9.1700000000000004E-2</v>
      </c>
      <c r="AH178" s="3">
        <v>0.78800000000000003</v>
      </c>
      <c r="AJ178" s="3">
        <v>111105</v>
      </c>
    </row>
    <row r="179" spans="1:36" x14ac:dyDescent="0.25">
      <c r="A179" s="3">
        <v>802</v>
      </c>
      <c r="B179" s="4">
        <v>36699</v>
      </c>
      <c r="C179" s="5">
        <v>0.3910763888888889</v>
      </c>
      <c r="D179" s="3" t="s">
        <v>328</v>
      </c>
      <c r="E179" s="6" t="s">
        <v>342</v>
      </c>
      <c r="F179" s="3">
        <v>1200</v>
      </c>
      <c r="G179" s="3" t="s">
        <v>329</v>
      </c>
      <c r="H179" s="3">
        <v>36</v>
      </c>
      <c r="I179" s="3">
        <v>5</v>
      </c>
      <c r="J179" s="3">
        <v>2</v>
      </c>
      <c r="K179" s="3">
        <v>98</v>
      </c>
      <c r="L179" s="3">
        <v>15.1</v>
      </c>
      <c r="M179" s="3">
        <v>0.33800000000000002</v>
      </c>
      <c r="N179" s="3">
        <v>275</v>
      </c>
      <c r="O179" s="3">
        <v>4.74</v>
      </c>
      <c r="P179" s="3">
        <v>1.37</v>
      </c>
      <c r="Q179" s="3">
        <v>1</v>
      </c>
      <c r="R179" s="3">
        <v>1</v>
      </c>
      <c r="S179" s="3">
        <v>4.8600000000000003</v>
      </c>
      <c r="T179" s="3">
        <v>19.14</v>
      </c>
      <c r="U179" s="3">
        <v>19.989999999999998</v>
      </c>
      <c r="V179" s="3">
        <v>18.09</v>
      </c>
      <c r="W179" s="3">
        <v>361.6</v>
      </c>
      <c r="X179" s="3">
        <v>358.3</v>
      </c>
      <c r="Y179" s="3">
        <v>9.5220000000000002</v>
      </c>
      <c r="Z179" s="3">
        <v>10.46</v>
      </c>
      <c r="AA179" s="3">
        <v>39.880000000000003</v>
      </c>
      <c r="AB179" s="3">
        <v>43.8</v>
      </c>
      <c r="AC179" s="3">
        <v>499.7</v>
      </c>
      <c r="AD179" s="3">
        <v>1199</v>
      </c>
      <c r="AE179" s="3">
        <v>1</v>
      </c>
      <c r="AF179" s="3">
        <v>93.14</v>
      </c>
      <c r="AG179" s="3">
        <v>-9.1700000000000004E-2</v>
      </c>
      <c r="AH179" s="3">
        <v>0.78800000000000003</v>
      </c>
      <c r="AJ179" s="3">
        <v>111105</v>
      </c>
    </row>
    <row r="180" spans="1:36" x14ac:dyDescent="0.25">
      <c r="A180" s="3">
        <v>835</v>
      </c>
      <c r="B180" s="4">
        <v>36699</v>
      </c>
      <c r="C180" s="5">
        <v>0.39806712962962965</v>
      </c>
      <c r="D180" s="3" t="s">
        <v>328</v>
      </c>
      <c r="E180" s="6" t="s">
        <v>342</v>
      </c>
      <c r="F180" s="3">
        <v>1200</v>
      </c>
      <c r="G180" s="3" t="s">
        <v>329</v>
      </c>
      <c r="H180" s="3">
        <v>36</v>
      </c>
      <c r="I180" s="3">
        <v>6</v>
      </c>
      <c r="J180" s="3">
        <v>1</v>
      </c>
      <c r="K180" s="3">
        <v>66.5</v>
      </c>
      <c r="L180" s="3">
        <v>25.3</v>
      </c>
      <c r="M180" s="3">
        <v>0.377</v>
      </c>
      <c r="N180" s="3">
        <v>235</v>
      </c>
      <c r="O180" s="3">
        <v>5.85</v>
      </c>
      <c r="P180" s="3">
        <v>1.53</v>
      </c>
      <c r="Q180" s="3">
        <v>1</v>
      </c>
      <c r="R180" s="3">
        <v>1</v>
      </c>
      <c r="S180" s="3">
        <v>4.8600000000000003</v>
      </c>
      <c r="T180" s="3">
        <v>19.37</v>
      </c>
      <c r="U180" s="3">
        <v>20.8</v>
      </c>
      <c r="V180" s="3">
        <v>18.14</v>
      </c>
      <c r="W180" s="3">
        <v>362.6</v>
      </c>
      <c r="X180" s="3">
        <v>357.2</v>
      </c>
      <c r="Y180" s="3">
        <v>8.9130000000000003</v>
      </c>
      <c r="Z180" s="3">
        <v>10.07</v>
      </c>
      <c r="AA180" s="3">
        <v>36.79</v>
      </c>
      <c r="AB180" s="3">
        <v>41.57</v>
      </c>
      <c r="AC180" s="3">
        <v>500.1</v>
      </c>
      <c r="AD180" s="3">
        <v>1199</v>
      </c>
      <c r="AE180" s="3">
        <v>2</v>
      </c>
      <c r="AF180" s="3">
        <v>93.14</v>
      </c>
      <c r="AG180" s="3">
        <v>-9.1700000000000004E-2</v>
      </c>
      <c r="AH180" s="3">
        <v>0.78800000000000003</v>
      </c>
      <c r="AJ180" s="3">
        <v>111105</v>
      </c>
    </row>
    <row r="181" spans="1:36" x14ac:dyDescent="0.25">
      <c r="A181" s="3">
        <v>836</v>
      </c>
      <c r="B181" s="4">
        <v>36699</v>
      </c>
      <c r="C181" s="5">
        <v>0.39806712962962965</v>
      </c>
      <c r="D181" s="3" t="s">
        <v>328</v>
      </c>
      <c r="E181" s="6" t="s">
        <v>342</v>
      </c>
      <c r="F181" s="3">
        <v>1200</v>
      </c>
      <c r="G181" s="3" t="s">
        <v>329</v>
      </c>
      <c r="H181" s="3">
        <v>36</v>
      </c>
      <c r="I181" s="3">
        <v>6</v>
      </c>
      <c r="J181" s="3">
        <v>2</v>
      </c>
      <c r="K181" s="3">
        <v>80.7</v>
      </c>
      <c r="L181" s="3">
        <v>21.6</v>
      </c>
      <c r="M181" s="3">
        <v>0.35499999999999998</v>
      </c>
      <c r="N181" s="3">
        <v>247</v>
      </c>
      <c r="O181" s="3">
        <v>5.72</v>
      </c>
      <c r="P181" s="3">
        <v>1.58</v>
      </c>
      <c r="Q181" s="3">
        <v>1</v>
      </c>
      <c r="R181" s="3">
        <v>1</v>
      </c>
      <c r="S181" s="3">
        <v>4.8600000000000003</v>
      </c>
      <c r="T181" s="3">
        <v>19.38</v>
      </c>
      <c r="U181" s="3">
        <v>20.86</v>
      </c>
      <c r="V181" s="3">
        <v>18.079999999999998</v>
      </c>
      <c r="W181" s="3">
        <v>363.6</v>
      </c>
      <c r="X181" s="3">
        <v>358.8</v>
      </c>
      <c r="Y181" s="3">
        <v>8.4730000000000008</v>
      </c>
      <c r="Z181" s="3">
        <v>9.6050000000000004</v>
      </c>
      <c r="AA181" s="3">
        <v>34.96</v>
      </c>
      <c r="AB181" s="3">
        <v>39.630000000000003</v>
      </c>
      <c r="AC181" s="3">
        <v>500</v>
      </c>
      <c r="AD181" s="3">
        <v>1200</v>
      </c>
      <c r="AE181" s="3">
        <v>3</v>
      </c>
      <c r="AF181" s="3">
        <v>93.15</v>
      </c>
      <c r="AG181" s="3">
        <v>-9.1700000000000004E-2</v>
      </c>
      <c r="AH181" s="3">
        <v>0.78800000000000003</v>
      </c>
      <c r="AJ181" s="3">
        <v>111105</v>
      </c>
    </row>
    <row r="182" spans="1:36" x14ac:dyDescent="0.25">
      <c r="A182" s="3">
        <v>293</v>
      </c>
      <c r="B182" s="4">
        <v>36705</v>
      </c>
      <c r="C182" s="5">
        <v>0.33863425925925927</v>
      </c>
      <c r="D182" s="3" t="s">
        <v>328</v>
      </c>
      <c r="E182" s="6" t="s">
        <v>342</v>
      </c>
      <c r="F182" s="3">
        <v>1200</v>
      </c>
      <c r="G182" s="3" t="s">
        <v>330</v>
      </c>
      <c r="H182" s="3">
        <v>32</v>
      </c>
      <c r="I182" s="3">
        <v>1</v>
      </c>
      <c r="J182" s="3">
        <v>1</v>
      </c>
      <c r="K182" s="3">
        <v>132.30000000000001</v>
      </c>
      <c r="L182" s="3">
        <v>38.200000000000003</v>
      </c>
      <c r="M182" s="3">
        <v>-0.126</v>
      </c>
      <c r="N182" s="3">
        <v>816</v>
      </c>
      <c r="O182" s="3">
        <v>-1.1100000000000001</v>
      </c>
      <c r="P182" s="3">
        <v>0.79600000000000004</v>
      </c>
      <c r="Q182" s="3">
        <v>1</v>
      </c>
      <c r="R182" s="3">
        <v>1</v>
      </c>
      <c r="S182" s="3">
        <v>4.8600000000000003</v>
      </c>
      <c r="T182" s="3">
        <v>16.16</v>
      </c>
      <c r="U182" s="3">
        <v>17.010000000000002</v>
      </c>
      <c r="V182" s="3">
        <v>14.95</v>
      </c>
      <c r="W182" s="3">
        <v>356.3</v>
      </c>
      <c r="X182" s="3">
        <v>348.7</v>
      </c>
      <c r="Y182" s="3">
        <v>12.467000000000001</v>
      </c>
      <c r="Z182" s="3">
        <v>12.247</v>
      </c>
      <c r="AA182" s="3">
        <v>63.46</v>
      </c>
      <c r="AB182" s="3">
        <v>62.34</v>
      </c>
      <c r="AC182" s="3">
        <v>499.5</v>
      </c>
      <c r="AD182" s="3">
        <v>1199</v>
      </c>
      <c r="AE182" s="3">
        <v>0</v>
      </c>
      <c r="AF182" s="3">
        <v>93.84</v>
      </c>
      <c r="AG182" s="3">
        <v>1.35</v>
      </c>
      <c r="AH182" s="3">
        <v>0.10299999999999999</v>
      </c>
      <c r="AJ182" s="3">
        <v>111105</v>
      </c>
    </row>
    <row r="183" spans="1:36" x14ac:dyDescent="0.25">
      <c r="A183" s="3">
        <v>294</v>
      </c>
      <c r="B183" s="4">
        <v>36705</v>
      </c>
      <c r="C183" s="5">
        <v>0.33863425925925927</v>
      </c>
      <c r="D183" s="3" t="s">
        <v>328</v>
      </c>
      <c r="E183" s="6" t="s">
        <v>342</v>
      </c>
      <c r="F183" s="3">
        <v>1200</v>
      </c>
      <c r="G183" s="3" t="s">
        <v>330</v>
      </c>
      <c r="H183" s="3">
        <v>32</v>
      </c>
      <c r="I183" s="3">
        <v>1</v>
      </c>
      <c r="J183" s="3">
        <v>2</v>
      </c>
      <c r="K183" s="3">
        <v>170.5</v>
      </c>
      <c r="L183" s="3">
        <v>42.6</v>
      </c>
      <c r="M183" s="3">
        <v>0.12</v>
      </c>
      <c r="N183" s="3">
        <v>-232</v>
      </c>
      <c r="O183" s="3">
        <v>1.06</v>
      </c>
      <c r="P183" s="3">
        <v>0.83299999999999996</v>
      </c>
      <c r="Q183" s="3">
        <v>1</v>
      </c>
      <c r="R183" s="3">
        <v>1</v>
      </c>
      <c r="S183" s="3">
        <v>4.8600000000000003</v>
      </c>
      <c r="T183" s="3">
        <v>16.04</v>
      </c>
      <c r="U183" s="3">
        <v>16.88</v>
      </c>
      <c r="V183" s="3">
        <v>14.96</v>
      </c>
      <c r="W183" s="3">
        <v>357.2</v>
      </c>
      <c r="X183" s="3">
        <v>348.6</v>
      </c>
      <c r="Y183" s="3">
        <v>11.486000000000001</v>
      </c>
      <c r="Z183" s="3">
        <v>11.695</v>
      </c>
      <c r="AA183" s="3">
        <v>58.92</v>
      </c>
      <c r="AB183" s="3">
        <v>59.99</v>
      </c>
      <c r="AC183" s="3">
        <v>499.6</v>
      </c>
      <c r="AD183" s="3">
        <v>1199</v>
      </c>
      <c r="AE183" s="3">
        <v>1</v>
      </c>
      <c r="AF183" s="3">
        <v>93.84</v>
      </c>
      <c r="AG183" s="3">
        <v>1.35</v>
      </c>
      <c r="AH183" s="3">
        <v>0.10299999999999999</v>
      </c>
      <c r="AJ183" s="3">
        <v>111105</v>
      </c>
    </row>
    <row r="184" spans="1:36" x14ac:dyDescent="0.25">
      <c r="A184" s="3">
        <v>326</v>
      </c>
      <c r="B184" s="4">
        <v>36705</v>
      </c>
      <c r="C184" s="5">
        <v>0.34584490740740742</v>
      </c>
      <c r="D184" s="3" t="s">
        <v>328</v>
      </c>
      <c r="E184" s="6" t="s">
        <v>342</v>
      </c>
      <c r="F184" s="3">
        <v>1200</v>
      </c>
      <c r="G184" s="3" t="s">
        <v>330</v>
      </c>
      <c r="H184" s="3">
        <v>32</v>
      </c>
      <c r="I184" s="3">
        <v>2</v>
      </c>
      <c r="J184" s="3">
        <v>1</v>
      </c>
      <c r="K184" s="3">
        <v>171</v>
      </c>
      <c r="L184" s="3">
        <v>48.4</v>
      </c>
      <c r="M184" s="3">
        <v>0.183</v>
      </c>
      <c r="N184" s="3">
        <v>-90.7</v>
      </c>
      <c r="O184" s="3">
        <v>1.39</v>
      </c>
      <c r="P184" s="3">
        <v>0.72699999999999998</v>
      </c>
      <c r="Q184" s="3">
        <v>1</v>
      </c>
      <c r="R184" s="3">
        <v>1</v>
      </c>
      <c r="S184" s="3">
        <v>4.8600000000000003</v>
      </c>
      <c r="T184" s="3">
        <v>15.56</v>
      </c>
      <c r="U184" s="3">
        <v>16.23</v>
      </c>
      <c r="V184" s="3">
        <v>14.97</v>
      </c>
      <c r="W184" s="3">
        <v>356.8</v>
      </c>
      <c r="X184" s="3">
        <v>347</v>
      </c>
      <c r="Y184" s="3">
        <v>11.706</v>
      </c>
      <c r="Z184" s="3">
        <v>11.981</v>
      </c>
      <c r="AA184" s="3">
        <v>61.93</v>
      </c>
      <c r="AB184" s="3">
        <v>63.39</v>
      </c>
      <c r="AC184" s="3">
        <v>500.8</v>
      </c>
      <c r="AD184" s="3">
        <v>1200</v>
      </c>
      <c r="AE184" s="3">
        <v>1</v>
      </c>
      <c r="AF184" s="3">
        <v>93.85</v>
      </c>
      <c r="AG184" s="3">
        <v>1.35</v>
      </c>
      <c r="AH184" s="3">
        <v>0.10299999999999999</v>
      </c>
      <c r="AJ184" s="3">
        <v>111105</v>
      </c>
    </row>
    <row r="185" spans="1:36" x14ac:dyDescent="0.25">
      <c r="A185" s="3">
        <v>327</v>
      </c>
      <c r="B185" s="4">
        <v>36705</v>
      </c>
      <c r="C185" s="5">
        <v>0.34584490740740742</v>
      </c>
      <c r="D185" s="3" t="s">
        <v>328</v>
      </c>
      <c r="E185" s="6" t="s">
        <v>342</v>
      </c>
      <c r="F185" s="3">
        <v>1200</v>
      </c>
      <c r="G185" s="3" t="s">
        <v>330</v>
      </c>
      <c r="H185" s="3">
        <v>32</v>
      </c>
      <c r="I185" s="3">
        <v>2</v>
      </c>
      <c r="J185" s="3">
        <v>2</v>
      </c>
      <c r="K185" s="3">
        <v>186.8</v>
      </c>
      <c r="L185" s="3">
        <v>46</v>
      </c>
      <c r="M185" s="3">
        <v>0.153</v>
      </c>
      <c r="N185" s="3">
        <v>-151</v>
      </c>
      <c r="O185" s="3">
        <v>1.17</v>
      </c>
      <c r="P185" s="3">
        <v>0.73099999999999998</v>
      </c>
      <c r="Q185" s="3">
        <v>1</v>
      </c>
      <c r="R185" s="3">
        <v>1</v>
      </c>
      <c r="S185" s="3">
        <v>4.8600000000000003</v>
      </c>
      <c r="T185" s="3">
        <v>15.57</v>
      </c>
      <c r="U185" s="3">
        <v>16.239999999999998</v>
      </c>
      <c r="V185" s="3">
        <v>14.96</v>
      </c>
      <c r="W185" s="3">
        <v>355.5</v>
      </c>
      <c r="X185" s="3">
        <v>346.2</v>
      </c>
      <c r="Y185" s="3">
        <v>11.724</v>
      </c>
      <c r="Z185" s="3">
        <v>11.955</v>
      </c>
      <c r="AA185" s="3">
        <v>61.99</v>
      </c>
      <c r="AB185" s="3">
        <v>63.21</v>
      </c>
      <c r="AC185" s="3">
        <v>500.7</v>
      </c>
      <c r="AD185" s="3">
        <v>1200</v>
      </c>
      <c r="AE185" s="3">
        <v>1</v>
      </c>
      <c r="AF185" s="3">
        <v>93.84</v>
      </c>
      <c r="AG185" s="3">
        <v>1.35</v>
      </c>
      <c r="AH185" s="3">
        <v>0.10299999999999999</v>
      </c>
      <c r="AJ185" s="3">
        <v>111105</v>
      </c>
    </row>
    <row r="186" spans="1:36" x14ac:dyDescent="0.25">
      <c r="A186" s="3">
        <v>328</v>
      </c>
      <c r="B186" s="4">
        <v>36705</v>
      </c>
      <c r="C186" s="5">
        <v>0.34584490740740742</v>
      </c>
      <c r="D186" s="3" t="s">
        <v>328</v>
      </c>
      <c r="E186" s="6" t="s">
        <v>342</v>
      </c>
      <c r="F186" s="3">
        <v>1200</v>
      </c>
      <c r="G186" s="3" t="s">
        <v>330</v>
      </c>
      <c r="H186" s="3">
        <v>32</v>
      </c>
      <c r="I186" s="3">
        <v>2</v>
      </c>
      <c r="J186" s="3">
        <v>3</v>
      </c>
      <c r="K186" s="3">
        <v>198.8</v>
      </c>
      <c r="L186" s="3">
        <v>56</v>
      </c>
      <c r="M186" s="3">
        <v>0.18</v>
      </c>
      <c r="N186" s="3">
        <v>-168</v>
      </c>
      <c r="O186" s="3">
        <v>1.41</v>
      </c>
      <c r="P186" s="3">
        <v>0.751</v>
      </c>
      <c r="Q186" s="3">
        <v>1</v>
      </c>
      <c r="R186" s="3">
        <v>1</v>
      </c>
      <c r="S186" s="3">
        <v>4.8600000000000003</v>
      </c>
      <c r="T186" s="3">
        <v>15.57</v>
      </c>
      <c r="U186" s="3">
        <v>16.29</v>
      </c>
      <c r="V186" s="3">
        <v>14.97</v>
      </c>
      <c r="W186" s="3">
        <v>357.3</v>
      </c>
      <c r="X186" s="3">
        <v>346</v>
      </c>
      <c r="Y186" s="3">
        <v>11.523999999999999</v>
      </c>
      <c r="Z186" s="3">
        <v>11.803000000000001</v>
      </c>
      <c r="AA186" s="3">
        <v>60.9</v>
      </c>
      <c r="AB186" s="3">
        <v>62.38</v>
      </c>
      <c r="AC186" s="3">
        <v>500.6</v>
      </c>
      <c r="AD186" s="3">
        <v>1200</v>
      </c>
      <c r="AE186" s="3">
        <v>2</v>
      </c>
      <c r="AF186" s="3">
        <v>93.84</v>
      </c>
      <c r="AG186" s="3">
        <v>1.35</v>
      </c>
      <c r="AH186" s="3">
        <v>0.10299999999999999</v>
      </c>
      <c r="AJ186" s="3">
        <v>111105</v>
      </c>
    </row>
    <row r="187" spans="1:36" x14ac:dyDescent="0.25">
      <c r="A187" s="3">
        <v>338</v>
      </c>
      <c r="B187" s="4">
        <v>36705</v>
      </c>
      <c r="C187" s="5">
        <v>0.34925925925925921</v>
      </c>
      <c r="D187" s="3" t="s">
        <v>328</v>
      </c>
      <c r="E187" s="6" t="s">
        <v>342</v>
      </c>
      <c r="F187" s="3">
        <v>1200</v>
      </c>
      <c r="G187" s="3" t="s">
        <v>330</v>
      </c>
      <c r="H187" s="3">
        <v>32</v>
      </c>
      <c r="I187" s="3">
        <v>3</v>
      </c>
      <c r="J187" s="3">
        <v>1</v>
      </c>
      <c r="K187" s="3">
        <v>281.8</v>
      </c>
      <c r="L187" s="3">
        <v>18.399999999999999</v>
      </c>
      <c r="M187" s="3">
        <v>-0.56699999999999995</v>
      </c>
      <c r="N187" s="3">
        <v>389</v>
      </c>
      <c r="O187" s="3">
        <v>-5.49</v>
      </c>
      <c r="P187" s="3">
        <v>0.79100000000000004</v>
      </c>
      <c r="Q187" s="3">
        <v>1</v>
      </c>
      <c r="R187" s="3">
        <v>1</v>
      </c>
      <c r="S187" s="3">
        <v>4.8600000000000003</v>
      </c>
      <c r="T187" s="3">
        <v>15.76</v>
      </c>
      <c r="U187" s="3">
        <v>16.59</v>
      </c>
      <c r="V187" s="3">
        <v>14.97</v>
      </c>
      <c r="W187" s="3">
        <v>351.1</v>
      </c>
      <c r="X187" s="3">
        <v>347.8</v>
      </c>
      <c r="Y187" s="3">
        <v>12.853</v>
      </c>
      <c r="Z187" s="3">
        <v>11.768000000000001</v>
      </c>
      <c r="AA187" s="3">
        <v>67.12</v>
      </c>
      <c r="AB187" s="3">
        <v>61.45</v>
      </c>
      <c r="AC187" s="3">
        <v>500.8</v>
      </c>
      <c r="AD187" s="3">
        <v>1199</v>
      </c>
      <c r="AE187" s="3">
        <v>1</v>
      </c>
      <c r="AF187" s="3">
        <v>93.84</v>
      </c>
      <c r="AG187" s="3">
        <v>1.35</v>
      </c>
      <c r="AH187" s="3">
        <v>0.10299999999999999</v>
      </c>
      <c r="AJ187" s="3">
        <v>111105</v>
      </c>
    </row>
    <row r="188" spans="1:36" x14ac:dyDescent="0.25">
      <c r="A188" s="3">
        <v>339</v>
      </c>
      <c r="B188" s="4">
        <v>36705</v>
      </c>
      <c r="C188" s="5">
        <v>0.34925925925925921</v>
      </c>
      <c r="D188" s="3" t="s">
        <v>328</v>
      </c>
      <c r="E188" s="6" t="s">
        <v>342</v>
      </c>
      <c r="F188" s="3">
        <v>1200</v>
      </c>
      <c r="G188" s="3" t="s">
        <v>330</v>
      </c>
      <c r="H188" s="3">
        <v>32</v>
      </c>
      <c r="I188" s="3">
        <v>3</v>
      </c>
      <c r="J188" s="3">
        <v>2</v>
      </c>
      <c r="K188" s="3">
        <v>292.3</v>
      </c>
      <c r="L188" s="3">
        <v>23.1</v>
      </c>
      <c r="M188" s="3">
        <v>-0.60399999999999998</v>
      </c>
      <c r="N188" s="3">
        <v>396</v>
      </c>
      <c r="O188" s="3">
        <v>-5.78</v>
      </c>
      <c r="P188" s="3">
        <v>0.77300000000000002</v>
      </c>
      <c r="Q188" s="3">
        <v>1</v>
      </c>
      <c r="R188" s="3">
        <v>1</v>
      </c>
      <c r="S188" s="3">
        <v>4.8600000000000003</v>
      </c>
      <c r="T188" s="3">
        <v>15.79</v>
      </c>
      <c r="U188" s="3">
        <v>16.62</v>
      </c>
      <c r="V188" s="3">
        <v>15.03</v>
      </c>
      <c r="W188" s="3">
        <v>350.5</v>
      </c>
      <c r="X188" s="3">
        <v>346.3</v>
      </c>
      <c r="Y188" s="3">
        <v>13.132</v>
      </c>
      <c r="Z188" s="3">
        <v>11.991</v>
      </c>
      <c r="AA188" s="3">
        <v>68.47</v>
      </c>
      <c r="AB188" s="3">
        <v>62.52</v>
      </c>
      <c r="AC188" s="3">
        <v>500.2</v>
      </c>
      <c r="AD188" s="3">
        <v>1199</v>
      </c>
      <c r="AE188" s="3">
        <v>0</v>
      </c>
      <c r="AF188" s="3">
        <v>93.84</v>
      </c>
      <c r="AG188" s="3">
        <v>1.35</v>
      </c>
      <c r="AH188" s="3">
        <v>0.10299999999999999</v>
      </c>
      <c r="AJ188" s="3">
        <v>111105</v>
      </c>
    </row>
    <row r="189" spans="1:36" x14ac:dyDescent="0.25">
      <c r="A189" s="3">
        <v>371</v>
      </c>
      <c r="B189" s="4">
        <v>36705</v>
      </c>
      <c r="C189" s="5">
        <v>0.35829861111111111</v>
      </c>
      <c r="D189" s="3" t="s">
        <v>328</v>
      </c>
      <c r="E189" s="6" t="s">
        <v>342</v>
      </c>
      <c r="F189" s="3">
        <v>1200</v>
      </c>
      <c r="G189" s="3" t="s">
        <v>330</v>
      </c>
      <c r="H189" s="3">
        <v>32</v>
      </c>
      <c r="I189" s="3">
        <v>4</v>
      </c>
      <c r="J189" s="3">
        <v>1</v>
      </c>
      <c r="K189" s="3">
        <v>178</v>
      </c>
      <c r="L189" s="3">
        <v>53.3</v>
      </c>
      <c r="M189" s="3">
        <v>0.26900000000000002</v>
      </c>
      <c r="N189" s="3">
        <v>10.4</v>
      </c>
      <c r="O189" s="3">
        <v>2.25</v>
      </c>
      <c r="P189" s="3">
        <v>0.81499999999999995</v>
      </c>
      <c r="Q189" s="3">
        <v>1</v>
      </c>
      <c r="R189" s="3">
        <v>1</v>
      </c>
      <c r="S189" s="3">
        <v>4.8600000000000003</v>
      </c>
      <c r="T189" s="3">
        <v>15.75</v>
      </c>
      <c r="U189" s="3">
        <v>16.78</v>
      </c>
      <c r="V189" s="3">
        <v>14.98</v>
      </c>
      <c r="W189" s="3">
        <v>355.7</v>
      </c>
      <c r="X189" s="3">
        <v>344.9</v>
      </c>
      <c r="Y189" s="3">
        <v>11.313000000000001</v>
      </c>
      <c r="Z189" s="3">
        <v>11.757</v>
      </c>
      <c r="AA189" s="3">
        <v>59.12</v>
      </c>
      <c r="AB189" s="3">
        <v>61.43</v>
      </c>
      <c r="AC189" s="3">
        <v>500.4</v>
      </c>
      <c r="AD189" s="3">
        <v>1199</v>
      </c>
      <c r="AE189" s="3">
        <v>0</v>
      </c>
      <c r="AF189" s="3">
        <v>93.85</v>
      </c>
      <c r="AG189" s="3">
        <v>1.35</v>
      </c>
      <c r="AH189" s="3">
        <v>0.10299999999999999</v>
      </c>
      <c r="AJ189" s="3">
        <v>111105</v>
      </c>
    </row>
    <row r="190" spans="1:36" x14ac:dyDescent="0.25">
      <c r="A190" s="3">
        <v>372</v>
      </c>
      <c r="B190" s="4">
        <v>36705</v>
      </c>
      <c r="C190" s="5">
        <v>0.35829861111111111</v>
      </c>
      <c r="D190" s="3" t="s">
        <v>328</v>
      </c>
      <c r="E190" s="6" t="s">
        <v>342</v>
      </c>
      <c r="F190" s="3">
        <v>1200</v>
      </c>
      <c r="G190" s="3" t="s">
        <v>330</v>
      </c>
      <c r="H190" s="3">
        <v>32</v>
      </c>
      <c r="I190" s="3">
        <v>4</v>
      </c>
      <c r="J190" s="3">
        <v>2</v>
      </c>
      <c r="K190" s="3">
        <v>187.8</v>
      </c>
      <c r="L190" s="3">
        <v>57.5</v>
      </c>
      <c r="M190" s="3">
        <v>0.23</v>
      </c>
      <c r="N190" s="3">
        <v>-72.599999999999994</v>
      </c>
      <c r="O190" s="3">
        <v>1.95</v>
      </c>
      <c r="P190" s="3">
        <v>0.81799999999999995</v>
      </c>
      <c r="Q190" s="3">
        <v>1</v>
      </c>
      <c r="R190" s="3">
        <v>1</v>
      </c>
      <c r="S190" s="3">
        <v>4.8600000000000003</v>
      </c>
      <c r="T190" s="3">
        <v>15.76</v>
      </c>
      <c r="U190" s="3">
        <v>16.84</v>
      </c>
      <c r="V190" s="3">
        <v>14.97</v>
      </c>
      <c r="W190" s="3">
        <v>356.3</v>
      </c>
      <c r="X190" s="3">
        <v>344.7</v>
      </c>
      <c r="Y190" s="3">
        <v>11.406000000000001</v>
      </c>
      <c r="Z190" s="3">
        <v>11.791</v>
      </c>
      <c r="AA190" s="3">
        <v>59.57</v>
      </c>
      <c r="AB190" s="3">
        <v>61.58</v>
      </c>
      <c r="AC190" s="3">
        <v>500</v>
      </c>
      <c r="AD190" s="3">
        <v>1200</v>
      </c>
      <c r="AE190" s="3">
        <v>0</v>
      </c>
      <c r="AF190" s="3">
        <v>93.85</v>
      </c>
      <c r="AG190" s="3">
        <v>1.35</v>
      </c>
      <c r="AH190" s="3">
        <v>0.10299999999999999</v>
      </c>
      <c r="AJ190" s="3">
        <v>111105</v>
      </c>
    </row>
    <row r="191" spans="1:36" x14ac:dyDescent="0.25">
      <c r="A191" s="3">
        <v>382</v>
      </c>
      <c r="B191" s="4">
        <v>36705</v>
      </c>
      <c r="C191" s="5">
        <v>0.36326388888888889</v>
      </c>
      <c r="D191" s="3" t="s">
        <v>328</v>
      </c>
      <c r="E191" s="6" t="s">
        <v>342</v>
      </c>
      <c r="F191" s="3">
        <v>1200</v>
      </c>
      <c r="G191" s="3" t="s">
        <v>330</v>
      </c>
      <c r="H191" s="3">
        <v>32</v>
      </c>
      <c r="I191" s="3">
        <v>5</v>
      </c>
      <c r="J191" s="3">
        <v>1</v>
      </c>
      <c r="K191" s="3">
        <v>223</v>
      </c>
      <c r="L191" s="3">
        <v>35.9</v>
      </c>
      <c r="M191" s="3">
        <v>-0.17199999999999999</v>
      </c>
      <c r="N191" s="3">
        <v>664</v>
      </c>
      <c r="O191" s="3">
        <v>-1.82</v>
      </c>
      <c r="P191" s="3">
        <v>0.94199999999999995</v>
      </c>
      <c r="Q191" s="3">
        <v>1</v>
      </c>
      <c r="R191" s="3">
        <v>1</v>
      </c>
      <c r="S191" s="3">
        <v>4.8600000000000003</v>
      </c>
      <c r="T191" s="3">
        <v>16.14</v>
      </c>
      <c r="U191" s="3">
        <v>17.54</v>
      </c>
      <c r="V191" s="3">
        <v>14.98</v>
      </c>
      <c r="W191" s="3">
        <v>356.8</v>
      </c>
      <c r="X191" s="3">
        <v>349.7</v>
      </c>
      <c r="Y191" s="3">
        <v>11.760999999999999</v>
      </c>
      <c r="Z191" s="3">
        <v>11.4</v>
      </c>
      <c r="AA191" s="3">
        <v>59.95</v>
      </c>
      <c r="AB191" s="3">
        <v>58.11</v>
      </c>
      <c r="AC191" s="3">
        <v>500</v>
      </c>
      <c r="AD191" s="3">
        <v>1199</v>
      </c>
      <c r="AE191" s="3">
        <v>1</v>
      </c>
      <c r="AF191" s="3">
        <v>93.85</v>
      </c>
      <c r="AG191" s="3">
        <v>1.35</v>
      </c>
      <c r="AH191" s="3">
        <v>0.10299999999999999</v>
      </c>
      <c r="AJ191" s="3">
        <v>111105</v>
      </c>
    </row>
    <row r="192" spans="1:36" x14ac:dyDescent="0.25">
      <c r="A192" s="3">
        <v>383</v>
      </c>
      <c r="B192" s="4">
        <v>36705</v>
      </c>
      <c r="C192" s="5">
        <v>0.36326388888888889</v>
      </c>
      <c r="D192" s="3" t="s">
        <v>328</v>
      </c>
      <c r="E192" s="6" t="s">
        <v>342</v>
      </c>
      <c r="F192" s="3">
        <v>1200</v>
      </c>
      <c r="G192" s="3" t="s">
        <v>330</v>
      </c>
      <c r="H192" s="3">
        <v>32</v>
      </c>
      <c r="I192" s="3">
        <v>5</v>
      </c>
      <c r="J192" s="3">
        <v>2</v>
      </c>
      <c r="K192" s="3">
        <v>236.5</v>
      </c>
      <c r="L192" s="3">
        <v>35.700000000000003</v>
      </c>
      <c r="M192" s="3">
        <v>-0.152</v>
      </c>
      <c r="N192" s="3">
        <v>705</v>
      </c>
      <c r="O192" s="3">
        <v>-1.6</v>
      </c>
      <c r="P192" s="3">
        <v>0.93700000000000006</v>
      </c>
      <c r="Q192" s="3">
        <v>1</v>
      </c>
      <c r="R192" s="3">
        <v>1</v>
      </c>
      <c r="S192" s="3">
        <v>4.8600000000000003</v>
      </c>
      <c r="T192" s="3">
        <v>16.14</v>
      </c>
      <c r="U192" s="3">
        <v>17.559999999999999</v>
      </c>
      <c r="V192" s="3">
        <v>14.97</v>
      </c>
      <c r="W192" s="3">
        <v>355.9</v>
      </c>
      <c r="X192" s="3">
        <v>348.9</v>
      </c>
      <c r="Y192" s="3">
        <v>11.804</v>
      </c>
      <c r="Z192" s="3">
        <v>11.488</v>
      </c>
      <c r="AA192" s="3">
        <v>60.16</v>
      </c>
      <c r="AB192" s="3">
        <v>58.55</v>
      </c>
      <c r="AC192" s="3">
        <v>499.9</v>
      </c>
      <c r="AD192" s="3">
        <v>1198</v>
      </c>
      <c r="AE192" s="3">
        <v>0</v>
      </c>
      <c r="AF192" s="3">
        <v>93.85</v>
      </c>
      <c r="AG192" s="3">
        <v>1.35</v>
      </c>
      <c r="AH192" s="3">
        <v>0.10299999999999999</v>
      </c>
      <c r="AJ192" s="3">
        <v>111105</v>
      </c>
    </row>
    <row r="193" spans="1:36" x14ac:dyDescent="0.25">
      <c r="A193" s="3">
        <v>415</v>
      </c>
      <c r="B193" s="4">
        <v>36705</v>
      </c>
      <c r="C193" s="5">
        <v>0.37101851851851847</v>
      </c>
      <c r="D193" s="3" t="s">
        <v>328</v>
      </c>
      <c r="E193" s="6" t="s">
        <v>342</v>
      </c>
      <c r="F193" s="3">
        <v>1200</v>
      </c>
      <c r="G193" s="3" t="s">
        <v>330</v>
      </c>
      <c r="H193" s="3">
        <v>32</v>
      </c>
      <c r="I193" s="3">
        <v>6</v>
      </c>
      <c r="J193" s="3">
        <v>1</v>
      </c>
      <c r="K193" s="3">
        <v>117.7</v>
      </c>
      <c r="L193" s="3">
        <v>38.6</v>
      </c>
      <c r="M193" s="3">
        <v>0.24099999999999999</v>
      </c>
      <c r="N193" s="3">
        <v>78.3</v>
      </c>
      <c r="O193" s="3">
        <v>2.2200000000000002</v>
      </c>
      <c r="P193" s="3">
        <v>0.89100000000000001</v>
      </c>
      <c r="Q193" s="3">
        <v>1</v>
      </c>
      <c r="R193" s="3">
        <v>1</v>
      </c>
      <c r="S193" s="3">
        <v>4.8600000000000003</v>
      </c>
      <c r="T193" s="3">
        <v>16.059999999999999</v>
      </c>
      <c r="U193" s="3">
        <v>17.27</v>
      </c>
      <c r="V193" s="3">
        <v>14.97</v>
      </c>
      <c r="W193" s="3">
        <v>356.8</v>
      </c>
      <c r="X193" s="3">
        <v>348.9</v>
      </c>
      <c r="Y193" s="3">
        <v>11.144</v>
      </c>
      <c r="Z193" s="3">
        <v>11.582000000000001</v>
      </c>
      <c r="AA193" s="3">
        <v>57.08</v>
      </c>
      <c r="AB193" s="3">
        <v>59.33</v>
      </c>
      <c r="AC193" s="3">
        <v>499.9</v>
      </c>
      <c r="AD193" s="3">
        <v>1198</v>
      </c>
      <c r="AE193" s="3">
        <v>0</v>
      </c>
      <c r="AF193" s="3">
        <v>93.84</v>
      </c>
      <c r="AG193" s="3">
        <v>1.35</v>
      </c>
      <c r="AH193" s="3">
        <v>0.10299999999999999</v>
      </c>
      <c r="AJ193" s="3">
        <v>111105</v>
      </c>
    </row>
    <row r="194" spans="1:36" x14ac:dyDescent="0.25">
      <c r="A194" s="3">
        <v>416</v>
      </c>
      <c r="B194" s="4">
        <v>36705</v>
      </c>
      <c r="C194" s="5">
        <v>0.37101851851851847</v>
      </c>
      <c r="D194" s="3" t="s">
        <v>328</v>
      </c>
      <c r="E194" s="6" t="s">
        <v>342</v>
      </c>
      <c r="F194" s="3">
        <v>1200</v>
      </c>
      <c r="G194" s="3" t="s">
        <v>330</v>
      </c>
      <c r="H194" s="3">
        <v>32</v>
      </c>
      <c r="I194" s="3">
        <v>6</v>
      </c>
      <c r="J194" s="3">
        <v>2</v>
      </c>
      <c r="K194" s="3">
        <v>128.19999999999999</v>
      </c>
      <c r="L194" s="3">
        <v>40.4</v>
      </c>
      <c r="M194" s="3">
        <v>2.8000000000000001E-2</v>
      </c>
      <c r="N194" s="3">
        <v>-1960</v>
      </c>
      <c r="O194" s="3">
        <v>0.27600000000000002</v>
      </c>
      <c r="P194" s="3">
        <v>0.91300000000000003</v>
      </c>
      <c r="Q194" s="3">
        <v>1</v>
      </c>
      <c r="R194" s="3">
        <v>1</v>
      </c>
      <c r="S194" s="3">
        <v>4.8600000000000003</v>
      </c>
      <c r="T194" s="3">
        <v>16.07</v>
      </c>
      <c r="U194" s="3">
        <v>17.350000000000001</v>
      </c>
      <c r="V194" s="3">
        <v>14.98</v>
      </c>
      <c r="W194" s="3">
        <v>355.9</v>
      </c>
      <c r="X194" s="3">
        <v>347.8</v>
      </c>
      <c r="Y194" s="3">
        <v>11.404999999999999</v>
      </c>
      <c r="Z194" s="3">
        <v>11.459</v>
      </c>
      <c r="AA194" s="3">
        <v>58.41</v>
      </c>
      <c r="AB194" s="3">
        <v>58.69</v>
      </c>
      <c r="AC194" s="3">
        <v>499.7</v>
      </c>
      <c r="AD194" s="3">
        <v>1199</v>
      </c>
      <c r="AE194" s="3">
        <v>0</v>
      </c>
      <c r="AF194" s="3">
        <v>93.84</v>
      </c>
      <c r="AG194" s="3">
        <v>1.35</v>
      </c>
      <c r="AH194" s="3">
        <v>0.10299999999999999</v>
      </c>
      <c r="AJ194" s="3">
        <v>111105</v>
      </c>
    </row>
    <row r="195" spans="1:36" x14ac:dyDescent="0.25">
      <c r="A195" s="3">
        <v>852</v>
      </c>
      <c r="B195" s="4">
        <v>36699</v>
      </c>
      <c r="C195" s="5">
        <v>0.40108796296296295</v>
      </c>
      <c r="D195" s="3" t="s">
        <v>328</v>
      </c>
      <c r="E195" s="6" t="s">
        <v>342</v>
      </c>
      <c r="F195" s="3">
        <v>1200</v>
      </c>
      <c r="G195" s="3" t="s">
        <v>330</v>
      </c>
      <c r="H195" s="3">
        <v>36</v>
      </c>
      <c r="I195" s="3">
        <v>1</v>
      </c>
      <c r="J195" s="3">
        <v>1</v>
      </c>
      <c r="K195" s="3">
        <v>185.5</v>
      </c>
      <c r="L195" s="3">
        <v>13.8</v>
      </c>
      <c r="M195" s="3">
        <v>2.86E-2</v>
      </c>
      <c r="N195" s="3">
        <v>-413</v>
      </c>
      <c r="O195" s="3">
        <v>0.40300000000000002</v>
      </c>
      <c r="P195" s="3">
        <v>1.3</v>
      </c>
      <c r="Q195" s="3">
        <v>1</v>
      </c>
      <c r="R195" s="3">
        <v>1</v>
      </c>
      <c r="S195" s="3">
        <v>4.8600000000000003</v>
      </c>
      <c r="T195" s="3">
        <v>18.809999999999999</v>
      </c>
      <c r="U195" s="3">
        <v>19.02</v>
      </c>
      <c r="V195" s="3">
        <v>18.079999999999998</v>
      </c>
      <c r="W195" s="3">
        <v>366</v>
      </c>
      <c r="X195" s="3">
        <v>363.3</v>
      </c>
      <c r="Y195" s="3">
        <v>9.6620000000000008</v>
      </c>
      <c r="Z195" s="3">
        <v>9.7420000000000009</v>
      </c>
      <c r="AA195" s="3">
        <v>41.29</v>
      </c>
      <c r="AB195" s="3">
        <v>41.64</v>
      </c>
      <c r="AC195" s="3">
        <v>499.8</v>
      </c>
      <c r="AD195" s="3">
        <v>1201</v>
      </c>
      <c r="AE195" s="3">
        <v>1</v>
      </c>
      <c r="AF195" s="3">
        <v>93.14</v>
      </c>
      <c r="AG195" s="3">
        <v>-9.1700000000000004E-2</v>
      </c>
      <c r="AH195" s="3">
        <v>0.78800000000000003</v>
      </c>
      <c r="AJ195" s="3">
        <v>111105</v>
      </c>
    </row>
    <row r="196" spans="1:36" x14ac:dyDescent="0.25">
      <c r="A196" s="3">
        <v>853</v>
      </c>
      <c r="B196" s="4">
        <v>36699</v>
      </c>
      <c r="C196" s="5">
        <v>0.40108796296296295</v>
      </c>
      <c r="D196" s="3" t="s">
        <v>328</v>
      </c>
      <c r="E196" s="6" t="s">
        <v>342</v>
      </c>
      <c r="F196" s="3">
        <v>1200</v>
      </c>
      <c r="G196" s="3" t="s">
        <v>330</v>
      </c>
      <c r="H196" s="3">
        <v>36</v>
      </c>
      <c r="I196" s="3">
        <v>1</v>
      </c>
      <c r="J196" s="3">
        <v>2</v>
      </c>
      <c r="K196" s="3">
        <v>245.5</v>
      </c>
      <c r="L196" s="3">
        <v>9.1300000000000008</v>
      </c>
      <c r="M196" s="3">
        <v>6.7799999999999999E-2</v>
      </c>
      <c r="N196" s="3">
        <v>137</v>
      </c>
      <c r="O196" s="3">
        <v>0.98499999999999999</v>
      </c>
      <c r="P196" s="3">
        <v>1.35</v>
      </c>
      <c r="Q196" s="3">
        <v>1</v>
      </c>
      <c r="R196" s="3">
        <v>1</v>
      </c>
      <c r="S196" s="3">
        <v>4.8600000000000003</v>
      </c>
      <c r="T196" s="3">
        <v>18.75</v>
      </c>
      <c r="U196" s="3">
        <v>19.05</v>
      </c>
      <c r="V196" s="3">
        <v>18.14</v>
      </c>
      <c r="W196" s="3">
        <v>362.9</v>
      </c>
      <c r="X196" s="3">
        <v>361</v>
      </c>
      <c r="Y196" s="3">
        <v>9.0619999999999994</v>
      </c>
      <c r="Z196" s="3">
        <v>9.2569999999999997</v>
      </c>
      <c r="AA196" s="3">
        <v>38.880000000000003</v>
      </c>
      <c r="AB196" s="3">
        <v>39.72</v>
      </c>
      <c r="AC196" s="3">
        <v>500</v>
      </c>
      <c r="AD196" s="3">
        <v>1200</v>
      </c>
      <c r="AE196" s="3">
        <v>2</v>
      </c>
      <c r="AF196" s="3">
        <v>93.14</v>
      </c>
      <c r="AG196" s="3">
        <v>-9.1700000000000004E-2</v>
      </c>
      <c r="AH196" s="3">
        <v>0.78800000000000003</v>
      </c>
      <c r="AJ196" s="3">
        <v>111105</v>
      </c>
    </row>
    <row r="197" spans="1:36" x14ac:dyDescent="0.25">
      <c r="A197" s="3">
        <v>854</v>
      </c>
      <c r="B197" s="4">
        <v>36699</v>
      </c>
      <c r="C197" s="5">
        <v>0.40108796296296295</v>
      </c>
      <c r="D197" s="3" t="s">
        <v>328</v>
      </c>
      <c r="E197" s="6" t="s">
        <v>342</v>
      </c>
      <c r="F197" s="3">
        <v>1200</v>
      </c>
      <c r="G197" s="3" t="s">
        <v>330</v>
      </c>
      <c r="H197" s="3">
        <v>36</v>
      </c>
      <c r="I197" s="3">
        <v>1</v>
      </c>
      <c r="J197" s="3">
        <v>3</v>
      </c>
      <c r="K197" s="3">
        <v>256</v>
      </c>
      <c r="L197" s="3">
        <v>5.79</v>
      </c>
      <c r="M197" s="3">
        <v>7.0699999999999999E-2</v>
      </c>
      <c r="N197" s="3">
        <v>222</v>
      </c>
      <c r="O197" s="3">
        <v>0.99</v>
      </c>
      <c r="P197" s="3">
        <v>1.3</v>
      </c>
      <c r="Q197" s="3">
        <v>1</v>
      </c>
      <c r="R197" s="3">
        <v>1</v>
      </c>
      <c r="S197" s="3">
        <v>4.8600000000000003</v>
      </c>
      <c r="T197" s="3">
        <v>18.75</v>
      </c>
      <c r="U197" s="3">
        <v>18.940000000000001</v>
      </c>
      <c r="V197" s="3">
        <v>18.079999999999998</v>
      </c>
      <c r="W197" s="3">
        <v>362.3</v>
      </c>
      <c r="X197" s="3">
        <v>361.1</v>
      </c>
      <c r="Y197" s="3">
        <v>9.4269999999999996</v>
      </c>
      <c r="Z197" s="3">
        <v>9.6229999999999993</v>
      </c>
      <c r="AA197" s="3">
        <v>40.450000000000003</v>
      </c>
      <c r="AB197" s="3">
        <v>41.29</v>
      </c>
      <c r="AC197" s="3">
        <v>499.8</v>
      </c>
      <c r="AD197" s="3">
        <v>1199</v>
      </c>
      <c r="AE197" s="3">
        <v>3</v>
      </c>
      <c r="AF197" s="3">
        <v>93.14</v>
      </c>
      <c r="AG197" s="3">
        <v>-9.1700000000000004E-2</v>
      </c>
      <c r="AH197" s="3">
        <v>0.78800000000000003</v>
      </c>
      <c r="AJ197" s="3">
        <v>111105</v>
      </c>
    </row>
    <row r="198" spans="1:36" x14ac:dyDescent="0.25">
      <c r="A198" s="3">
        <v>887</v>
      </c>
      <c r="B198" s="4">
        <v>36699</v>
      </c>
      <c r="C198" s="5">
        <v>0.4099652777777778</v>
      </c>
      <c r="D198" s="3" t="s">
        <v>328</v>
      </c>
      <c r="E198" s="6" t="s">
        <v>342</v>
      </c>
      <c r="F198" s="3">
        <v>1200</v>
      </c>
      <c r="G198" s="3" t="s">
        <v>330</v>
      </c>
      <c r="H198" s="3">
        <v>36</v>
      </c>
      <c r="I198" s="3">
        <v>2</v>
      </c>
      <c r="J198" s="3">
        <v>1</v>
      </c>
      <c r="K198" s="3">
        <v>35.700000000000003</v>
      </c>
      <c r="L198" s="3">
        <v>22.1</v>
      </c>
      <c r="M198" s="3">
        <v>0.432</v>
      </c>
      <c r="N198" s="3">
        <v>263</v>
      </c>
      <c r="O198" s="3">
        <v>4.87</v>
      </c>
      <c r="P198" s="3">
        <v>1.1299999999999999</v>
      </c>
      <c r="Q198" s="3">
        <v>1</v>
      </c>
      <c r="R198" s="3">
        <v>1</v>
      </c>
      <c r="S198" s="3">
        <v>4.8600000000000003</v>
      </c>
      <c r="T198" s="3">
        <v>18.55</v>
      </c>
      <c r="U198" s="3">
        <v>18</v>
      </c>
      <c r="V198" s="3">
        <v>18.07</v>
      </c>
      <c r="W198" s="3">
        <v>362.4</v>
      </c>
      <c r="X198" s="3">
        <v>357.6</v>
      </c>
      <c r="Y198" s="3">
        <v>9.1790000000000003</v>
      </c>
      <c r="Z198" s="3">
        <v>10.143000000000001</v>
      </c>
      <c r="AA198" s="3">
        <v>39.880000000000003</v>
      </c>
      <c r="AB198" s="3">
        <v>44.07</v>
      </c>
      <c r="AC198" s="3">
        <v>500.4</v>
      </c>
      <c r="AD198" s="3">
        <v>1199</v>
      </c>
      <c r="AE198" s="3">
        <v>4</v>
      </c>
      <c r="AF198" s="3">
        <v>93.14</v>
      </c>
      <c r="AG198" s="3">
        <v>-9.1700000000000004E-2</v>
      </c>
      <c r="AH198" s="3">
        <v>0.78800000000000003</v>
      </c>
      <c r="AJ198" s="3">
        <v>111105</v>
      </c>
    </row>
    <row r="199" spans="1:36" x14ac:dyDescent="0.25">
      <c r="A199" s="3">
        <v>888</v>
      </c>
      <c r="B199" s="4">
        <v>36699</v>
      </c>
      <c r="C199" s="5">
        <v>0.4099652777777778</v>
      </c>
      <c r="D199" s="3" t="s">
        <v>328</v>
      </c>
      <c r="E199" s="6" t="s">
        <v>342</v>
      </c>
      <c r="F199" s="3">
        <v>1200</v>
      </c>
      <c r="G199" s="3" t="s">
        <v>330</v>
      </c>
      <c r="H199" s="3">
        <v>36</v>
      </c>
      <c r="I199" s="3">
        <v>2</v>
      </c>
      <c r="J199" s="3">
        <v>2</v>
      </c>
      <c r="K199" s="3">
        <v>47.7</v>
      </c>
      <c r="L199" s="3">
        <v>20.7</v>
      </c>
      <c r="M199" s="3">
        <v>0.49</v>
      </c>
      <c r="N199" s="3">
        <v>279</v>
      </c>
      <c r="O199" s="3">
        <v>5.5</v>
      </c>
      <c r="P199" s="3">
        <v>1.1299999999999999</v>
      </c>
      <c r="Q199" s="3">
        <v>1</v>
      </c>
      <c r="R199" s="3">
        <v>1</v>
      </c>
      <c r="S199" s="3">
        <v>4.8600000000000003</v>
      </c>
      <c r="T199" s="3">
        <v>18.55</v>
      </c>
      <c r="U199" s="3">
        <v>17.88</v>
      </c>
      <c r="V199" s="3">
        <v>18.059999999999999</v>
      </c>
      <c r="W199" s="3">
        <v>362.5</v>
      </c>
      <c r="X199" s="3">
        <v>358</v>
      </c>
      <c r="Y199" s="3">
        <v>8.8390000000000004</v>
      </c>
      <c r="Z199" s="3">
        <v>9.9269999999999996</v>
      </c>
      <c r="AA199" s="3">
        <v>38.4</v>
      </c>
      <c r="AB199" s="3">
        <v>43.13</v>
      </c>
      <c r="AC199" s="3">
        <v>500.4</v>
      </c>
      <c r="AD199" s="3">
        <v>1199</v>
      </c>
      <c r="AE199" s="3">
        <v>3</v>
      </c>
      <c r="AF199" s="3">
        <v>93.14</v>
      </c>
      <c r="AG199" s="3">
        <v>-9.1700000000000004E-2</v>
      </c>
      <c r="AH199" s="3">
        <v>0.78800000000000003</v>
      </c>
      <c r="AJ199" s="3">
        <v>111105</v>
      </c>
    </row>
    <row r="200" spans="1:36" x14ac:dyDescent="0.25">
      <c r="A200" s="3">
        <v>898</v>
      </c>
      <c r="B200" s="4">
        <v>36699</v>
      </c>
      <c r="C200" s="5">
        <v>0.41189814814814812</v>
      </c>
      <c r="D200" s="3" t="s">
        <v>328</v>
      </c>
      <c r="E200" s="6" t="s">
        <v>342</v>
      </c>
      <c r="F200" s="3">
        <v>1200</v>
      </c>
      <c r="G200" s="3" t="s">
        <v>330</v>
      </c>
      <c r="H200" s="3">
        <v>36</v>
      </c>
      <c r="I200" s="3">
        <v>3</v>
      </c>
      <c r="J200" s="3">
        <v>1</v>
      </c>
      <c r="K200" s="3">
        <v>196.7</v>
      </c>
      <c r="L200" s="3">
        <v>15</v>
      </c>
      <c r="M200" s="3">
        <v>0.27800000000000002</v>
      </c>
      <c r="N200" s="3">
        <v>262</v>
      </c>
      <c r="O200" s="3">
        <v>3.53</v>
      </c>
      <c r="P200" s="3">
        <v>1.23</v>
      </c>
      <c r="Q200" s="3">
        <v>1</v>
      </c>
      <c r="R200" s="3">
        <v>1</v>
      </c>
      <c r="S200" s="3">
        <v>4.8600000000000003</v>
      </c>
      <c r="T200" s="3">
        <v>18.47</v>
      </c>
      <c r="U200" s="3">
        <v>18.29</v>
      </c>
      <c r="V200" s="3">
        <v>18.07</v>
      </c>
      <c r="W200" s="3">
        <v>362.5</v>
      </c>
      <c r="X200" s="3">
        <v>359.3</v>
      </c>
      <c r="Y200" s="3">
        <v>8.7309999999999999</v>
      </c>
      <c r="Z200" s="3">
        <v>9.43</v>
      </c>
      <c r="AA200" s="3">
        <v>38.119999999999997</v>
      </c>
      <c r="AB200" s="3">
        <v>41.17</v>
      </c>
      <c r="AC200" s="3">
        <v>500.1</v>
      </c>
      <c r="AD200" s="3">
        <v>1199</v>
      </c>
      <c r="AE200" s="3">
        <v>1</v>
      </c>
      <c r="AF200" s="3">
        <v>93.14</v>
      </c>
      <c r="AG200" s="3">
        <v>-9.1700000000000004E-2</v>
      </c>
      <c r="AH200" s="3">
        <v>0.78800000000000003</v>
      </c>
      <c r="AJ200" s="3">
        <v>111105</v>
      </c>
    </row>
    <row r="201" spans="1:36" x14ac:dyDescent="0.25">
      <c r="A201" s="3">
        <v>899</v>
      </c>
      <c r="B201" s="4">
        <v>36699</v>
      </c>
      <c r="C201" s="5">
        <v>0.41189814814814812</v>
      </c>
      <c r="D201" s="3" t="s">
        <v>328</v>
      </c>
      <c r="E201" s="6" t="s">
        <v>342</v>
      </c>
      <c r="F201" s="3">
        <v>1200</v>
      </c>
      <c r="G201" s="3" t="s">
        <v>330</v>
      </c>
      <c r="H201" s="3">
        <v>36</v>
      </c>
      <c r="I201" s="3">
        <v>3</v>
      </c>
      <c r="J201" s="3">
        <v>2</v>
      </c>
      <c r="K201" s="3">
        <v>208</v>
      </c>
      <c r="L201" s="3">
        <v>13</v>
      </c>
      <c r="M201" s="3">
        <v>0.15</v>
      </c>
      <c r="N201" s="3">
        <v>211</v>
      </c>
      <c r="O201" s="3">
        <v>1.94</v>
      </c>
      <c r="P201" s="3">
        <v>1.22</v>
      </c>
      <c r="Q201" s="3">
        <v>1</v>
      </c>
      <c r="R201" s="3">
        <v>1</v>
      </c>
      <c r="S201" s="3">
        <v>4.8600000000000003</v>
      </c>
      <c r="T201" s="3">
        <v>18.5</v>
      </c>
      <c r="U201" s="3">
        <v>18.27</v>
      </c>
      <c r="V201" s="3">
        <v>18.09</v>
      </c>
      <c r="W201" s="3">
        <v>362.8</v>
      </c>
      <c r="X201" s="3">
        <v>360</v>
      </c>
      <c r="Y201" s="3">
        <v>9.09</v>
      </c>
      <c r="Z201" s="3">
        <v>9.4730000000000008</v>
      </c>
      <c r="AA201" s="3">
        <v>39.6</v>
      </c>
      <c r="AB201" s="3">
        <v>41.27</v>
      </c>
      <c r="AC201" s="3">
        <v>500.1</v>
      </c>
      <c r="AD201" s="3">
        <v>1199</v>
      </c>
      <c r="AE201" s="3">
        <v>1</v>
      </c>
      <c r="AF201" s="3">
        <v>93.13</v>
      </c>
      <c r="AG201" s="3">
        <v>-9.1700000000000004E-2</v>
      </c>
      <c r="AH201" s="3">
        <v>0.78800000000000003</v>
      </c>
      <c r="AJ201" s="3">
        <v>111105</v>
      </c>
    </row>
    <row r="202" spans="1:36" x14ac:dyDescent="0.25">
      <c r="A202" s="3">
        <v>931</v>
      </c>
      <c r="B202" s="4">
        <v>36699</v>
      </c>
      <c r="C202" s="5">
        <v>0.42230324074074077</v>
      </c>
      <c r="D202" s="3" t="s">
        <v>328</v>
      </c>
      <c r="E202" s="6" t="s">
        <v>342</v>
      </c>
      <c r="F202" s="3">
        <v>1200</v>
      </c>
      <c r="G202" s="3" t="s">
        <v>330</v>
      </c>
      <c r="H202" s="3">
        <v>36</v>
      </c>
      <c r="I202" s="3">
        <v>4</v>
      </c>
      <c r="J202" s="3">
        <v>1</v>
      </c>
      <c r="K202" s="3">
        <v>89.7</v>
      </c>
      <c r="L202" s="3">
        <v>19.5</v>
      </c>
      <c r="M202" s="3">
        <v>0.315</v>
      </c>
      <c r="N202" s="3">
        <v>247</v>
      </c>
      <c r="O202" s="3">
        <v>4.7</v>
      </c>
      <c r="P202" s="3">
        <v>1.45</v>
      </c>
      <c r="Q202" s="3">
        <v>1</v>
      </c>
      <c r="R202" s="3">
        <v>1</v>
      </c>
      <c r="S202" s="3">
        <v>4.8600000000000003</v>
      </c>
      <c r="T202" s="3">
        <v>19.21</v>
      </c>
      <c r="U202" s="3">
        <v>20.9</v>
      </c>
      <c r="V202" s="3">
        <v>18.09</v>
      </c>
      <c r="W202" s="3">
        <v>363.6</v>
      </c>
      <c r="X202" s="3">
        <v>359.4</v>
      </c>
      <c r="Y202" s="3">
        <v>10.103999999999999</v>
      </c>
      <c r="Z202" s="3">
        <v>11.035</v>
      </c>
      <c r="AA202" s="3">
        <v>42.12</v>
      </c>
      <c r="AB202" s="3">
        <v>46</v>
      </c>
      <c r="AC202" s="3">
        <v>499.7</v>
      </c>
      <c r="AD202" s="3">
        <v>1199</v>
      </c>
      <c r="AE202" s="3">
        <v>1</v>
      </c>
      <c r="AF202" s="3">
        <v>93.13</v>
      </c>
      <c r="AG202" s="3">
        <v>-9.1700000000000004E-2</v>
      </c>
      <c r="AH202" s="3">
        <v>0.78800000000000003</v>
      </c>
      <c r="AJ202" s="3">
        <v>111105</v>
      </c>
    </row>
    <row r="203" spans="1:36" x14ac:dyDescent="0.25">
      <c r="A203" s="3">
        <v>932</v>
      </c>
      <c r="B203" s="4">
        <v>36699</v>
      </c>
      <c r="C203" s="5">
        <v>0.42230324074074077</v>
      </c>
      <c r="D203" s="3" t="s">
        <v>328</v>
      </c>
      <c r="E203" s="6" t="s">
        <v>342</v>
      </c>
      <c r="F203" s="3">
        <v>1200</v>
      </c>
      <c r="G203" s="3" t="s">
        <v>330</v>
      </c>
      <c r="H203" s="3">
        <v>36</v>
      </c>
      <c r="I203" s="3">
        <v>4</v>
      </c>
      <c r="J203" s="3">
        <v>2</v>
      </c>
      <c r="K203" s="3">
        <v>101.7</v>
      </c>
      <c r="L203" s="3">
        <v>23.3</v>
      </c>
      <c r="M203" s="3">
        <v>0.31900000000000001</v>
      </c>
      <c r="N203" s="3">
        <v>228</v>
      </c>
      <c r="O203" s="3">
        <v>4.96</v>
      </c>
      <c r="P203" s="3">
        <v>1.52</v>
      </c>
      <c r="Q203" s="3">
        <v>1</v>
      </c>
      <c r="R203" s="3">
        <v>1</v>
      </c>
      <c r="S203" s="3">
        <v>4.8600000000000003</v>
      </c>
      <c r="T203" s="3">
        <v>19.22</v>
      </c>
      <c r="U203" s="3">
        <v>21.09</v>
      </c>
      <c r="V203" s="3">
        <v>18.079999999999998</v>
      </c>
      <c r="W203" s="3">
        <v>364.2</v>
      </c>
      <c r="X203" s="3">
        <v>359.1</v>
      </c>
      <c r="Y203" s="3">
        <v>9.6839999999999993</v>
      </c>
      <c r="Z203" s="3">
        <v>10.666</v>
      </c>
      <c r="AA203" s="3">
        <v>40.340000000000003</v>
      </c>
      <c r="AB203" s="3">
        <v>44.43</v>
      </c>
      <c r="AC203" s="3">
        <v>499.6</v>
      </c>
      <c r="AD203" s="3">
        <v>1202</v>
      </c>
      <c r="AE203" s="3">
        <v>2</v>
      </c>
      <c r="AF203" s="3">
        <v>93.13</v>
      </c>
      <c r="AG203" s="3">
        <v>-9.1700000000000004E-2</v>
      </c>
      <c r="AH203" s="3">
        <v>0.78800000000000003</v>
      </c>
      <c r="AJ203" s="3">
        <v>111105</v>
      </c>
    </row>
    <row r="204" spans="1:36" x14ac:dyDescent="0.25">
      <c r="A204" s="3">
        <v>942</v>
      </c>
      <c r="B204" s="4">
        <v>36699</v>
      </c>
      <c r="C204" s="5">
        <v>0.42471064814814818</v>
      </c>
      <c r="D204" s="3" t="s">
        <v>328</v>
      </c>
      <c r="E204" s="6" t="s">
        <v>342</v>
      </c>
      <c r="F204" s="3">
        <v>1200</v>
      </c>
      <c r="G204" s="3" t="s">
        <v>330</v>
      </c>
      <c r="H204" s="3">
        <v>36</v>
      </c>
      <c r="I204" s="3">
        <v>5</v>
      </c>
      <c r="J204" s="3">
        <v>1</v>
      </c>
      <c r="K204" s="3">
        <v>111.2</v>
      </c>
      <c r="L204" s="3">
        <v>30.1</v>
      </c>
      <c r="M204" s="3">
        <v>0.44800000000000001</v>
      </c>
      <c r="N204" s="3">
        <v>233</v>
      </c>
      <c r="O204" s="3">
        <v>6.8</v>
      </c>
      <c r="P204" s="3">
        <v>1.51</v>
      </c>
      <c r="Q204" s="3">
        <v>1</v>
      </c>
      <c r="R204" s="3">
        <v>1</v>
      </c>
      <c r="S204" s="3">
        <v>4.8600000000000003</v>
      </c>
      <c r="T204" s="3">
        <v>19.28</v>
      </c>
      <c r="U204" s="3">
        <v>21.16</v>
      </c>
      <c r="V204" s="3">
        <v>18.079999999999998</v>
      </c>
      <c r="W204" s="3">
        <v>363.1</v>
      </c>
      <c r="X204" s="3">
        <v>356.6</v>
      </c>
      <c r="Y204" s="3">
        <v>9.4700000000000006</v>
      </c>
      <c r="Z204" s="3">
        <v>10.816000000000001</v>
      </c>
      <c r="AA204" s="3">
        <v>39.299999999999997</v>
      </c>
      <c r="AB204" s="3">
        <v>44.89</v>
      </c>
      <c r="AC204" s="3">
        <v>499.7</v>
      </c>
      <c r="AD204" s="3">
        <v>1202</v>
      </c>
      <c r="AE204" s="3">
        <v>2</v>
      </c>
      <c r="AF204" s="3">
        <v>93.13</v>
      </c>
      <c r="AG204" s="3">
        <v>-9.1700000000000004E-2</v>
      </c>
      <c r="AH204" s="3">
        <v>0.78800000000000003</v>
      </c>
      <c r="AJ204" s="3">
        <v>111105</v>
      </c>
    </row>
    <row r="205" spans="1:36" x14ac:dyDescent="0.25">
      <c r="A205" s="3">
        <v>943</v>
      </c>
      <c r="B205" s="4">
        <v>36699</v>
      </c>
      <c r="C205" s="5">
        <v>0.42471064814814818</v>
      </c>
      <c r="D205" s="3" t="s">
        <v>328</v>
      </c>
      <c r="E205" s="6" t="s">
        <v>342</v>
      </c>
      <c r="F205" s="3">
        <v>1200</v>
      </c>
      <c r="G205" s="3" t="s">
        <v>330</v>
      </c>
      <c r="H205" s="3">
        <v>36</v>
      </c>
      <c r="I205" s="3">
        <v>5</v>
      </c>
      <c r="J205" s="3">
        <v>2</v>
      </c>
      <c r="K205" s="3">
        <v>120.2</v>
      </c>
      <c r="L205" s="3">
        <v>28.4</v>
      </c>
      <c r="M205" s="3">
        <v>0.504</v>
      </c>
      <c r="N205" s="3">
        <v>252</v>
      </c>
      <c r="O205" s="3">
        <v>7.41</v>
      </c>
      <c r="P205" s="3">
        <v>1.48</v>
      </c>
      <c r="Q205" s="3">
        <v>1</v>
      </c>
      <c r="R205" s="3">
        <v>1</v>
      </c>
      <c r="S205" s="3">
        <v>4.8600000000000003</v>
      </c>
      <c r="T205" s="3">
        <v>19.309999999999999</v>
      </c>
      <c r="U205" s="3">
        <v>20.83</v>
      </c>
      <c r="V205" s="3">
        <v>18.07</v>
      </c>
      <c r="W205" s="3">
        <v>364.1</v>
      </c>
      <c r="X205" s="3">
        <v>357.9</v>
      </c>
      <c r="Y205" s="3">
        <v>9.1120000000000001</v>
      </c>
      <c r="Z205" s="3">
        <v>10.58</v>
      </c>
      <c r="AA205" s="3">
        <v>37.74</v>
      </c>
      <c r="AB205" s="3">
        <v>43.82</v>
      </c>
      <c r="AC205" s="3">
        <v>499.4</v>
      </c>
      <c r="AD205" s="3">
        <v>1201</v>
      </c>
      <c r="AE205" s="3">
        <v>2</v>
      </c>
      <c r="AF205" s="3">
        <v>93.13</v>
      </c>
      <c r="AG205" s="3">
        <v>-9.1700000000000004E-2</v>
      </c>
      <c r="AH205" s="3">
        <v>0.78800000000000003</v>
      </c>
      <c r="AJ205" s="3">
        <v>111105</v>
      </c>
    </row>
    <row r="206" spans="1:36" x14ac:dyDescent="0.25">
      <c r="A206" s="3">
        <v>975</v>
      </c>
      <c r="B206" s="4">
        <v>36699</v>
      </c>
      <c r="C206" s="5">
        <v>0.4309027777777778</v>
      </c>
      <c r="D206" s="3" t="s">
        <v>328</v>
      </c>
      <c r="E206" s="6" t="s">
        <v>342</v>
      </c>
      <c r="F206" s="3">
        <v>1200</v>
      </c>
      <c r="G206" s="3" t="s">
        <v>330</v>
      </c>
      <c r="H206" s="3">
        <v>36</v>
      </c>
      <c r="I206" s="3">
        <v>6</v>
      </c>
      <c r="J206" s="3">
        <v>1</v>
      </c>
      <c r="K206" s="3">
        <v>69.7</v>
      </c>
      <c r="L206" s="3">
        <v>36.200000000000003</v>
      </c>
      <c r="M206" s="3">
        <v>0.56599999999999995</v>
      </c>
      <c r="N206" s="3">
        <v>234</v>
      </c>
      <c r="O206" s="3">
        <v>8.64</v>
      </c>
      <c r="P206" s="3">
        <v>1.56</v>
      </c>
      <c r="Q206" s="3">
        <v>1</v>
      </c>
      <c r="R206" s="3">
        <v>1</v>
      </c>
      <c r="S206" s="3">
        <v>4.8600000000000003</v>
      </c>
      <c r="T206" s="3">
        <v>19.440000000000001</v>
      </c>
      <c r="U206" s="3">
        <v>21.34</v>
      </c>
      <c r="V206" s="3">
        <v>18.059999999999999</v>
      </c>
      <c r="W206" s="3">
        <v>362.9</v>
      </c>
      <c r="X206" s="3">
        <v>355</v>
      </c>
      <c r="Y206" s="3">
        <v>8.9380000000000006</v>
      </c>
      <c r="Z206" s="3">
        <v>10.648999999999999</v>
      </c>
      <c r="AA206" s="3">
        <v>36.729999999999997</v>
      </c>
      <c r="AB206" s="3">
        <v>43.75</v>
      </c>
      <c r="AC206" s="3">
        <v>499.5</v>
      </c>
      <c r="AD206" s="3">
        <v>1200</v>
      </c>
      <c r="AE206" s="3">
        <v>2</v>
      </c>
      <c r="AF206" s="3">
        <v>93.13</v>
      </c>
      <c r="AG206" s="3">
        <v>-9.1700000000000004E-2</v>
      </c>
      <c r="AH206" s="3">
        <v>0.78800000000000003</v>
      </c>
      <c r="AJ206" s="3">
        <v>111105</v>
      </c>
    </row>
    <row r="207" spans="1:36" x14ac:dyDescent="0.25">
      <c r="A207" s="3">
        <v>976</v>
      </c>
      <c r="B207" s="4">
        <v>36699</v>
      </c>
      <c r="C207" s="5">
        <v>0.4309027777777778</v>
      </c>
      <c r="D207" s="3" t="s">
        <v>328</v>
      </c>
      <c r="E207" s="6" t="s">
        <v>342</v>
      </c>
      <c r="F207" s="3">
        <v>1200</v>
      </c>
      <c r="G207" s="3" t="s">
        <v>330</v>
      </c>
      <c r="H207" s="3">
        <v>36</v>
      </c>
      <c r="I207" s="3">
        <v>6</v>
      </c>
      <c r="J207" s="3">
        <v>2</v>
      </c>
      <c r="K207" s="3">
        <v>79.400000000000006</v>
      </c>
      <c r="L207" s="3">
        <v>39.700000000000003</v>
      </c>
      <c r="M207" s="3">
        <v>0.55600000000000005</v>
      </c>
      <c r="N207" s="3">
        <v>222</v>
      </c>
      <c r="O207" s="3">
        <v>8.57</v>
      </c>
      <c r="P207" s="3">
        <v>1.57</v>
      </c>
      <c r="Q207" s="3">
        <v>1</v>
      </c>
      <c r="R207" s="3">
        <v>1</v>
      </c>
      <c r="S207" s="3">
        <v>4.8600000000000003</v>
      </c>
      <c r="T207" s="3">
        <v>19.440000000000001</v>
      </c>
      <c r="U207" s="3">
        <v>21.3</v>
      </c>
      <c r="V207" s="3">
        <v>18.079999999999998</v>
      </c>
      <c r="W207" s="3">
        <v>363.8</v>
      </c>
      <c r="X207" s="3">
        <v>355.2</v>
      </c>
      <c r="Y207" s="3">
        <v>8.7379999999999995</v>
      </c>
      <c r="Z207" s="3">
        <v>10.436</v>
      </c>
      <c r="AA207" s="3">
        <v>35.909999999999997</v>
      </c>
      <c r="AB207" s="3">
        <v>42.89</v>
      </c>
      <c r="AC207" s="3">
        <v>499.4</v>
      </c>
      <c r="AD207" s="3">
        <v>1201</v>
      </c>
      <c r="AE207" s="3">
        <v>1</v>
      </c>
      <c r="AF207" s="3">
        <v>93.13</v>
      </c>
      <c r="AG207" s="3">
        <v>-9.1700000000000004E-2</v>
      </c>
      <c r="AH207" s="3">
        <v>0.78800000000000003</v>
      </c>
      <c r="AJ207" s="3">
        <v>111105</v>
      </c>
    </row>
    <row r="208" spans="1:36" x14ac:dyDescent="0.25">
      <c r="A208" s="3">
        <v>432</v>
      </c>
      <c r="B208" s="4">
        <v>36699</v>
      </c>
      <c r="C208" s="5">
        <v>0.45219907407407406</v>
      </c>
      <c r="D208" s="3" t="s">
        <v>328</v>
      </c>
      <c r="E208" s="6" t="s">
        <v>342</v>
      </c>
      <c r="F208" s="3">
        <v>1200</v>
      </c>
      <c r="G208" s="3" t="s">
        <v>331</v>
      </c>
      <c r="H208" s="3">
        <v>32</v>
      </c>
      <c r="I208" s="3">
        <v>1</v>
      </c>
      <c r="J208" s="3">
        <v>1</v>
      </c>
      <c r="K208" s="3">
        <v>13.4</v>
      </c>
      <c r="L208" s="3">
        <v>35.4</v>
      </c>
      <c r="M208" s="3">
        <v>0.38800000000000001</v>
      </c>
      <c r="N208" s="3">
        <v>190</v>
      </c>
      <c r="O208" s="3">
        <v>5.61</v>
      </c>
      <c r="P208" s="3">
        <v>1.43</v>
      </c>
      <c r="Q208" s="3">
        <v>1</v>
      </c>
      <c r="R208" s="3">
        <v>1</v>
      </c>
      <c r="S208" s="3">
        <v>4.8600000000000003</v>
      </c>
      <c r="T208" s="3">
        <v>19.309999999999999</v>
      </c>
      <c r="U208" s="3">
        <v>20.07</v>
      </c>
      <c r="V208" s="3">
        <v>18.05</v>
      </c>
      <c r="W208" s="3">
        <v>360.2</v>
      </c>
      <c r="X208" s="3">
        <v>352.7</v>
      </c>
      <c r="Y208" s="3">
        <v>8.89</v>
      </c>
      <c r="Z208" s="3">
        <v>10.000999999999999</v>
      </c>
      <c r="AA208" s="3">
        <v>36.81</v>
      </c>
      <c r="AB208" s="3">
        <v>41.41</v>
      </c>
      <c r="AC208" s="3">
        <v>499.8</v>
      </c>
      <c r="AD208" s="3">
        <v>1201</v>
      </c>
      <c r="AE208" s="3">
        <v>1</v>
      </c>
      <c r="AF208" s="3">
        <v>93.1</v>
      </c>
      <c r="AG208" s="3">
        <v>0</v>
      </c>
      <c r="AH208" s="3">
        <v>0</v>
      </c>
      <c r="AJ208" s="3">
        <v>111105</v>
      </c>
    </row>
    <row r="209" spans="1:36" x14ac:dyDescent="0.25">
      <c r="A209" s="3">
        <v>433</v>
      </c>
      <c r="B209" s="4">
        <v>36699</v>
      </c>
      <c r="C209" s="5">
        <v>0.45219907407407406</v>
      </c>
      <c r="D209" s="3" t="s">
        <v>328</v>
      </c>
      <c r="E209" s="6" t="s">
        <v>342</v>
      </c>
      <c r="F209" s="3">
        <v>1200</v>
      </c>
      <c r="G209" s="3" t="s">
        <v>331</v>
      </c>
      <c r="H209" s="3">
        <v>32</v>
      </c>
      <c r="I209" s="3">
        <v>1</v>
      </c>
      <c r="J209" s="3">
        <v>2</v>
      </c>
      <c r="K209" s="3">
        <v>25.4</v>
      </c>
      <c r="L209" s="3">
        <v>37.700000000000003</v>
      </c>
      <c r="M209" s="3">
        <v>0.48599999999999999</v>
      </c>
      <c r="N209" s="3">
        <v>212</v>
      </c>
      <c r="O209" s="3">
        <v>7.16</v>
      </c>
      <c r="P209" s="3">
        <v>1.48</v>
      </c>
      <c r="Q209" s="3">
        <v>1</v>
      </c>
      <c r="R209" s="3">
        <v>1</v>
      </c>
      <c r="S209" s="3">
        <v>4.8600000000000003</v>
      </c>
      <c r="T209" s="3">
        <v>19.239999999999998</v>
      </c>
      <c r="U209" s="3">
        <v>20.079999999999998</v>
      </c>
      <c r="V209" s="3">
        <v>18.07</v>
      </c>
      <c r="W209" s="3">
        <v>362.4</v>
      </c>
      <c r="X209" s="3">
        <v>354.4</v>
      </c>
      <c r="Y209" s="3">
        <v>7.9669999999999996</v>
      </c>
      <c r="Z209" s="3">
        <v>9.3870000000000005</v>
      </c>
      <c r="AA209" s="3">
        <v>33.119999999999997</v>
      </c>
      <c r="AB209" s="3">
        <v>39.03</v>
      </c>
      <c r="AC209" s="3">
        <v>499.5</v>
      </c>
      <c r="AD209" s="3">
        <v>1200</v>
      </c>
      <c r="AE209" s="3">
        <v>1</v>
      </c>
      <c r="AF209" s="3">
        <v>93.09</v>
      </c>
      <c r="AG209" s="3">
        <v>0</v>
      </c>
      <c r="AH209" s="3">
        <v>0</v>
      </c>
      <c r="AJ209" s="3">
        <v>111105</v>
      </c>
    </row>
    <row r="210" spans="1:36" x14ac:dyDescent="0.25">
      <c r="A210" s="3">
        <v>466</v>
      </c>
      <c r="B210" s="4">
        <v>36699</v>
      </c>
      <c r="C210" s="5">
        <v>0.45750000000000002</v>
      </c>
      <c r="D210" s="3" t="s">
        <v>328</v>
      </c>
      <c r="E210" s="6" t="s">
        <v>342</v>
      </c>
      <c r="F210" s="3">
        <v>1200</v>
      </c>
      <c r="G210" s="3" t="s">
        <v>331</v>
      </c>
      <c r="H210" s="3">
        <v>32</v>
      </c>
      <c r="I210" s="3">
        <v>2</v>
      </c>
      <c r="J210" s="3">
        <v>1</v>
      </c>
      <c r="K210" s="3">
        <v>42.6</v>
      </c>
      <c r="L210" s="3">
        <v>44.2</v>
      </c>
      <c r="M210" s="3">
        <v>0.747</v>
      </c>
      <c r="N210" s="3">
        <v>236</v>
      </c>
      <c r="O210" s="3">
        <v>9.1999999999999993</v>
      </c>
      <c r="P210" s="3">
        <v>1.3</v>
      </c>
      <c r="Q210" s="3">
        <v>1</v>
      </c>
      <c r="R210" s="3">
        <v>1</v>
      </c>
      <c r="S210" s="3">
        <v>4.8600000000000003</v>
      </c>
      <c r="T210" s="3">
        <v>18.97</v>
      </c>
      <c r="U210" s="3">
        <v>19.54</v>
      </c>
      <c r="V210" s="3">
        <v>18.09</v>
      </c>
      <c r="W210" s="3">
        <v>358.9</v>
      </c>
      <c r="X210" s="3">
        <v>349.4</v>
      </c>
      <c r="Y210" s="3">
        <v>8.7129999999999992</v>
      </c>
      <c r="Z210" s="3">
        <v>10.532</v>
      </c>
      <c r="AA210" s="3">
        <v>36.840000000000003</v>
      </c>
      <c r="AB210" s="3">
        <v>44.53</v>
      </c>
      <c r="AC210" s="3">
        <v>500.6</v>
      </c>
      <c r="AD210" s="3">
        <v>1200</v>
      </c>
      <c r="AE210" s="3">
        <v>1</v>
      </c>
      <c r="AF210" s="3">
        <v>93.09</v>
      </c>
      <c r="AG210" s="3">
        <v>0</v>
      </c>
      <c r="AH210" s="3">
        <v>0</v>
      </c>
      <c r="AJ210" s="3">
        <v>111105</v>
      </c>
    </row>
    <row r="211" spans="1:36" x14ac:dyDescent="0.25">
      <c r="A211" s="3">
        <v>467</v>
      </c>
      <c r="B211" s="4">
        <v>36699</v>
      </c>
      <c r="C211" s="5">
        <v>0.45750000000000002</v>
      </c>
      <c r="D211" s="3" t="s">
        <v>328</v>
      </c>
      <c r="E211" s="6" t="s">
        <v>342</v>
      </c>
      <c r="F211" s="3">
        <v>1200</v>
      </c>
      <c r="G211" s="3" t="s">
        <v>331</v>
      </c>
      <c r="H211" s="3">
        <v>32</v>
      </c>
      <c r="I211" s="3">
        <v>2</v>
      </c>
      <c r="J211" s="3">
        <v>2</v>
      </c>
      <c r="K211" s="3">
        <v>50.9</v>
      </c>
      <c r="L211" s="3">
        <v>46</v>
      </c>
      <c r="M211" s="3">
        <v>0.55200000000000005</v>
      </c>
      <c r="N211" s="3">
        <v>198</v>
      </c>
      <c r="O211" s="3">
        <v>7.35</v>
      </c>
      <c r="P211" s="3">
        <v>1.36</v>
      </c>
      <c r="Q211" s="3">
        <v>1</v>
      </c>
      <c r="R211" s="3">
        <v>1</v>
      </c>
      <c r="S211" s="3">
        <v>4.8600000000000003</v>
      </c>
      <c r="T211" s="3">
        <v>18.97</v>
      </c>
      <c r="U211" s="3">
        <v>19.63</v>
      </c>
      <c r="V211" s="3">
        <v>18.100000000000001</v>
      </c>
      <c r="W211" s="3">
        <v>360.6</v>
      </c>
      <c r="X211" s="3">
        <v>350.9</v>
      </c>
      <c r="Y211" s="3">
        <v>8.5860000000000003</v>
      </c>
      <c r="Z211" s="3">
        <v>10.041</v>
      </c>
      <c r="AA211" s="3">
        <v>36.31</v>
      </c>
      <c r="AB211" s="3">
        <v>42.46</v>
      </c>
      <c r="AC211" s="3">
        <v>500.4</v>
      </c>
      <c r="AD211" s="3">
        <v>1201</v>
      </c>
      <c r="AE211" s="3">
        <v>1</v>
      </c>
      <c r="AF211" s="3">
        <v>93.1</v>
      </c>
      <c r="AG211" s="3">
        <v>0</v>
      </c>
      <c r="AH211" s="3">
        <v>0</v>
      </c>
      <c r="AJ211" s="3">
        <v>111105</v>
      </c>
    </row>
    <row r="212" spans="1:36" x14ac:dyDescent="0.25">
      <c r="A212" s="3">
        <v>477</v>
      </c>
      <c r="B212" s="4">
        <v>36699</v>
      </c>
      <c r="C212" s="5">
        <v>0.46053240740740736</v>
      </c>
      <c r="D212" s="3" t="s">
        <v>328</v>
      </c>
      <c r="E212" s="6" t="s">
        <v>342</v>
      </c>
      <c r="F212" s="3">
        <v>1200</v>
      </c>
      <c r="G212" s="3" t="s">
        <v>331</v>
      </c>
      <c r="H212" s="3">
        <v>32</v>
      </c>
      <c r="I212" s="3">
        <v>3</v>
      </c>
      <c r="J212" s="3">
        <v>1</v>
      </c>
      <c r="K212" s="3">
        <v>15.6</v>
      </c>
      <c r="L212" s="3">
        <v>48.2</v>
      </c>
      <c r="M212" s="3">
        <v>0.68100000000000005</v>
      </c>
      <c r="N212" s="3">
        <v>217</v>
      </c>
      <c r="O212" s="3">
        <v>8.92</v>
      </c>
      <c r="P212" s="3">
        <v>1.37</v>
      </c>
      <c r="Q212" s="3">
        <v>1</v>
      </c>
      <c r="R212" s="3">
        <v>1</v>
      </c>
      <c r="S212" s="3">
        <v>4.8600000000000003</v>
      </c>
      <c r="T212" s="3">
        <v>18.89</v>
      </c>
      <c r="U212" s="3">
        <v>19.47</v>
      </c>
      <c r="V212" s="3">
        <v>18.07</v>
      </c>
      <c r="W212" s="3">
        <v>360.5</v>
      </c>
      <c r="X212" s="3">
        <v>350.2</v>
      </c>
      <c r="Y212" s="3">
        <v>7.9470000000000001</v>
      </c>
      <c r="Z212" s="3">
        <v>9.7129999999999992</v>
      </c>
      <c r="AA212" s="3">
        <v>33.770000000000003</v>
      </c>
      <c r="AB212" s="3">
        <v>41.27</v>
      </c>
      <c r="AC212" s="3">
        <v>500.1</v>
      </c>
      <c r="AD212" s="3">
        <v>1201</v>
      </c>
      <c r="AE212" s="3">
        <v>2</v>
      </c>
      <c r="AF212" s="3">
        <v>93.08</v>
      </c>
      <c r="AG212" s="3">
        <v>0</v>
      </c>
      <c r="AH212" s="3">
        <v>0</v>
      </c>
      <c r="AJ212" s="3">
        <v>111105</v>
      </c>
    </row>
    <row r="213" spans="1:36" x14ac:dyDescent="0.25">
      <c r="A213" s="3">
        <v>478</v>
      </c>
      <c r="B213" s="4">
        <v>36699</v>
      </c>
      <c r="C213" s="5">
        <v>0.46053240740740736</v>
      </c>
      <c r="D213" s="3" t="s">
        <v>328</v>
      </c>
      <c r="E213" s="6" t="s">
        <v>342</v>
      </c>
      <c r="F213" s="3">
        <v>1200</v>
      </c>
      <c r="G213" s="3" t="s">
        <v>331</v>
      </c>
      <c r="H213" s="3">
        <v>32</v>
      </c>
      <c r="I213" s="3">
        <v>3</v>
      </c>
      <c r="J213" s="3">
        <v>2</v>
      </c>
      <c r="K213" s="3">
        <v>23.1</v>
      </c>
      <c r="L213" s="3">
        <v>49</v>
      </c>
      <c r="M213" s="3">
        <v>0.46600000000000003</v>
      </c>
      <c r="N213" s="3">
        <v>163</v>
      </c>
      <c r="O213" s="3">
        <v>6.44</v>
      </c>
      <c r="P213" s="3">
        <v>1.39</v>
      </c>
      <c r="Q213" s="3">
        <v>1</v>
      </c>
      <c r="R213" s="3">
        <v>1</v>
      </c>
      <c r="S213" s="3">
        <v>4.8600000000000003</v>
      </c>
      <c r="T213" s="3">
        <v>18.809999999999999</v>
      </c>
      <c r="U213" s="3">
        <v>19.5</v>
      </c>
      <c r="V213" s="3">
        <v>18.100000000000001</v>
      </c>
      <c r="W213" s="3">
        <v>360.8</v>
      </c>
      <c r="X213" s="3">
        <v>350.6</v>
      </c>
      <c r="Y213" s="3">
        <v>8.2720000000000002</v>
      </c>
      <c r="Z213" s="3">
        <v>9.548</v>
      </c>
      <c r="AA213" s="3">
        <v>35.33</v>
      </c>
      <c r="AB213" s="3">
        <v>40.78</v>
      </c>
      <c r="AC213" s="3">
        <v>500.2</v>
      </c>
      <c r="AD213" s="3">
        <v>1201</v>
      </c>
      <c r="AE213" s="3">
        <v>1</v>
      </c>
      <c r="AF213" s="3">
        <v>93.08</v>
      </c>
      <c r="AG213" s="3">
        <v>0</v>
      </c>
      <c r="AH213" s="3">
        <v>0</v>
      </c>
      <c r="AJ213" s="3">
        <v>111105</v>
      </c>
    </row>
    <row r="214" spans="1:36" x14ac:dyDescent="0.25">
      <c r="A214" s="3">
        <v>510</v>
      </c>
      <c r="B214" s="4">
        <v>36699</v>
      </c>
      <c r="C214" s="5">
        <v>0.46937500000000004</v>
      </c>
      <c r="D214" s="3" t="s">
        <v>328</v>
      </c>
      <c r="E214" s="6" t="s">
        <v>342</v>
      </c>
      <c r="F214" s="3">
        <v>1200</v>
      </c>
      <c r="G214" s="3" t="s">
        <v>331</v>
      </c>
      <c r="H214" s="3">
        <v>32</v>
      </c>
      <c r="I214" s="3">
        <v>4</v>
      </c>
      <c r="J214" s="3">
        <v>1</v>
      </c>
      <c r="K214" s="3">
        <v>39.9</v>
      </c>
      <c r="L214" s="3">
        <v>31.2</v>
      </c>
      <c r="M214" s="3">
        <v>0.184</v>
      </c>
      <c r="N214" s="3">
        <v>70.099999999999994</v>
      </c>
      <c r="O214" s="3">
        <v>2.58</v>
      </c>
      <c r="P214" s="3">
        <v>1.34</v>
      </c>
      <c r="Q214" s="3">
        <v>1</v>
      </c>
      <c r="R214" s="3">
        <v>1</v>
      </c>
      <c r="S214" s="3">
        <v>4.8600000000000003</v>
      </c>
      <c r="T214" s="3">
        <v>18.79</v>
      </c>
      <c r="U214" s="3">
        <v>18.739999999999998</v>
      </c>
      <c r="V214" s="3">
        <v>18.09</v>
      </c>
      <c r="W214" s="3">
        <v>361.7</v>
      </c>
      <c r="X214" s="3">
        <v>355.2</v>
      </c>
      <c r="Y214" s="3">
        <v>8.4570000000000007</v>
      </c>
      <c r="Z214" s="3">
        <v>8.9689999999999994</v>
      </c>
      <c r="AA214" s="3">
        <v>36.17</v>
      </c>
      <c r="AB214" s="3">
        <v>38.36</v>
      </c>
      <c r="AC214" s="3">
        <v>500.3</v>
      </c>
      <c r="AD214" s="3">
        <v>1201</v>
      </c>
      <c r="AE214" s="3">
        <v>1</v>
      </c>
      <c r="AF214" s="3">
        <v>93.09</v>
      </c>
      <c r="AG214" s="3">
        <v>0</v>
      </c>
      <c r="AH214" s="3">
        <v>0</v>
      </c>
      <c r="AJ214" s="3">
        <v>111105</v>
      </c>
    </row>
    <row r="215" spans="1:36" x14ac:dyDescent="0.25">
      <c r="A215" s="3">
        <v>511</v>
      </c>
      <c r="B215" s="4">
        <v>36699</v>
      </c>
      <c r="C215" s="5">
        <v>0.46937500000000004</v>
      </c>
      <c r="D215" s="3" t="s">
        <v>328</v>
      </c>
      <c r="E215" s="6" t="s">
        <v>342</v>
      </c>
      <c r="F215" s="3">
        <v>1200</v>
      </c>
      <c r="G215" s="3" t="s">
        <v>331</v>
      </c>
      <c r="H215" s="3">
        <v>32</v>
      </c>
      <c r="I215" s="3">
        <v>4</v>
      </c>
      <c r="J215" s="3">
        <v>2</v>
      </c>
      <c r="K215" s="3">
        <v>48.9</v>
      </c>
      <c r="L215" s="3">
        <v>29.8</v>
      </c>
      <c r="M215" s="3">
        <v>0.23899999999999999</v>
      </c>
      <c r="N215" s="3">
        <v>142</v>
      </c>
      <c r="O215" s="3">
        <v>3.32</v>
      </c>
      <c r="P215" s="3">
        <v>1.33</v>
      </c>
      <c r="Q215" s="3">
        <v>1</v>
      </c>
      <c r="R215" s="3">
        <v>1</v>
      </c>
      <c r="S215" s="3">
        <v>4.8600000000000003</v>
      </c>
      <c r="T215" s="3">
        <v>18.82</v>
      </c>
      <c r="U215" s="3">
        <v>18.88</v>
      </c>
      <c r="V215" s="3">
        <v>18.09</v>
      </c>
      <c r="W215" s="3">
        <v>361.3</v>
      </c>
      <c r="X215" s="3">
        <v>355.1</v>
      </c>
      <c r="Y215" s="3">
        <v>8.548</v>
      </c>
      <c r="Z215" s="3">
        <v>9.2040000000000006</v>
      </c>
      <c r="AA215" s="3">
        <v>36.49</v>
      </c>
      <c r="AB215" s="3">
        <v>39.299999999999997</v>
      </c>
      <c r="AC215" s="3">
        <v>500.4</v>
      </c>
      <c r="AD215" s="3">
        <v>1200</v>
      </c>
      <c r="AE215" s="3">
        <v>1</v>
      </c>
      <c r="AF215" s="3">
        <v>93.09</v>
      </c>
      <c r="AG215" s="3">
        <v>0</v>
      </c>
      <c r="AH215" s="3">
        <v>0</v>
      </c>
      <c r="AJ215" s="3">
        <v>111105</v>
      </c>
    </row>
    <row r="216" spans="1:36" x14ac:dyDescent="0.25">
      <c r="A216" s="3">
        <v>521</v>
      </c>
      <c r="B216" s="4">
        <v>36699</v>
      </c>
      <c r="C216" s="5">
        <v>0.47180555555555559</v>
      </c>
      <c r="D216" s="3" t="s">
        <v>328</v>
      </c>
      <c r="E216" s="6" t="s">
        <v>342</v>
      </c>
      <c r="F216" s="3">
        <v>1200</v>
      </c>
      <c r="G216" s="3" t="s">
        <v>331</v>
      </c>
      <c r="H216" s="3">
        <v>32</v>
      </c>
      <c r="I216" s="3">
        <v>5</v>
      </c>
      <c r="J216" s="3">
        <v>1</v>
      </c>
      <c r="K216" s="3">
        <v>30.9</v>
      </c>
      <c r="L216" s="3">
        <v>38.5</v>
      </c>
      <c r="M216" s="3">
        <v>0.317</v>
      </c>
      <c r="N216" s="3">
        <v>142</v>
      </c>
      <c r="O216" s="3">
        <v>4.25</v>
      </c>
      <c r="P216" s="3">
        <v>1.31</v>
      </c>
      <c r="Q216" s="3">
        <v>1</v>
      </c>
      <c r="R216" s="3">
        <v>1</v>
      </c>
      <c r="S216" s="3">
        <v>4.8600000000000003</v>
      </c>
      <c r="T216" s="3">
        <v>18.79</v>
      </c>
      <c r="U216" s="3">
        <v>19.05</v>
      </c>
      <c r="V216" s="3">
        <v>18.09</v>
      </c>
      <c r="W216" s="3">
        <v>361.1</v>
      </c>
      <c r="X216" s="3">
        <v>353</v>
      </c>
      <c r="Y216" s="3">
        <v>8.8680000000000003</v>
      </c>
      <c r="Z216" s="3">
        <v>9.7089999999999996</v>
      </c>
      <c r="AA216" s="3">
        <v>37.93</v>
      </c>
      <c r="AB216" s="3">
        <v>41.53</v>
      </c>
      <c r="AC216" s="3">
        <v>500.2</v>
      </c>
      <c r="AD216" s="3">
        <v>1201</v>
      </c>
      <c r="AE216" s="3">
        <v>2</v>
      </c>
      <c r="AF216" s="3">
        <v>93.09</v>
      </c>
      <c r="AG216" s="3">
        <v>0</v>
      </c>
      <c r="AH216" s="3">
        <v>0</v>
      </c>
      <c r="AJ216" s="3">
        <v>111105</v>
      </c>
    </row>
    <row r="217" spans="1:36" x14ac:dyDescent="0.25">
      <c r="A217" s="3">
        <v>522</v>
      </c>
      <c r="B217" s="4">
        <v>36699</v>
      </c>
      <c r="C217" s="5">
        <v>0.47180555555555559</v>
      </c>
      <c r="D217" s="3" t="s">
        <v>328</v>
      </c>
      <c r="E217" s="6" t="s">
        <v>342</v>
      </c>
      <c r="F217" s="3">
        <v>1200</v>
      </c>
      <c r="G217" s="3" t="s">
        <v>331</v>
      </c>
      <c r="H217" s="3">
        <v>32</v>
      </c>
      <c r="I217" s="3">
        <v>5</v>
      </c>
      <c r="J217" s="3">
        <v>2</v>
      </c>
      <c r="K217" s="3">
        <v>59.4</v>
      </c>
      <c r="L217" s="3">
        <v>34.9</v>
      </c>
      <c r="M217" s="3">
        <v>0.372</v>
      </c>
      <c r="N217" s="3">
        <v>188</v>
      </c>
      <c r="O217" s="3">
        <v>5.07</v>
      </c>
      <c r="P217" s="3">
        <v>1.34</v>
      </c>
      <c r="Q217" s="3">
        <v>1</v>
      </c>
      <c r="R217" s="3">
        <v>1</v>
      </c>
      <c r="S217" s="3">
        <v>4.8600000000000003</v>
      </c>
      <c r="T217" s="3">
        <v>19</v>
      </c>
      <c r="U217" s="3">
        <v>19.079999999999998</v>
      </c>
      <c r="V217" s="3">
        <v>18.190000000000001</v>
      </c>
      <c r="W217" s="3">
        <v>361.3</v>
      </c>
      <c r="X217" s="3">
        <v>354</v>
      </c>
      <c r="Y217" s="3">
        <v>8.3719999999999999</v>
      </c>
      <c r="Z217" s="3">
        <v>9.375</v>
      </c>
      <c r="AA217" s="3">
        <v>35.35</v>
      </c>
      <c r="AB217" s="3">
        <v>39.590000000000003</v>
      </c>
      <c r="AC217" s="3">
        <v>500.2</v>
      </c>
      <c r="AD217" s="3">
        <v>1201</v>
      </c>
      <c r="AE217" s="3">
        <v>2</v>
      </c>
      <c r="AF217" s="3">
        <v>93.09</v>
      </c>
      <c r="AG217" s="3">
        <v>0</v>
      </c>
      <c r="AH217" s="3">
        <v>0</v>
      </c>
      <c r="AJ217" s="3">
        <v>111105</v>
      </c>
    </row>
    <row r="218" spans="1:36" x14ac:dyDescent="0.25">
      <c r="A218" s="3">
        <v>555</v>
      </c>
      <c r="B218" s="4">
        <v>36699</v>
      </c>
      <c r="C218" s="5">
        <v>0.47723379629629631</v>
      </c>
      <c r="D218" s="3" t="s">
        <v>328</v>
      </c>
      <c r="E218" s="6" t="s">
        <v>342</v>
      </c>
      <c r="F218" s="3">
        <v>1200</v>
      </c>
      <c r="G218" s="3" t="s">
        <v>331</v>
      </c>
      <c r="H218" s="3">
        <v>32</v>
      </c>
      <c r="I218" s="3">
        <v>6</v>
      </c>
      <c r="J218" s="3">
        <v>1</v>
      </c>
      <c r="K218" s="3">
        <v>71.900000000000006</v>
      </c>
      <c r="L218" s="3">
        <v>26.9</v>
      </c>
      <c r="M218" s="3">
        <v>0.29399999999999998</v>
      </c>
      <c r="N218" s="3">
        <v>194</v>
      </c>
      <c r="O218" s="3">
        <v>4.28</v>
      </c>
      <c r="P218" s="3">
        <v>1.41</v>
      </c>
      <c r="Q218" s="3">
        <v>1</v>
      </c>
      <c r="R218" s="3">
        <v>1</v>
      </c>
      <c r="S218" s="3">
        <v>4.8600000000000003</v>
      </c>
      <c r="T218" s="3">
        <v>18.66</v>
      </c>
      <c r="U218" s="3">
        <v>19.079999999999998</v>
      </c>
      <c r="V218" s="3">
        <v>18.09</v>
      </c>
      <c r="W218" s="3">
        <v>360.6</v>
      </c>
      <c r="X218" s="3">
        <v>354.9</v>
      </c>
      <c r="Y218" s="3">
        <v>7.7750000000000004</v>
      </c>
      <c r="Z218" s="3">
        <v>8.625</v>
      </c>
      <c r="AA218" s="3">
        <v>33.53</v>
      </c>
      <c r="AB218" s="3">
        <v>37.19</v>
      </c>
      <c r="AC218" s="3">
        <v>499.7</v>
      </c>
      <c r="AD218" s="3">
        <v>1200</v>
      </c>
      <c r="AE218" s="3">
        <v>3</v>
      </c>
      <c r="AF218" s="3">
        <v>93.08</v>
      </c>
      <c r="AG218" s="3">
        <v>0</v>
      </c>
      <c r="AH218" s="3">
        <v>0</v>
      </c>
      <c r="AJ218" s="3">
        <v>111105</v>
      </c>
    </row>
    <row r="219" spans="1:36" x14ac:dyDescent="0.25">
      <c r="A219" s="3">
        <v>556</v>
      </c>
      <c r="B219" s="4">
        <v>36699</v>
      </c>
      <c r="C219" s="5">
        <v>0.47723379629629631</v>
      </c>
      <c r="D219" s="3" t="s">
        <v>328</v>
      </c>
      <c r="E219" s="6" t="s">
        <v>342</v>
      </c>
      <c r="F219" s="3">
        <v>1200</v>
      </c>
      <c r="G219" s="3" t="s">
        <v>331</v>
      </c>
      <c r="H219" s="3">
        <v>32</v>
      </c>
      <c r="I219" s="3">
        <v>6</v>
      </c>
      <c r="J219" s="3">
        <v>2</v>
      </c>
      <c r="K219" s="3">
        <v>98.1</v>
      </c>
      <c r="L219" s="3">
        <v>26.8</v>
      </c>
      <c r="M219" s="3">
        <v>0.106</v>
      </c>
      <c r="N219" s="3">
        <v>-61.3</v>
      </c>
      <c r="O219" s="3">
        <v>1.56</v>
      </c>
      <c r="P219" s="3">
        <v>1.38</v>
      </c>
      <c r="Q219" s="3">
        <v>1</v>
      </c>
      <c r="R219" s="3">
        <v>1</v>
      </c>
      <c r="S219" s="3">
        <v>4.8600000000000003</v>
      </c>
      <c r="T219" s="3">
        <v>18.75</v>
      </c>
      <c r="U219" s="3">
        <v>19.11</v>
      </c>
      <c r="V219" s="3">
        <v>18.11</v>
      </c>
      <c r="W219" s="3">
        <v>359.5</v>
      </c>
      <c r="X219" s="3">
        <v>354</v>
      </c>
      <c r="Y219" s="3">
        <v>8.7520000000000007</v>
      </c>
      <c r="Z219" s="3">
        <v>9.0619999999999994</v>
      </c>
      <c r="AA219" s="3">
        <v>37.53</v>
      </c>
      <c r="AB219" s="3">
        <v>38.86</v>
      </c>
      <c r="AC219" s="3">
        <v>499.9</v>
      </c>
      <c r="AD219" s="3">
        <v>1199</v>
      </c>
      <c r="AE219" s="3">
        <v>2</v>
      </c>
      <c r="AF219" s="3">
        <v>93.09</v>
      </c>
      <c r="AG219" s="3">
        <v>0</v>
      </c>
      <c r="AH219" s="3">
        <v>0</v>
      </c>
      <c r="AJ219" s="3">
        <v>111105</v>
      </c>
    </row>
    <row r="220" spans="1:36" x14ac:dyDescent="0.25">
      <c r="A220" s="3">
        <v>1003</v>
      </c>
      <c r="B220" s="4">
        <v>36698</v>
      </c>
      <c r="C220" s="5">
        <v>0.3871296296296296</v>
      </c>
      <c r="D220" s="3" t="s">
        <v>328</v>
      </c>
      <c r="E220" s="6" t="s">
        <v>342</v>
      </c>
      <c r="F220" s="3">
        <v>1200</v>
      </c>
      <c r="G220" s="3" t="s">
        <v>331</v>
      </c>
      <c r="H220" s="3">
        <v>36</v>
      </c>
      <c r="I220" s="3">
        <v>1</v>
      </c>
      <c r="J220" s="3">
        <v>1</v>
      </c>
      <c r="K220" s="3">
        <v>90.3</v>
      </c>
      <c r="L220" s="3">
        <v>11.8</v>
      </c>
      <c r="M220" s="3">
        <v>0.3</v>
      </c>
      <c r="N220" s="3">
        <v>289</v>
      </c>
      <c r="O220" s="3">
        <v>2.94</v>
      </c>
      <c r="P220" s="3">
        <v>0.95199999999999996</v>
      </c>
      <c r="Q220" s="3">
        <v>1</v>
      </c>
      <c r="R220" s="3">
        <v>1</v>
      </c>
      <c r="S220" s="3">
        <v>4.8600000000000003</v>
      </c>
      <c r="T220" s="3">
        <v>16.760000000000002</v>
      </c>
      <c r="U220" s="3">
        <v>17.170000000000002</v>
      </c>
      <c r="V220" s="3">
        <v>16.149999999999999</v>
      </c>
      <c r="W220" s="3">
        <v>363.4</v>
      </c>
      <c r="X220" s="3">
        <v>360.8</v>
      </c>
      <c r="Y220" s="3">
        <v>10.348000000000001</v>
      </c>
      <c r="Z220" s="3">
        <v>10.930999999999999</v>
      </c>
      <c r="AA220" s="3">
        <v>50.14</v>
      </c>
      <c r="AB220" s="3">
        <v>52.96</v>
      </c>
      <c r="AC220" s="3">
        <v>499.8</v>
      </c>
      <c r="AD220" s="3">
        <v>1199</v>
      </c>
      <c r="AE220" s="3">
        <v>1</v>
      </c>
      <c r="AF220" s="3">
        <v>92.76</v>
      </c>
      <c r="AG220" s="3">
        <v>2.93</v>
      </c>
      <c r="AH220" s="3">
        <v>0.84</v>
      </c>
      <c r="AJ220" s="3">
        <v>111105</v>
      </c>
    </row>
    <row r="221" spans="1:36" x14ac:dyDescent="0.25">
      <c r="A221" s="3">
        <v>1004</v>
      </c>
      <c r="B221" s="4">
        <v>36698</v>
      </c>
      <c r="C221" s="5">
        <v>0.3871296296296296</v>
      </c>
      <c r="D221" s="3" t="s">
        <v>328</v>
      </c>
      <c r="E221" s="6" t="s">
        <v>342</v>
      </c>
      <c r="F221" s="3">
        <v>1200</v>
      </c>
      <c r="G221" s="3" t="s">
        <v>331</v>
      </c>
      <c r="H221" s="3">
        <v>36</v>
      </c>
      <c r="I221" s="3">
        <v>1</v>
      </c>
      <c r="J221" s="3">
        <v>2</v>
      </c>
      <c r="K221" s="3">
        <v>100</v>
      </c>
      <c r="L221" s="3">
        <v>11.1</v>
      </c>
      <c r="M221" s="3">
        <v>0.23899999999999999</v>
      </c>
      <c r="N221" s="3">
        <v>278</v>
      </c>
      <c r="O221" s="3">
        <v>2.4</v>
      </c>
      <c r="P221" s="3">
        <v>0.95899999999999996</v>
      </c>
      <c r="Q221" s="3">
        <v>1</v>
      </c>
      <c r="R221" s="3">
        <v>1</v>
      </c>
      <c r="S221" s="3">
        <v>4.8600000000000003</v>
      </c>
      <c r="T221" s="3">
        <v>16.760000000000002</v>
      </c>
      <c r="U221" s="3">
        <v>17.29</v>
      </c>
      <c r="V221" s="3">
        <v>16.149999999999999</v>
      </c>
      <c r="W221" s="3">
        <v>363</v>
      </c>
      <c r="X221" s="3">
        <v>360.6</v>
      </c>
      <c r="Y221" s="3">
        <v>10.541</v>
      </c>
      <c r="Z221" s="3">
        <v>11.015000000000001</v>
      </c>
      <c r="AA221" s="3">
        <v>51.05</v>
      </c>
      <c r="AB221" s="3">
        <v>53.35</v>
      </c>
      <c r="AC221" s="3">
        <v>499.7</v>
      </c>
      <c r="AD221" s="3">
        <v>1199</v>
      </c>
      <c r="AE221" s="3">
        <v>1</v>
      </c>
      <c r="AF221" s="3">
        <v>92.76</v>
      </c>
      <c r="AG221" s="3">
        <v>2.93</v>
      </c>
      <c r="AH221" s="3">
        <v>0.84</v>
      </c>
      <c r="AJ221" s="3">
        <v>111105</v>
      </c>
    </row>
    <row r="222" spans="1:36" x14ac:dyDescent="0.25">
      <c r="A222" s="3">
        <v>1014</v>
      </c>
      <c r="B222" s="4">
        <v>36698</v>
      </c>
      <c r="C222" s="5">
        <v>0.3913773148148148</v>
      </c>
      <c r="D222" s="3" t="s">
        <v>328</v>
      </c>
      <c r="E222" s="6" t="s">
        <v>342</v>
      </c>
      <c r="F222" s="3">
        <v>1200</v>
      </c>
      <c r="G222" s="3" t="s">
        <v>331</v>
      </c>
      <c r="H222" s="3">
        <v>36</v>
      </c>
      <c r="I222" s="3">
        <v>2</v>
      </c>
      <c r="J222" s="3">
        <v>1</v>
      </c>
      <c r="K222" s="3">
        <v>13</v>
      </c>
      <c r="L222" s="3">
        <v>36.5</v>
      </c>
      <c r="M222" s="3">
        <v>0.78500000000000003</v>
      </c>
      <c r="N222" s="3">
        <v>265</v>
      </c>
      <c r="O222" s="3">
        <v>6.86</v>
      </c>
      <c r="P222" s="3">
        <v>0.92500000000000004</v>
      </c>
      <c r="Q222" s="3">
        <v>1</v>
      </c>
      <c r="R222" s="3">
        <v>1</v>
      </c>
      <c r="S222" s="3">
        <v>4.8600000000000003</v>
      </c>
      <c r="T222" s="3">
        <v>16.89</v>
      </c>
      <c r="U222" s="3">
        <v>17.62</v>
      </c>
      <c r="V222" s="3">
        <v>16.13</v>
      </c>
      <c r="W222" s="3">
        <v>362.6</v>
      </c>
      <c r="X222" s="3">
        <v>354.8</v>
      </c>
      <c r="Y222" s="3">
        <v>10.472</v>
      </c>
      <c r="Z222" s="3">
        <v>11.827</v>
      </c>
      <c r="AA222" s="3">
        <v>50.31</v>
      </c>
      <c r="AB222" s="3">
        <v>56.82</v>
      </c>
      <c r="AC222" s="3">
        <v>500.2</v>
      </c>
      <c r="AD222" s="3">
        <v>1199</v>
      </c>
      <c r="AE222" s="3">
        <v>0</v>
      </c>
      <c r="AF222" s="3">
        <v>92.76</v>
      </c>
      <c r="AG222" s="3">
        <v>2.93</v>
      </c>
      <c r="AH222" s="3">
        <v>0.84</v>
      </c>
      <c r="AJ222" s="3">
        <v>111105</v>
      </c>
    </row>
    <row r="223" spans="1:36" x14ac:dyDescent="0.25">
      <c r="A223" s="3">
        <v>1015</v>
      </c>
      <c r="B223" s="4">
        <v>36698</v>
      </c>
      <c r="C223" s="5">
        <v>0.3913773148148148</v>
      </c>
      <c r="D223" s="3" t="s">
        <v>328</v>
      </c>
      <c r="E223" s="6" t="s">
        <v>342</v>
      </c>
      <c r="F223" s="3">
        <v>1200</v>
      </c>
      <c r="G223" s="3" t="s">
        <v>331</v>
      </c>
      <c r="H223" s="3">
        <v>36</v>
      </c>
      <c r="I223" s="3">
        <v>2</v>
      </c>
      <c r="J223" s="3">
        <v>2</v>
      </c>
      <c r="K223" s="3">
        <v>28.8</v>
      </c>
      <c r="L223" s="3">
        <v>35</v>
      </c>
      <c r="M223" s="3">
        <v>0.66200000000000003</v>
      </c>
      <c r="N223" s="3">
        <v>255</v>
      </c>
      <c r="O223" s="3">
        <v>5.95</v>
      </c>
      <c r="P223" s="3">
        <v>0.93200000000000005</v>
      </c>
      <c r="Q223" s="3">
        <v>1</v>
      </c>
      <c r="R223" s="3">
        <v>1</v>
      </c>
      <c r="S223" s="3">
        <v>4.8600000000000003</v>
      </c>
      <c r="T223" s="3">
        <v>16.899999999999999</v>
      </c>
      <c r="U223" s="3">
        <v>17.690000000000001</v>
      </c>
      <c r="V223" s="3">
        <v>16.16</v>
      </c>
      <c r="W223" s="3">
        <v>361.3</v>
      </c>
      <c r="X223" s="3">
        <v>353.9</v>
      </c>
      <c r="Y223" s="3">
        <v>10.679</v>
      </c>
      <c r="Z223" s="3">
        <v>11.856</v>
      </c>
      <c r="AA223" s="3">
        <v>51.28</v>
      </c>
      <c r="AB223" s="3">
        <v>56.93</v>
      </c>
      <c r="AC223" s="3">
        <v>499.7</v>
      </c>
      <c r="AD223" s="3">
        <v>1200</v>
      </c>
      <c r="AE223" s="3">
        <v>0</v>
      </c>
      <c r="AF223" s="3">
        <v>92.76</v>
      </c>
      <c r="AG223" s="3">
        <v>2.93</v>
      </c>
      <c r="AH223" s="3">
        <v>0.84</v>
      </c>
      <c r="AJ223" s="3">
        <v>111105</v>
      </c>
    </row>
    <row r="224" spans="1:36" x14ac:dyDescent="0.25">
      <c r="A224" s="3">
        <v>1047</v>
      </c>
      <c r="B224" s="4">
        <v>36698</v>
      </c>
      <c r="C224" s="5">
        <v>0.39849537037037036</v>
      </c>
      <c r="D224" s="3" t="s">
        <v>328</v>
      </c>
      <c r="E224" s="6" t="s">
        <v>342</v>
      </c>
      <c r="F224" s="3">
        <v>1200</v>
      </c>
      <c r="G224" s="3" t="s">
        <v>331</v>
      </c>
      <c r="H224" s="3">
        <v>36</v>
      </c>
      <c r="I224" s="3">
        <v>3</v>
      </c>
      <c r="J224" s="3">
        <v>1</v>
      </c>
      <c r="K224" s="3">
        <v>88</v>
      </c>
      <c r="L224" s="3">
        <v>23.6</v>
      </c>
      <c r="M224" s="3">
        <v>0.314</v>
      </c>
      <c r="N224" s="3">
        <v>225</v>
      </c>
      <c r="O224" s="3">
        <v>2.88</v>
      </c>
      <c r="P224" s="3">
        <v>0.89200000000000002</v>
      </c>
      <c r="Q224" s="3">
        <v>1</v>
      </c>
      <c r="R224" s="3">
        <v>1</v>
      </c>
      <c r="S224" s="3">
        <v>4.8600000000000003</v>
      </c>
      <c r="T224" s="3">
        <v>16.75</v>
      </c>
      <c r="U224" s="3">
        <v>17.05</v>
      </c>
      <c r="V224" s="3">
        <v>16.14</v>
      </c>
      <c r="W224" s="3">
        <v>361.5</v>
      </c>
      <c r="X224" s="3">
        <v>356.6</v>
      </c>
      <c r="Y224" s="3">
        <v>10.84</v>
      </c>
      <c r="Z224" s="3">
        <v>11.409000000000001</v>
      </c>
      <c r="AA224" s="3">
        <v>52.55</v>
      </c>
      <c r="AB224" s="3">
        <v>55.31</v>
      </c>
      <c r="AC224" s="3">
        <v>500</v>
      </c>
      <c r="AD224" s="3">
        <v>1200</v>
      </c>
      <c r="AE224" s="3">
        <v>0</v>
      </c>
      <c r="AF224" s="3">
        <v>92.76</v>
      </c>
      <c r="AG224" s="3">
        <v>2.93</v>
      </c>
      <c r="AH224" s="3">
        <v>0.84</v>
      </c>
      <c r="AJ224" s="3">
        <v>111105</v>
      </c>
    </row>
    <row r="225" spans="1:36" x14ac:dyDescent="0.25">
      <c r="A225" s="3">
        <v>1048</v>
      </c>
      <c r="B225" s="4">
        <v>36698</v>
      </c>
      <c r="C225" s="5">
        <v>0.39849537037037036</v>
      </c>
      <c r="D225" s="3" t="s">
        <v>328</v>
      </c>
      <c r="E225" s="6" t="s">
        <v>342</v>
      </c>
      <c r="F225" s="3">
        <v>1200</v>
      </c>
      <c r="G225" s="3" t="s">
        <v>331</v>
      </c>
      <c r="H225" s="3">
        <v>36</v>
      </c>
      <c r="I225" s="3">
        <v>3</v>
      </c>
      <c r="J225" s="3">
        <v>2</v>
      </c>
      <c r="K225" s="3">
        <v>106</v>
      </c>
      <c r="L225" s="3">
        <v>30.3</v>
      </c>
      <c r="M225" s="3">
        <v>0.55100000000000005</v>
      </c>
      <c r="N225" s="3">
        <v>254</v>
      </c>
      <c r="O225" s="3">
        <v>4.7300000000000004</v>
      </c>
      <c r="P225" s="3">
        <v>0.872</v>
      </c>
      <c r="Q225" s="3">
        <v>1</v>
      </c>
      <c r="R225" s="3">
        <v>1</v>
      </c>
      <c r="S225" s="3">
        <v>4.8600000000000003</v>
      </c>
      <c r="T225" s="3">
        <v>16.760000000000002</v>
      </c>
      <c r="U225" s="3">
        <v>17.11</v>
      </c>
      <c r="V225" s="3">
        <v>16.14</v>
      </c>
      <c r="W225" s="3">
        <v>362.2</v>
      </c>
      <c r="X225" s="3">
        <v>355.8</v>
      </c>
      <c r="Y225" s="3">
        <v>10.766</v>
      </c>
      <c r="Z225" s="3">
        <v>11.701000000000001</v>
      </c>
      <c r="AA225" s="3">
        <v>52.13</v>
      </c>
      <c r="AB225" s="3">
        <v>56.66</v>
      </c>
      <c r="AC225" s="3">
        <v>499.7</v>
      </c>
      <c r="AD225" s="3">
        <v>1200</v>
      </c>
      <c r="AE225" s="3">
        <v>0</v>
      </c>
      <c r="AF225" s="3">
        <v>92.76</v>
      </c>
      <c r="AG225" s="3">
        <v>2.93</v>
      </c>
      <c r="AH225" s="3">
        <v>0.84</v>
      </c>
      <c r="AJ225" s="3">
        <v>111105</v>
      </c>
    </row>
    <row r="226" spans="1:36" x14ac:dyDescent="0.25">
      <c r="A226" s="3">
        <v>1058</v>
      </c>
      <c r="B226" s="4">
        <v>36698</v>
      </c>
      <c r="C226" s="5">
        <v>0.40390046296296295</v>
      </c>
      <c r="D226" s="3" t="s">
        <v>328</v>
      </c>
      <c r="E226" s="6" t="s">
        <v>342</v>
      </c>
      <c r="F226" s="3">
        <v>1200</v>
      </c>
      <c r="G226" s="3" t="s">
        <v>331</v>
      </c>
      <c r="H226" s="3">
        <v>36</v>
      </c>
      <c r="I226" s="3">
        <v>4</v>
      </c>
      <c r="J226" s="3">
        <v>1</v>
      </c>
      <c r="K226" s="3">
        <v>32</v>
      </c>
      <c r="L226" s="3">
        <v>22.6</v>
      </c>
      <c r="M226" s="3">
        <v>0.28899999999999998</v>
      </c>
      <c r="N226" s="3">
        <v>221</v>
      </c>
      <c r="O226" s="3">
        <v>2.99</v>
      </c>
      <c r="P226" s="3">
        <v>1</v>
      </c>
      <c r="Q226" s="3">
        <v>1</v>
      </c>
      <c r="R226" s="3">
        <v>1</v>
      </c>
      <c r="S226" s="3">
        <v>4.8600000000000003</v>
      </c>
      <c r="T226" s="3">
        <v>16.96</v>
      </c>
      <c r="U226" s="3">
        <v>17.89</v>
      </c>
      <c r="V226" s="3">
        <v>16.14</v>
      </c>
      <c r="W226" s="3">
        <v>362.7</v>
      </c>
      <c r="X226" s="3">
        <v>358</v>
      </c>
      <c r="Y226" s="3">
        <v>10.779</v>
      </c>
      <c r="Z226" s="3">
        <v>11.371</v>
      </c>
      <c r="AA226" s="3">
        <v>51.54</v>
      </c>
      <c r="AB226" s="3">
        <v>54.37</v>
      </c>
      <c r="AC226" s="3">
        <v>500.1</v>
      </c>
      <c r="AD226" s="3">
        <v>1199</v>
      </c>
      <c r="AE226" s="3">
        <v>1</v>
      </c>
      <c r="AF226" s="3">
        <v>92.77</v>
      </c>
      <c r="AG226" s="3">
        <v>2.93</v>
      </c>
      <c r="AH226" s="3">
        <v>0.84</v>
      </c>
      <c r="AJ226" s="3">
        <v>111105</v>
      </c>
    </row>
    <row r="227" spans="1:36" x14ac:dyDescent="0.25">
      <c r="A227" s="3">
        <v>1059</v>
      </c>
      <c r="B227" s="4">
        <v>36698</v>
      </c>
      <c r="C227" s="5">
        <v>0.40390046296296295</v>
      </c>
      <c r="D227" s="3" t="s">
        <v>328</v>
      </c>
      <c r="E227" s="6" t="s">
        <v>342</v>
      </c>
      <c r="F227" s="3">
        <v>1200</v>
      </c>
      <c r="G227" s="3" t="s">
        <v>331</v>
      </c>
      <c r="H227" s="3">
        <v>36</v>
      </c>
      <c r="I227" s="3">
        <v>4</v>
      </c>
      <c r="J227" s="3">
        <v>2</v>
      </c>
      <c r="K227" s="3">
        <v>47.7</v>
      </c>
      <c r="L227" s="3">
        <v>22</v>
      </c>
      <c r="M227" s="3">
        <v>0.46899999999999997</v>
      </c>
      <c r="N227" s="3">
        <v>271</v>
      </c>
      <c r="O227" s="3">
        <v>4.53</v>
      </c>
      <c r="P227" s="3">
        <v>0.96699999999999997</v>
      </c>
      <c r="Q227" s="3">
        <v>1</v>
      </c>
      <c r="R227" s="3">
        <v>1</v>
      </c>
      <c r="S227" s="3">
        <v>4.8600000000000003</v>
      </c>
      <c r="T227" s="3">
        <v>16.96</v>
      </c>
      <c r="U227" s="3">
        <v>17.850000000000001</v>
      </c>
      <c r="V227" s="3">
        <v>16.149999999999999</v>
      </c>
      <c r="W227" s="3">
        <v>362.5</v>
      </c>
      <c r="X227" s="3">
        <v>357.8</v>
      </c>
      <c r="Y227" s="3">
        <v>10.798</v>
      </c>
      <c r="Z227" s="3">
        <v>11.694000000000001</v>
      </c>
      <c r="AA227" s="3">
        <v>51.64</v>
      </c>
      <c r="AB227" s="3">
        <v>55.93</v>
      </c>
      <c r="AC227" s="3">
        <v>500.1</v>
      </c>
      <c r="AD227" s="3">
        <v>1200</v>
      </c>
      <c r="AE227" s="3">
        <v>0</v>
      </c>
      <c r="AF227" s="3">
        <v>92.77</v>
      </c>
      <c r="AG227" s="3">
        <v>2.93</v>
      </c>
      <c r="AH227" s="3">
        <v>0.84</v>
      </c>
      <c r="AJ227" s="3">
        <v>111105</v>
      </c>
    </row>
    <row r="228" spans="1:36" x14ac:dyDescent="0.25">
      <c r="A228" s="3">
        <v>1091</v>
      </c>
      <c r="B228" s="4">
        <v>36698</v>
      </c>
      <c r="C228" s="5">
        <v>0.41267361111111112</v>
      </c>
      <c r="D228" s="3" t="s">
        <v>328</v>
      </c>
      <c r="E228" s="6" t="s">
        <v>342</v>
      </c>
      <c r="F228" s="3">
        <v>1200</v>
      </c>
      <c r="G228" s="3" t="s">
        <v>331</v>
      </c>
      <c r="H228" s="3">
        <v>36</v>
      </c>
      <c r="I228" s="3">
        <v>5</v>
      </c>
      <c r="J228" s="3">
        <v>1</v>
      </c>
      <c r="K228" s="3">
        <v>156</v>
      </c>
      <c r="L228" s="3">
        <v>14.9</v>
      </c>
      <c r="M228" s="3">
        <v>0.15</v>
      </c>
      <c r="N228" s="3">
        <v>192</v>
      </c>
      <c r="O228" s="3">
        <v>1.24</v>
      </c>
      <c r="P228" s="3">
        <v>0.77900000000000003</v>
      </c>
      <c r="Q228" s="3">
        <v>1</v>
      </c>
      <c r="R228" s="3">
        <v>1</v>
      </c>
      <c r="S228" s="3">
        <v>4.8600000000000003</v>
      </c>
      <c r="T228" s="3">
        <v>16.739999999999998</v>
      </c>
      <c r="U228" s="3">
        <v>16.98</v>
      </c>
      <c r="V228" s="3">
        <v>16.14</v>
      </c>
      <c r="W228" s="3">
        <v>362.4</v>
      </c>
      <c r="X228" s="3">
        <v>359.4</v>
      </c>
      <c r="Y228" s="3">
        <v>12.295999999999999</v>
      </c>
      <c r="Z228" s="3">
        <v>12.541</v>
      </c>
      <c r="AA228" s="3">
        <v>59.63</v>
      </c>
      <c r="AB228" s="3">
        <v>60.82</v>
      </c>
      <c r="AC228" s="3">
        <v>499.8</v>
      </c>
      <c r="AD228" s="3">
        <v>1199</v>
      </c>
      <c r="AE228" s="3">
        <v>1</v>
      </c>
      <c r="AF228" s="3">
        <v>92.76</v>
      </c>
      <c r="AG228" s="3">
        <v>2.93</v>
      </c>
      <c r="AH228" s="3">
        <v>0.84</v>
      </c>
      <c r="AJ228" s="3">
        <v>111105</v>
      </c>
    </row>
    <row r="229" spans="1:36" x14ac:dyDescent="0.25">
      <c r="A229" s="3">
        <v>1092</v>
      </c>
      <c r="B229" s="4">
        <v>36698</v>
      </c>
      <c r="C229" s="5">
        <v>0.41267361111111112</v>
      </c>
      <c r="D229" s="3" t="s">
        <v>328</v>
      </c>
      <c r="E229" s="6" t="s">
        <v>342</v>
      </c>
      <c r="F229" s="3">
        <v>1200</v>
      </c>
      <c r="G229" s="3" t="s">
        <v>331</v>
      </c>
      <c r="H229" s="3">
        <v>36</v>
      </c>
      <c r="I229" s="3">
        <v>5</v>
      </c>
      <c r="J229" s="3">
        <v>2</v>
      </c>
      <c r="K229" s="3">
        <v>200.2</v>
      </c>
      <c r="L229" s="3">
        <v>15.2</v>
      </c>
      <c r="M229" s="3">
        <v>0.35499999999999998</v>
      </c>
      <c r="N229" s="3">
        <v>277</v>
      </c>
      <c r="O229" s="3">
        <v>2.88</v>
      </c>
      <c r="P229" s="3">
        <v>0.79400000000000004</v>
      </c>
      <c r="Q229" s="3">
        <v>1</v>
      </c>
      <c r="R229" s="3">
        <v>1</v>
      </c>
      <c r="S229" s="3">
        <v>4.8600000000000003</v>
      </c>
      <c r="T229" s="3">
        <v>16.77</v>
      </c>
      <c r="U229" s="3">
        <v>17.059999999999999</v>
      </c>
      <c r="V229" s="3">
        <v>16.14</v>
      </c>
      <c r="W229" s="3">
        <v>357.6</v>
      </c>
      <c r="X229" s="3">
        <v>354.3</v>
      </c>
      <c r="Y229" s="3">
        <v>11.913</v>
      </c>
      <c r="Z229" s="3">
        <v>12.481999999999999</v>
      </c>
      <c r="AA229" s="3">
        <v>57.68</v>
      </c>
      <c r="AB229" s="3">
        <v>60.44</v>
      </c>
      <c r="AC229" s="3">
        <v>499.8</v>
      </c>
      <c r="AD229" s="3">
        <v>1199</v>
      </c>
      <c r="AE229" s="3">
        <v>0</v>
      </c>
      <c r="AF229" s="3">
        <v>92.77</v>
      </c>
      <c r="AG229" s="3">
        <v>2.93</v>
      </c>
      <c r="AH229" s="3">
        <v>0.84</v>
      </c>
      <c r="AJ229" s="3">
        <v>111105</v>
      </c>
    </row>
    <row r="230" spans="1:36" x14ac:dyDescent="0.25">
      <c r="A230" s="3">
        <v>1102</v>
      </c>
      <c r="B230" s="4">
        <v>36698</v>
      </c>
      <c r="C230" s="5">
        <v>0.4173842592592592</v>
      </c>
      <c r="D230" s="3" t="s">
        <v>328</v>
      </c>
      <c r="E230" s="6" t="s">
        <v>342</v>
      </c>
      <c r="F230" s="3">
        <v>1200</v>
      </c>
      <c r="G230" s="3" t="s">
        <v>331</v>
      </c>
      <c r="H230" s="3">
        <v>36</v>
      </c>
      <c r="I230" s="3">
        <v>6</v>
      </c>
      <c r="J230" s="3">
        <v>1</v>
      </c>
      <c r="K230" s="3">
        <v>170.5</v>
      </c>
      <c r="L230" s="3">
        <v>23.1</v>
      </c>
      <c r="M230" s="3">
        <v>0.46</v>
      </c>
      <c r="N230" s="3">
        <v>264</v>
      </c>
      <c r="O230" s="3">
        <v>3.74</v>
      </c>
      <c r="P230" s="3">
        <v>0.81200000000000006</v>
      </c>
      <c r="Q230" s="3">
        <v>1</v>
      </c>
      <c r="R230" s="3">
        <v>1</v>
      </c>
      <c r="S230" s="3">
        <v>4.8600000000000003</v>
      </c>
      <c r="T230" s="3">
        <v>16.809999999999999</v>
      </c>
      <c r="U230" s="3">
        <v>17.510000000000002</v>
      </c>
      <c r="V230" s="3">
        <v>16.13</v>
      </c>
      <c r="W230" s="3">
        <v>360.8</v>
      </c>
      <c r="X230" s="3">
        <v>355.9</v>
      </c>
      <c r="Y230" s="3">
        <v>12.153</v>
      </c>
      <c r="Z230" s="3">
        <v>12.891999999999999</v>
      </c>
      <c r="AA230" s="3">
        <v>58.67</v>
      </c>
      <c r="AB230" s="3">
        <v>62.24</v>
      </c>
      <c r="AC230" s="3">
        <v>499.6</v>
      </c>
      <c r="AD230" s="3">
        <v>1199</v>
      </c>
      <c r="AE230" s="3">
        <v>2</v>
      </c>
      <c r="AF230" s="3">
        <v>92.76</v>
      </c>
      <c r="AG230" s="3">
        <v>2.93</v>
      </c>
      <c r="AH230" s="3">
        <v>0.84</v>
      </c>
      <c r="AJ230" s="3">
        <v>111105</v>
      </c>
    </row>
    <row r="231" spans="1:36" x14ac:dyDescent="0.25">
      <c r="A231" s="3">
        <v>1103</v>
      </c>
      <c r="B231" s="4">
        <v>36698</v>
      </c>
      <c r="C231" s="5">
        <v>0.4173842592592592</v>
      </c>
      <c r="D231" s="3" t="s">
        <v>328</v>
      </c>
      <c r="E231" s="6" t="s">
        <v>342</v>
      </c>
      <c r="F231" s="3">
        <v>1200</v>
      </c>
      <c r="G231" s="3" t="s">
        <v>331</v>
      </c>
      <c r="H231" s="3">
        <v>36</v>
      </c>
      <c r="I231" s="3">
        <v>6</v>
      </c>
      <c r="J231" s="3">
        <v>2</v>
      </c>
      <c r="K231" s="3">
        <v>185.5</v>
      </c>
      <c r="L231" s="3">
        <v>23.9</v>
      </c>
      <c r="M231" s="3">
        <v>0.49399999999999999</v>
      </c>
      <c r="N231" s="3">
        <v>265</v>
      </c>
      <c r="O231" s="3">
        <v>4.01</v>
      </c>
      <c r="P231" s="3">
        <v>0.81599999999999995</v>
      </c>
      <c r="Q231" s="3">
        <v>1</v>
      </c>
      <c r="R231" s="3">
        <v>1</v>
      </c>
      <c r="S231" s="3">
        <v>4.8600000000000003</v>
      </c>
      <c r="T231" s="3">
        <v>16.809999999999999</v>
      </c>
      <c r="U231" s="3">
        <v>17.5</v>
      </c>
      <c r="V231" s="3">
        <v>16.13</v>
      </c>
      <c r="W231" s="3">
        <v>358.8</v>
      </c>
      <c r="X231" s="3">
        <v>353.8</v>
      </c>
      <c r="Y231" s="3">
        <v>12.054</v>
      </c>
      <c r="Z231" s="3">
        <v>12.847</v>
      </c>
      <c r="AA231" s="3">
        <v>58.2</v>
      </c>
      <c r="AB231" s="3">
        <v>62.03</v>
      </c>
      <c r="AC231" s="3">
        <v>499.7</v>
      </c>
      <c r="AD231" s="3">
        <v>1200</v>
      </c>
      <c r="AE231" s="3">
        <v>1</v>
      </c>
      <c r="AF231" s="3">
        <v>92.77</v>
      </c>
      <c r="AG231" s="3">
        <v>2.93</v>
      </c>
      <c r="AH231" s="3">
        <v>0.84</v>
      </c>
      <c r="AJ231" s="3">
        <v>111105</v>
      </c>
    </row>
    <row r="232" spans="1:36" x14ac:dyDescent="0.25">
      <c r="A232" s="3">
        <v>1384</v>
      </c>
      <c r="B232" s="4">
        <v>36702</v>
      </c>
      <c r="C232" s="5">
        <v>0.52064814814814808</v>
      </c>
      <c r="D232" s="3" t="s">
        <v>328</v>
      </c>
      <c r="E232" s="6" t="s">
        <v>342</v>
      </c>
      <c r="F232" s="3">
        <v>1200</v>
      </c>
      <c r="G232" s="3" t="s">
        <v>332</v>
      </c>
      <c r="H232" s="3">
        <v>4</v>
      </c>
      <c r="I232" s="3">
        <v>2</v>
      </c>
      <c r="J232" s="3">
        <v>1</v>
      </c>
      <c r="K232" s="3">
        <v>83.13</v>
      </c>
      <c r="L232" s="3">
        <v>25.2</v>
      </c>
      <c r="M232" s="3">
        <v>0.59799999999999998</v>
      </c>
      <c r="N232" s="3">
        <v>267</v>
      </c>
      <c r="O232" s="3">
        <v>5.89</v>
      </c>
      <c r="P232" s="3">
        <v>1.1299999999999999</v>
      </c>
      <c r="Q232" s="3">
        <v>1</v>
      </c>
      <c r="R232" s="3">
        <v>0</v>
      </c>
      <c r="S232" s="3">
        <v>2.4300000000000002</v>
      </c>
      <c r="T232" s="3">
        <v>18.86</v>
      </c>
      <c r="U232" s="3">
        <v>17.350000000000001</v>
      </c>
      <c r="V232" s="3">
        <v>20.07</v>
      </c>
      <c r="W232" s="3">
        <v>359.8</v>
      </c>
      <c r="X232" s="3">
        <v>354.3</v>
      </c>
      <c r="Y232" s="3">
        <v>8.06</v>
      </c>
      <c r="Z232" s="3">
        <v>9.2200000000000006</v>
      </c>
      <c r="AA232" s="3">
        <v>34.369999999999997</v>
      </c>
      <c r="AB232" s="3">
        <v>39.35</v>
      </c>
      <c r="AC232" s="3">
        <v>500.3</v>
      </c>
      <c r="AD232" s="3">
        <v>1200</v>
      </c>
      <c r="AE232" s="3">
        <v>1.7629999999999999</v>
      </c>
      <c r="AF232" s="3">
        <v>93.27</v>
      </c>
      <c r="AG232" s="3">
        <v>-0.3</v>
      </c>
      <c r="AH232" s="3">
        <v>0.72</v>
      </c>
      <c r="AI232" s="3">
        <v>111105</v>
      </c>
    </row>
    <row r="233" spans="1:36" x14ac:dyDescent="0.25">
      <c r="A233" s="3">
        <v>1385</v>
      </c>
      <c r="B233" s="4">
        <v>36702</v>
      </c>
      <c r="C233" s="5">
        <v>0.52064814814814808</v>
      </c>
      <c r="D233" s="3" t="s">
        <v>328</v>
      </c>
      <c r="E233" s="6" t="s">
        <v>342</v>
      </c>
      <c r="F233" s="3">
        <v>1200</v>
      </c>
      <c r="G233" s="3" t="s">
        <v>332</v>
      </c>
      <c r="H233" s="3">
        <v>4</v>
      </c>
      <c r="I233" s="3">
        <v>2</v>
      </c>
      <c r="J233" s="3">
        <v>2</v>
      </c>
      <c r="K233" s="3">
        <v>94.38</v>
      </c>
      <c r="L233" s="3">
        <v>21.3</v>
      </c>
      <c r="M233" s="3">
        <v>0.57999999999999996</v>
      </c>
      <c r="N233" s="3">
        <v>277</v>
      </c>
      <c r="O233" s="3">
        <v>5.73</v>
      </c>
      <c r="P233" s="3">
        <v>1.1200000000000001</v>
      </c>
      <c r="Q233" s="3">
        <v>1</v>
      </c>
      <c r="R233" s="3">
        <v>0</v>
      </c>
      <c r="S233" s="3">
        <v>2.4300000000000002</v>
      </c>
      <c r="T233" s="3">
        <v>18.87</v>
      </c>
      <c r="U233" s="3">
        <v>17.329999999999998</v>
      </c>
      <c r="V233" s="3">
        <v>20.07</v>
      </c>
      <c r="W233" s="3">
        <v>358.9</v>
      </c>
      <c r="X233" s="3">
        <v>354.2</v>
      </c>
      <c r="Y233" s="3">
        <v>8.1199999999999992</v>
      </c>
      <c r="Z233" s="3">
        <v>9.25</v>
      </c>
      <c r="AA233" s="3">
        <v>34.61</v>
      </c>
      <c r="AB233" s="3">
        <v>39.44</v>
      </c>
      <c r="AC233" s="3">
        <v>500.5</v>
      </c>
      <c r="AD233" s="3">
        <v>1199</v>
      </c>
      <c r="AE233" s="3">
        <v>1.1850000000000001</v>
      </c>
      <c r="AF233" s="3">
        <v>93.27</v>
      </c>
      <c r="AG233" s="3">
        <v>-0.3</v>
      </c>
      <c r="AH233" s="3">
        <v>0.72</v>
      </c>
      <c r="AI233" s="3">
        <v>111105</v>
      </c>
    </row>
    <row r="234" spans="1:36" x14ac:dyDescent="0.25">
      <c r="A234" s="3">
        <v>1394</v>
      </c>
      <c r="B234" s="4">
        <v>36702</v>
      </c>
      <c r="C234" s="5">
        <v>0.52251157407407411</v>
      </c>
      <c r="D234" s="3" t="s">
        <v>328</v>
      </c>
      <c r="E234" s="6" t="s">
        <v>342</v>
      </c>
      <c r="F234" s="3">
        <v>1200</v>
      </c>
      <c r="G234" s="3" t="s">
        <v>332</v>
      </c>
      <c r="H234" s="3">
        <v>4</v>
      </c>
      <c r="I234" s="3">
        <v>3</v>
      </c>
      <c r="J234" s="3">
        <v>1</v>
      </c>
      <c r="K234" s="3">
        <v>69.13</v>
      </c>
      <c r="L234" s="3">
        <v>18.8</v>
      </c>
      <c r="M234" s="3">
        <v>0.39600000000000002</v>
      </c>
      <c r="N234" s="3">
        <v>262</v>
      </c>
      <c r="O234" s="3">
        <v>4.3600000000000003</v>
      </c>
      <c r="P234" s="3">
        <v>1.18</v>
      </c>
      <c r="Q234" s="3">
        <v>1</v>
      </c>
      <c r="R234" s="3">
        <v>0</v>
      </c>
      <c r="S234" s="3">
        <v>2.4300000000000002</v>
      </c>
      <c r="T234" s="3">
        <v>18.86</v>
      </c>
      <c r="U234" s="3">
        <v>17.53</v>
      </c>
      <c r="V234" s="3">
        <v>20.07</v>
      </c>
      <c r="W234" s="3">
        <v>358.5</v>
      </c>
      <c r="X234" s="3">
        <v>354.4</v>
      </c>
      <c r="Y234" s="3">
        <v>8.09</v>
      </c>
      <c r="Z234" s="3">
        <v>8.9600000000000009</v>
      </c>
      <c r="AA234" s="3">
        <v>34.53</v>
      </c>
      <c r="AB234" s="3">
        <v>38.22</v>
      </c>
      <c r="AC234" s="3">
        <v>500.3</v>
      </c>
      <c r="AD234" s="3">
        <v>1201</v>
      </c>
      <c r="AE234" s="3">
        <v>0.1653</v>
      </c>
      <c r="AF234" s="3">
        <v>93.27</v>
      </c>
      <c r="AG234" s="3">
        <v>-0.3</v>
      </c>
      <c r="AH234" s="3">
        <v>0.72</v>
      </c>
      <c r="AI234" s="3">
        <v>111105</v>
      </c>
    </row>
    <row r="235" spans="1:36" x14ac:dyDescent="0.25">
      <c r="A235" s="3">
        <v>1395</v>
      </c>
      <c r="B235" s="4">
        <v>36702</v>
      </c>
      <c r="C235" s="5">
        <v>0.52251157407407411</v>
      </c>
      <c r="D235" s="3" t="s">
        <v>328</v>
      </c>
      <c r="E235" s="6" t="s">
        <v>342</v>
      </c>
      <c r="F235" s="3">
        <v>1200</v>
      </c>
      <c r="G235" s="3" t="s">
        <v>332</v>
      </c>
      <c r="H235" s="3">
        <v>4</v>
      </c>
      <c r="I235" s="3">
        <v>3</v>
      </c>
      <c r="J235" s="3">
        <v>2</v>
      </c>
      <c r="K235" s="3">
        <v>78.88</v>
      </c>
      <c r="L235" s="3">
        <v>19.5</v>
      </c>
      <c r="M235" s="3">
        <v>0.39500000000000002</v>
      </c>
      <c r="N235" s="3">
        <v>258</v>
      </c>
      <c r="O235" s="3">
        <v>4.3600000000000003</v>
      </c>
      <c r="P235" s="3">
        <v>1.18</v>
      </c>
      <c r="Q235" s="3">
        <v>1</v>
      </c>
      <c r="R235" s="3">
        <v>0</v>
      </c>
      <c r="S235" s="3">
        <v>2.4300000000000002</v>
      </c>
      <c r="T235" s="3">
        <v>18.87</v>
      </c>
      <c r="U235" s="3">
        <v>17.559999999999999</v>
      </c>
      <c r="V235" s="3">
        <v>20.07</v>
      </c>
      <c r="W235" s="3">
        <v>358.5</v>
      </c>
      <c r="X235" s="3">
        <v>354.3</v>
      </c>
      <c r="Y235" s="3">
        <v>8.1</v>
      </c>
      <c r="Z235" s="3">
        <v>8.9600000000000009</v>
      </c>
      <c r="AA235" s="3">
        <v>34.520000000000003</v>
      </c>
      <c r="AB235" s="3">
        <v>38.21</v>
      </c>
      <c r="AC235" s="3">
        <v>500.2</v>
      </c>
      <c r="AD235" s="3">
        <v>1201</v>
      </c>
      <c r="AE235" s="3">
        <v>0.35820000000000002</v>
      </c>
      <c r="AF235" s="3">
        <v>93.27</v>
      </c>
      <c r="AG235" s="3">
        <v>-0.3</v>
      </c>
      <c r="AH235" s="3">
        <v>0.72</v>
      </c>
      <c r="AI235" s="3">
        <v>111105</v>
      </c>
    </row>
    <row r="236" spans="1:36" x14ac:dyDescent="0.25">
      <c r="A236" s="3">
        <v>1364</v>
      </c>
      <c r="B236" s="4">
        <v>36702</v>
      </c>
      <c r="C236" s="5">
        <v>0.51636574074074071</v>
      </c>
      <c r="D236" s="3" t="s">
        <v>328</v>
      </c>
      <c r="E236" s="6" t="s">
        <v>342</v>
      </c>
      <c r="F236" s="3">
        <v>1200</v>
      </c>
      <c r="G236" s="3" t="s">
        <v>332</v>
      </c>
      <c r="H236" s="3">
        <v>5</v>
      </c>
      <c r="I236" s="3">
        <v>4</v>
      </c>
      <c r="J236" s="3">
        <v>1</v>
      </c>
      <c r="K236" s="3">
        <v>56.39</v>
      </c>
      <c r="L236" s="3">
        <v>15.3</v>
      </c>
      <c r="M236" s="3">
        <v>0.17199999999999999</v>
      </c>
      <c r="N236" s="3">
        <v>201</v>
      </c>
      <c r="O236" s="3">
        <v>2.13</v>
      </c>
      <c r="P236" s="3">
        <v>1.22</v>
      </c>
      <c r="Q236" s="3">
        <v>1</v>
      </c>
      <c r="R236" s="3">
        <v>0</v>
      </c>
      <c r="S236" s="3">
        <v>2.4300000000000002</v>
      </c>
      <c r="T236" s="3">
        <v>18.77</v>
      </c>
      <c r="U236" s="3">
        <v>17.61</v>
      </c>
      <c r="V236" s="3">
        <v>20.07</v>
      </c>
      <c r="W236" s="3">
        <v>360.6</v>
      </c>
      <c r="X236" s="3">
        <v>357.4</v>
      </c>
      <c r="Y236" s="3">
        <v>8.2100000000000009</v>
      </c>
      <c r="Z236" s="3">
        <v>8.6300000000000008</v>
      </c>
      <c r="AA236" s="3">
        <v>35.229999999999997</v>
      </c>
      <c r="AB236" s="3">
        <v>37.04</v>
      </c>
      <c r="AC236" s="3">
        <v>500.4</v>
      </c>
      <c r="AD236" s="3">
        <v>1201</v>
      </c>
      <c r="AE236" s="3">
        <v>0.20660000000000001</v>
      </c>
      <c r="AF236" s="3">
        <v>93.29</v>
      </c>
      <c r="AG236" s="3">
        <v>-0.3</v>
      </c>
      <c r="AH236" s="3">
        <v>0.72</v>
      </c>
      <c r="AI236" s="3">
        <v>111105</v>
      </c>
    </row>
    <row r="237" spans="1:36" x14ac:dyDescent="0.25">
      <c r="A237" s="3">
        <v>1365</v>
      </c>
      <c r="B237" s="4">
        <v>36702</v>
      </c>
      <c r="C237" s="5">
        <v>0.51636574074074071</v>
      </c>
      <c r="D237" s="3" t="s">
        <v>328</v>
      </c>
      <c r="E237" s="6" t="s">
        <v>342</v>
      </c>
      <c r="F237" s="3">
        <v>1200</v>
      </c>
      <c r="G237" s="3" t="s">
        <v>332</v>
      </c>
      <c r="H237" s="3">
        <v>5</v>
      </c>
      <c r="I237" s="3">
        <v>4</v>
      </c>
      <c r="J237" s="3">
        <v>2</v>
      </c>
      <c r="K237" s="3">
        <v>93.14</v>
      </c>
      <c r="L237" s="3">
        <v>15.4</v>
      </c>
      <c r="M237" s="3">
        <v>0.193</v>
      </c>
      <c r="N237" s="3">
        <v>215</v>
      </c>
      <c r="O237" s="3">
        <v>2.4</v>
      </c>
      <c r="P237" s="3">
        <v>1.23</v>
      </c>
      <c r="Q237" s="3">
        <v>1</v>
      </c>
      <c r="R237" s="3">
        <v>0</v>
      </c>
      <c r="S237" s="3">
        <v>2.4300000000000002</v>
      </c>
      <c r="T237" s="3">
        <v>18.77</v>
      </c>
      <c r="U237" s="3">
        <v>17.66</v>
      </c>
      <c r="V237" s="3">
        <v>20.07</v>
      </c>
      <c r="W237" s="3">
        <v>360.3</v>
      </c>
      <c r="X237" s="3">
        <v>357.1</v>
      </c>
      <c r="Y237" s="3">
        <v>8.07</v>
      </c>
      <c r="Z237" s="3">
        <v>8.5399999999999991</v>
      </c>
      <c r="AA237" s="3">
        <v>34.630000000000003</v>
      </c>
      <c r="AB237" s="3">
        <v>36.67</v>
      </c>
      <c r="AC237" s="3">
        <v>500.5</v>
      </c>
      <c r="AD237" s="3">
        <v>1202</v>
      </c>
      <c r="AE237" s="3">
        <v>0.23419999999999999</v>
      </c>
      <c r="AF237" s="3">
        <v>93.28</v>
      </c>
      <c r="AG237" s="3">
        <v>-0.3</v>
      </c>
      <c r="AH237" s="3">
        <v>0.72</v>
      </c>
      <c r="AI237" s="3">
        <v>111105</v>
      </c>
    </row>
    <row r="238" spans="1:36" x14ac:dyDescent="0.25">
      <c r="A238" s="3">
        <v>1354</v>
      </c>
      <c r="B238" s="4">
        <v>36702</v>
      </c>
      <c r="C238" s="5">
        <v>0.51460648148148147</v>
      </c>
      <c r="D238" s="3" t="s">
        <v>328</v>
      </c>
      <c r="E238" s="6" t="s">
        <v>342</v>
      </c>
      <c r="F238" s="3">
        <v>1200</v>
      </c>
      <c r="G238" s="3" t="s">
        <v>332</v>
      </c>
      <c r="H238" s="3">
        <v>5</v>
      </c>
      <c r="I238" s="3">
        <v>5</v>
      </c>
      <c r="J238" s="3">
        <v>1</v>
      </c>
      <c r="K238" s="3">
        <v>86.14</v>
      </c>
      <c r="L238" s="3">
        <v>20.5</v>
      </c>
      <c r="M238" s="3">
        <v>0.43</v>
      </c>
      <c r="N238" s="3">
        <v>261</v>
      </c>
      <c r="O238" s="3">
        <v>4.5199999999999996</v>
      </c>
      <c r="P238" s="3">
        <v>1.1399999999999999</v>
      </c>
      <c r="Q238" s="3">
        <v>1</v>
      </c>
      <c r="R238" s="3">
        <v>0</v>
      </c>
      <c r="S238" s="3">
        <v>2.4300000000000002</v>
      </c>
      <c r="T238" s="3">
        <v>18.77</v>
      </c>
      <c r="U238" s="3">
        <v>17.29</v>
      </c>
      <c r="V238" s="3">
        <v>20.079999999999998</v>
      </c>
      <c r="W238" s="3">
        <v>359.3</v>
      </c>
      <c r="X238" s="3">
        <v>354.9</v>
      </c>
      <c r="Y238" s="3">
        <v>8.17</v>
      </c>
      <c r="Z238" s="3">
        <v>9.06</v>
      </c>
      <c r="AA238" s="3">
        <v>35.049999999999997</v>
      </c>
      <c r="AB238" s="3">
        <v>38.89</v>
      </c>
      <c r="AC238" s="3">
        <v>500.2</v>
      </c>
      <c r="AD238" s="3">
        <v>1199</v>
      </c>
      <c r="AE238" s="3">
        <v>0.42699999999999999</v>
      </c>
      <c r="AF238" s="3">
        <v>93.29</v>
      </c>
      <c r="AG238" s="3">
        <v>-0.3</v>
      </c>
      <c r="AH238" s="3">
        <v>0.72</v>
      </c>
      <c r="AI238" s="3">
        <v>111105</v>
      </c>
    </row>
    <row r="239" spans="1:36" x14ac:dyDescent="0.25">
      <c r="A239" s="3">
        <v>1355</v>
      </c>
      <c r="B239" s="4">
        <v>36702</v>
      </c>
      <c r="C239" s="5">
        <v>0.51460648148148147</v>
      </c>
      <c r="D239" s="3" t="s">
        <v>328</v>
      </c>
      <c r="E239" s="6" t="s">
        <v>342</v>
      </c>
      <c r="F239" s="3">
        <v>1200</v>
      </c>
      <c r="G239" s="3" t="s">
        <v>332</v>
      </c>
      <c r="H239" s="3">
        <v>5</v>
      </c>
      <c r="I239" s="3">
        <v>5</v>
      </c>
      <c r="J239" s="3">
        <v>2</v>
      </c>
      <c r="K239" s="3">
        <v>95.89</v>
      </c>
      <c r="L239" s="3">
        <v>21.3</v>
      </c>
      <c r="M239" s="3">
        <v>0.40300000000000002</v>
      </c>
      <c r="N239" s="3">
        <v>254</v>
      </c>
      <c r="O239" s="3">
        <v>4.25</v>
      </c>
      <c r="P239" s="3">
        <v>1.1299999999999999</v>
      </c>
      <c r="Q239" s="3">
        <v>1</v>
      </c>
      <c r="R239" s="3">
        <v>0</v>
      </c>
      <c r="S239" s="3">
        <v>2.4300000000000002</v>
      </c>
      <c r="T239" s="3">
        <v>18.77</v>
      </c>
      <c r="U239" s="3">
        <v>17.28</v>
      </c>
      <c r="V239" s="3">
        <v>20.07</v>
      </c>
      <c r="W239" s="3">
        <v>360.3</v>
      </c>
      <c r="X239" s="3">
        <v>355.8</v>
      </c>
      <c r="Y239" s="3">
        <v>8.2799999999999994</v>
      </c>
      <c r="Z239" s="3">
        <v>9.1199999999999992</v>
      </c>
      <c r="AA239" s="3">
        <v>35.51</v>
      </c>
      <c r="AB239" s="3">
        <v>39.119999999999997</v>
      </c>
      <c r="AC239" s="3">
        <v>500.4</v>
      </c>
      <c r="AD239" s="3">
        <v>1199</v>
      </c>
      <c r="AE239" s="3">
        <v>0.20660000000000001</v>
      </c>
      <c r="AF239" s="3">
        <v>93.29</v>
      </c>
      <c r="AG239" s="3">
        <v>-0.3</v>
      </c>
      <c r="AH239" s="3">
        <v>0.72</v>
      </c>
      <c r="AI239" s="3">
        <v>111105</v>
      </c>
    </row>
    <row r="240" spans="1:36" x14ac:dyDescent="0.25">
      <c r="A240" s="3">
        <v>1344</v>
      </c>
      <c r="B240" s="4">
        <v>36702</v>
      </c>
      <c r="C240" s="5">
        <v>0.51276620370370374</v>
      </c>
      <c r="D240" s="3" t="s">
        <v>328</v>
      </c>
      <c r="E240" s="6" t="s">
        <v>342</v>
      </c>
      <c r="F240" s="3">
        <v>1200</v>
      </c>
      <c r="G240" s="3" t="s">
        <v>332</v>
      </c>
      <c r="H240" s="3">
        <v>10</v>
      </c>
      <c r="I240" s="3">
        <v>6</v>
      </c>
      <c r="J240" s="3">
        <v>1</v>
      </c>
      <c r="K240" s="3">
        <v>60.64</v>
      </c>
      <c r="L240" s="3">
        <v>13.3</v>
      </c>
      <c r="M240" s="3">
        <v>0.26300000000000001</v>
      </c>
      <c r="N240" s="3">
        <v>262</v>
      </c>
      <c r="O240" s="3">
        <v>2.83</v>
      </c>
      <c r="P240" s="3">
        <v>1.1000000000000001</v>
      </c>
      <c r="Q240" s="3">
        <v>1</v>
      </c>
      <c r="R240" s="3">
        <v>0</v>
      </c>
      <c r="S240" s="3">
        <v>2.4300000000000002</v>
      </c>
      <c r="T240" s="3">
        <v>18.690000000000001</v>
      </c>
      <c r="U240" s="3">
        <v>16.63</v>
      </c>
      <c r="V240" s="3">
        <v>20.07</v>
      </c>
      <c r="W240" s="3">
        <v>359.2</v>
      </c>
      <c r="X240" s="3">
        <v>356.4</v>
      </c>
      <c r="Y240" s="3">
        <v>8.0500000000000007</v>
      </c>
      <c r="Z240" s="3">
        <v>8.61</v>
      </c>
      <c r="AA240" s="3">
        <v>34.729999999999997</v>
      </c>
      <c r="AB240" s="3">
        <v>37.15</v>
      </c>
      <c r="AC240" s="3">
        <v>500.4</v>
      </c>
      <c r="AD240" s="3">
        <v>1200</v>
      </c>
      <c r="AE240" s="3">
        <v>0.48220000000000002</v>
      </c>
      <c r="AF240" s="3">
        <v>93.29</v>
      </c>
      <c r="AG240" s="3">
        <v>-0.3</v>
      </c>
      <c r="AH240" s="3">
        <v>0.72</v>
      </c>
      <c r="AI240" s="3">
        <v>111105</v>
      </c>
    </row>
    <row r="241" spans="1:36" x14ac:dyDescent="0.25">
      <c r="A241" s="3">
        <v>1345</v>
      </c>
      <c r="B241" s="4">
        <v>36702</v>
      </c>
      <c r="C241" s="5">
        <v>0.51276620370370374</v>
      </c>
      <c r="D241" s="3" t="s">
        <v>328</v>
      </c>
      <c r="E241" s="6" t="s">
        <v>342</v>
      </c>
      <c r="F241" s="3">
        <v>1200</v>
      </c>
      <c r="G241" s="3" t="s">
        <v>332</v>
      </c>
      <c r="H241" s="3">
        <v>10</v>
      </c>
      <c r="I241" s="3">
        <v>6</v>
      </c>
      <c r="J241" s="3">
        <v>2</v>
      </c>
      <c r="K241" s="3">
        <v>90.64</v>
      </c>
      <c r="L241" s="3">
        <v>9.5500000000000007</v>
      </c>
      <c r="M241" s="3">
        <v>0.27500000000000002</v>
      </c>
      <c r="N241" s="3">
        <v>289</v>
      </c>
      <c r="O241" s="3">
        <v>2.97</v>
      </c>
      <c r="P241" s="3">
        <v>1.1000000000000001</v>
      </c>
      <c r="Q241" s="3">
        <v>1</v>
      </c>
      <c r="R241" s="3">
        <v>0</v>
      </c>
      <c r="S241" s="3">
        <v>2.4300000000000002</v>
      </c>
      <c r="T241" s="3">
        <v>18.72</v>
      </c>
      <c r="U241" s="3">
        <v>16.72</v>
      </c>
      <c r="V241" s="3">
        <v>20.079999999999998</v>
      </c>
      <c r="W241" s="3">
        <v>358.3</v>
      </c>
      <c r="X241" s="3">
        <v>356.1</v>
      </c>
      <c r="Y241" s="3">
        <v>8.0500000000000007</v>
      </c>
      <c r="Z241" s="3">
        <v>8.64</v>
      </c>
      <c r="AA241" s="3">
        <v>34.659999999999997</v>
      </c>
      <c r="AB241" s="3">
        <v>37.19</v>
      </c>
      <c r="AC241" s="3">
        <v>500.5</v>
      </c>
      <c r="AD241" s="3">
        <v>1199</v>
      </c>
      <c r="AE241" s="3">
        <v>1.75</v>
      </c>
      <c r="AF241" s="3">
        <v>93.29</v>
      </c>
      <c r="AG241" s="3">
        <v>-0.3</v>
      </c>
      <c r="AH241" s="3">
        <v>0.72</v>
      </c>
      <c r="AI241" s="3">
        <v>111105</v>
      </c>
    </row>
    <row r="242" spans="1:36" x14ac:dyDescent="0.25">
      <c r="A242" s="3">
        <v>1374</v>
      </c>
      <c r="B242" s="4">
        <v>36702</v>
      </c>
      <c r="C242" s="5">
        <v>0.51891203703703703</v>
      </c>
      <c r="D242" s="3" t="s">
        <v>328</v>
      </c>
      <c r="E242" s="6" t="s">
        <v>342</v>
      </c>
      <c r="F242" s="3">
        <v>1200</v>
      </c>
      <c r="G242" s="3" t="s">
        <v>332</v>
      </c>
      <c r="H242" s="3">
        <v>17</v>
      </c>
      <c r="I242" s="3">
        <v>1</v>
      </c>
      <c r="J242" s="3">
        <v>1</v>
      </c>
      <c r="K242" s="3">
        <v>62.13</v>
      </c>
      <c r="L242" s="3">
        <v>16.600000000000001</v>
      </c>
      <c r="M242" s="3">
        <v>0.41</v>
      </c>
      <c r="N242" s="3">
        <v>274</v>
      </c>
      <c r="O242" s="3">
        <v>4.3099999999999996</v>
      </c>
      <c r="P242" s="3">
        <v>1.1299999999999999</v>
      </c>
      <c r="Q242" s="3">
        <v>1</v>
      </c>
      <c r="R242" s="3">
        <v>0</v>
      </c>
      <c r="S242" s="3">
        <v>2.4300000000000002</v>
      </c>
      <c r="T242" s="3">
        <v>18.739999999999998</v>
      </c>
      <c r="U242" s="3">
        <v>17.55</v>
      </c>
      <c r="V242" s="3">
        <v>20.059999999999999</v>
      </c>
      <c r="W242" s="3">
        <v>357.9</v>
      </c>
      <c r="X242" s="3">
        <v>354.3</v>
      </c>
      <c r="Y242" s="3">
        <v>8.66</v>
      </c>
      <c r="Z242" s="3">
        <v>9.51</v>
      </c>
      <c r="AA242" s="3">
        <v>37.22</v>
      </c>
      <c r="AB242" s="3">
        <v>40.89</v>
      </c>
      <c r="AC242" s="3">
        <v>500.5</v>
      </c>
      <c r="AD242" s="3">
        <v>1200</v>
      </c>
      <c r="AE242" s="3">
        <v>0.19289999999999999</v>
      </c>
      <c r="AF242" s="3">
        <v>93.27</v>
      </c>
      <c r="AG242" s="3">
        <v>-0.3</v>
      </c>
      <c r="AH242" s="3">
        <v>0.72</v>
      </c>
      <c r="AI242" s="3">
        <v>111105</v>
      </c>
    </row>
    <row r="243" spans="1:36" x14ac:dyDescent="0.25">
      <c r="A243" s="3">
        <v>1375</v>
      </c>
      <c r="B243" s="4">
        <v>36702</v>
      </c>
      <c r="C243" s="5">
        <v>0.51891203703703703</v>
      </c>
      <c r="D243" s="3" t="s">
        <v>328</v>
      </c>
      <c r="E243" s="6" t="s">
        <v>342</v>
      </c>
      <c r="F243" s="3">
        <v>1200</v>
      </c>
      <c r="G243" s="3" t="s">
        <v>332</v>
      </c>
      <c r="H243" s="3">
        <v>17</v>
      </c>
      <c r="I243" s="3">
        <v>1</v>
      </c>
      <c r="J243" s="3">
        <v>2</v>
      </c>
      <c r="K243" s="3">
        <v>79.38</v>
      </c>
      <c r="L243" s="3">
        <v>20.2</v>
      </c>
      <c r="M243" s="3">
        <v>0.47399999999999998</v>
      </c>
      <c r="N243" s="3">
        <v>268</v>
      </c>
      <c r="O243" s="3">
        <v>4.91</v>
      </c>
      <c r="P243" s="3">
        <v>1.1399999999999999</v>
      </c>
      <c r="Q243" s="3">
        <v>1</v>
      </c>
      <c r="R243" s="3">
        <v>0</v>
      </c>
      <c r="S243" s="3">
        <v>2.4300000000000002</v>
      </c>
      <c r="T243" s="3">
        <v>18.77</v>
      </c>
      <c r="U243" s="3">
        <v>17.61</v>
      </c>
      <c r="V243" s="3">
        <v>20.079999999999998</v>
      </c>
      <c r="W243" s="3">
        <v>358</v>
      </c>
      <c r="X243" s="3">
        <v>353.6</v>
      </c>
      <c r="Y243" s="3">
        <v>8.49</v>
      </c>
      <c r="Z243" s="3">
        <v>9.4600000000000009</v>
      </c>
      <c r="AA243" s="3">
        <v>36.44</v>
      </c>
      <c r="AB243" s="3">
        <v>40.61</v>
      </c>
      <c r="AC243" s="3">
        <v>500.5</v>
      </c>
      <c r="AD243" s="3">
        <v>1199</v>
      </c>
      <c r="AE243" s="3">
        <v>2.7550000000000002E-2</v>
      </c>
      <c r="AF243" s="3">
        <v>93.28</v>
      </c>
      <c r="AG243" s="3">
        <v>-0.3</v>
      </c>
      <c r="AH243" s="3">
        <v>0.72</v>
      </c>
      <c r="AI243" s="3">
        <v>111105</v>
      </c>
    </row>
    <row r="244" spans="1:36" x14ac:dyDescent="0.25">
      <c r="A244" s="3">
        <v>1130</v>
      </c>
      <c r="B244" s="4">
        <v>36698</v>
      </c>
      <c r="C244" s="5">
        <v>0.48950231481481482</v>
      </c>
      <c r="D244" s="3" t="s">
        <v>328</v>
      </c>
      <c r="E244" s="6" t="s">
        <v>342</v>
      </c>
      <c r="F244" s="3">
        <v>1200</v>
      </c>
      <c r="G244" s="3" t="s">
        <v>332</v>
      </c>
      <c r="H244" s="3">
        <v>36</v>
      </c>
      <c r="I244" s="3">
        <v>1</v>
      </c>
      <c r="J244" s="3">
        <v>1</v>
      </c>
      <c r="K244" s="3">
        <v>252.5</v>
      </c>
      <c r="L244" s="3">
        <v>5.67</v>
      </c>
      <c r="M244" s="3">
        <v>5.0999999999999997E-2</v>
      </c>
      <c r="N244" s="3">
        <v>164</v>
      </c>
      <c r="O244" s="3">
        <v>0.69899999999999995</v>
      </c>
      <c r="P244" s="3">
        <v>1.27</v>
      </c>
      <c r="Q244" s="3">
        <v>6</v>
      </c>
      <c r="R244" s="3">
        <v>1</v>
      </c>
      <c r="S244" s="3">
        <v>2.84</v>
      </c>
      <c r="T244" s="3">
        <v>19.13</v>
      </c>
      <c r="U244" s="3">
        <v>19.66</v>
      </c>
      <c r="V244" s="3">
        <v>18.100000000000001</v>
      </c>
      <c r="W244" s="3">
        <v>357.6</v>
      </c>
      <c r="X244" s="3">
        <v>350.5</v>
      </c>
      <c r="Y244" s="3">
        <v>10.237</v>
      </c>
      <c r="Z244" s="3">
        <v>11.066000000000001</v>
      </c>
      <c r="AA244" s="3">
        <v>42.72</v>
      </c>
      <c r="AB244" s="3">
        <v>46.18</v>
      </c>
      <c r="AC244" s="3">
        <v>500.2</v>
      </c>
      <c r="AD244" s="3">
        <v>1199</v>
      </c>
      <c r="AE244" s="3">
        <v>1</v>
      </c>
      <c r="AF244" s="3">
        <v>92.76</v>
      </c>
      <c r="AG244" s="3">
        <v>0</v>
      </c>
      <c r="AH244" s="3">
        <v>0</v>
      </c>
      <c r="AJ244" s="3">
        <v>111105</v>
      </c>
    </row>
    <row r="245" spans="1:36" x14ac:dyDescent="0.25">
      <c r="A245" s="3">
        <v>1131</v>
      </c>
      <c r="B245" s="4">
        <v>36698</v>
      </c>
      <c r="C245" s="5">
        <v>0.48950231481481482</v>
      </c>
      <c r="D245" s="3" t="s">
        <v>328</v>
      </c>
      <c r="E245" s="6" t="s">
        <v>342</v>
      </c>
      <c r="F245" s="3">
        <v>1200</v>
      </c>
      <c r="G245" s="3" t="s">
        <v>332</v>
      </c>
      <c r="H245" s="3">
        <v>36</v>
      </c>
      <c r="I245" s="3">
        <v>1</v>
      </c>
      <c r="J245" s="3">
        <v>2</v>
      </c>
      <c r="K245" s="3">
        <v>264.5</v>
      </c>
      <c r="L245" s="3">
        <v>5.73</v>
      </c>
      <c r="M245" s="3">
        <v>5.96E-2</v>
      </c>
      <c r="N245" s="3">
        <v>188</v>
      </c>
      <c r="O245" s="3">
        <v>0.82599999999999996</v>
      </c>
      <c r="P245" s="3">
        <v>1.29</v>
      </c>
      <c r="Q245" s="3">
        <v>6</v>
      </c>
      <c r="R245" s="3">
        <v>1</v>
      </c>
      <c r="S245" s="3">
        <v>2.84</v>
      </c>
      <c r="T245" s="3">
        <v>19.12</v>
      </c>
      <c r="U245" s="3">
        <v>19.760000000000002</v>
      </c>
      <c r="V245" s="3">
        <v>18.079999999999998</v>
      </c>
      <c r="W245" s="3">
        <v>357.8</v>
      </c>
      <c r="X245" s="3">
        <v>350.6</v>
      </c>
      <c r="Y245" s="3">
        <v>10.054</v>
      </c>
      <c r="Z245" s="3">
        <v>11.034000000000001</v>
      </c>
      <c r="AA245" s="3">
        <v>41.99</v>
      </c>
      <c r="AB245" s="3">
        <v>46.08</v>
      </c>
      <c r="AC245" s="3">
        <v>500.3</v>
      </c>
      <c r="AD245" s="3">
        <v>1200</v>
      </c>
      <c r="AE245" s="3">
        <v>1</v>
      </c>
      <c r="AF245" s="3">
        <v>92.76</v>
      </c>
      <c r="AG245" s="3">
        <v>0</v>
      </c>
      <c r="AH245" s="3">
        <v>0</v>
      </c>
      <c r="AJ245" s="3">
        <v>111105</v>
      </c>
    </row>
    <row r="246" spans="1:36" x14ac:dyDescent="0.25">
      <c r="A246" s="3">
        <v>1164</v>
      </c>
      <c r="B246" s="4">
        <v>36698</v>
      </c>
      <c r="C246" s="5">
        <v>0.49696759259259254</v>
      </c>
      <c r="D246" s="3" t="s">
        <v>328</v>
      </c>
      <c r="E246" s="6" t="s">
        <v>342</v>
      </c>
      <c r="F246" s="3">
        <v>1200</v>
      </c>
      <c r="G246" s="3" t="s">
        <v>332</v>
      </c>
      <c r="H246" s="3">
        <v>36</v>
      </c>
      <c r="I246" s="3">
        <v>2</v>
      </c>
      <c r="J246" s="3">
        <v>1</v>
      </c>
      <c r="K246" s="3">
        <v>93.7</v>
      </c>
      <c r="L246" s="3">
        <v>3.7</v>
      </c>
      <c r="M246" s="3">
        <v>2.0199999999999999E-2</v>
      </c>
      <c r="N246" s="3">
        <v>54.2</v>
      </c>
      <c r="O246" s="3">
        <v>0.27400000000000002</v>
      </c>
      <c r="P246" s="3">
        <v>1.24</v>
      </c>
      <c r="Q246" s="3">
        <v>6</v>
      </c>
      <c r="R246" s="3">
        <v>1</v>
      </c>
      <c r="S246" s="3">
        <v>2.84</v>
      </c>
      <c r="T246" s="3">
        <v>18.86</v>
      </c>
      <c r="U246" s="3">
        <v>19.38</v>
      </c>
      <c r="V246" s="3">
        <v>18.28</v>
      </c>
      <c r="W246" s="3">
        <v>357.6</v>
      </c>
      <c r="X246" s="3">
        <v>353</v>
      </c>
      <c r="Y246" s="3">
        <v>10.634</v>
      </c>
      <c r="Z246" s="3">
        <v>10.959</v>
      </c>
      <c r="AA246" s="3">
        <v>45.13</v>
      </c>
      <c r="AB246" s="3">
        <v>46.5</v>
      </c>
      <c r="AC246" s="3">
        <v>500.5</v>
      </c>
      <c r="AD246" s="3">
        <v>1199</v>
      </c>
      <c r="AE246" s="3">
        <v>2</v>
      </c>
      <c r="AF246" s="3">
        <v>92.76</v>
      </c>
      <c r="AG246" s="3">
        <v>0</v>
      </c>
      <c r="AH246" s="3">
        <v>0</v>
      </c>
      <c r="AJ246" s="3">
        <v>111105</v>
      </c>
    </row>
    <row r="247" spans="1:36" x14ac:dyDescent="0.25">
      <c r="A247" s="3">
        <v>1165</v>
      </c>
      <c r="B247" s="4">
        <v>36698</v>
      </c>
      <c r="C247" s="5">
        <v>0.49696759259259254</v>
      </c>
      <c r="D247" s="3" t="s">
        <v>328</v>
      </c>
      <c r="E247" s="6" t="s">
        <v>342</v>
      </c>
      <c r="F247" s="3">
        <v>1200</v>
      </c>
      <c r="G247" s="3" t="s">
        <v>332</v>
      </c>
      <c r="H247" s="3">
        <v>36</v>
      </c>
      <c r="I247" s="3">
        <v>2</v>
      </c>
      <c r="J247" s="3">
        <v>2</v>
      </c>
      <c r="K247" s="3">
        <v>108.7</v>
      </c>
      <c r="L247" s="3">
        <v>4.57</v>
      </c>
      <c r="M247" s="3">
        <v>2.2200000000000001E-2</v>
      </c>
      <c r="N247" s="3">
        <v>22.2</v>
      </c>
      <c r="O247" s="3">
        <v>0.29599999999999999</v>
      </c>
      <c r="P247" s="3">
        <v>1.23</v>
      </c>
      <c r="Q247" s="3">
        <v>6</v>
      </c>
      <c r="R247" s="3">
        <v>1</v>
      </c>
      <c r="S247" s="3">
        <v>2.84</v>
      </c>
      <c r="T247" s="3">
        <v>18.899999999999999</v>
      </c>
      <c r="U247" s="3">
        <v>19.260000000000002</v>
      </c>
      <c r="V247" s="3">
        <v>18.09</v>
      </c>
      <c r="W247" s="3">
        <v>364</v>
      </c>
      <c r="X247" s="3">
        <v>358.3</v>
      </c>
      <c r="Y247" s="3">
        <v>10.592000000000001</v>
      </c>
      <c r="Z247" s="3">
        <v>10.943</v>
      </c>
      <c r="AA247" s="3">
        <v>44.82</v>
      </c>
      <c r="AB247" s="3">
        <v>46.31</v>
      </c>
      <c r="AC247" s="3">
        <v>500.4</v>
      </c>
      <c r="AD247" s="3">
        <v>1199</v>
      </c>
      <c r="AE247" s="3">
        <v>2</v>
      </c>
      <c r="AF247" s="3">
        <v>92.76</v>
      </c>
      <c r="AG247" s="3">
        <v>0</v>
      </c>
      <c r="AH247" s="3">
        <v>0</v>
      </c>
      <c r="AJ247" s="3">
        <v>111105</v>
      </c>
    </row>
    <row r="248" spans="1:36" x14ac:dyDescent="0.25">
      <c r="A248" s="3">
        <v>1175</v>
      </c>
      <c r="B248" s="4">
        <v>36698</v>
      </c>
      <c r="C248" s="5">
        <v>0.49990740740740741</v>
      </c>
      <c r="D248" s="3" t="s">
        <v>328</v>
      </c>
      <c r="E248" s="6" t="s">
        <v>342</v>
      </c>
      <c r="F248" s="3">
        <v>1200</v>
      </c>
      <c r="G248" s="3" t="s">
        <v>332</v>
      </c>
      <c r="H248" s="3">
        <v>36</v>
      </c>
      <c r="I248" s="3">
        <v>3</v>
      </c>
      <c r="J248" s="3">
        <v>1</v>
      </c>
      <c r="K248" s="3">
        <v>51</v>
      </c>
      <c r="L248" s="3">
        <v>16.399999999999999</v>
      </c>
      <c r="M248" s="3">
        <v>0.223</v>
      </c>
      <c r="N248" s="3">
        <v>226</v>
      </c>
      <c r="O248" s="3">
        <v>3.07</v>
      </c>
      <c r="P248" s="3">
        <v>1.31</v>
      </c>
      <c r="Q248" s="3">
        <v>1</v>
      </c>
      <c r="R248" s="3">
        <v>1</v>
      </c>
      <c r="S248" s="3">
        <v>4.8600000000000003</v>
      </c>
      <c r="T248" s="3">
        <v>18.86</v>
      </c>
      <c r="U248" s="3">
        <v>19.690000000000001</v>
      </c>
      <c r="V248" s="3">
        <v>18.07</v>
      </c>
      <c r="W248" s="3">
        <v>358.1</v>
      </c>
      <c r="X248" s="3">
        <v>354.6</v>
      </c>
      <c r="Y248" s="3">
        <v>10.068</v>
      </c>
      <c r="Z248" s="3">
        <v>10.676</v>
      </c>
      <c r="AA248" s="3">
        <v>42.72</v>
      </c>
      <c r="AB248" s="3">
        <v>45.3</v>
      </c>
      <c r="AC248" s="3">
        <v>500.2</v>
      </c>
      <c r="AD248" s="3">
        <v>1201</v>
      </c>
      <c r="AE248" s="3">
        <v>1</v>
      </c>
      <c r="AF248" s="3">
        <v>92.75</v>
      </c>
      <c r="AG248" s="3">
        <v>0</v>
      </c>
      <c r="AH248" s="3">
        <v>0</v>
      </c>
      <c r="AJ248" s="3">
        <v>111105</v>
      </c>
    </row>
    <row r="249" spans="1:36" x14ac:dyDescent="0.25">
      <c r="A249" s="3">
        <v>1176</v>
      </c>
      <c r="B249" s="4">
        <v>36698</v>
      </c>
      <c r="C249" s="5">
        <v>0.49990740740740741</v>
      </c>
      <c r="D249" s="3" t="s">
        <v>328</v>
      </c>
      <c r="E249" s="6" t="s">
        <v>342</v>
      </c>
      <c r="F249" s="3">
        <v>1200</v>
      </c>
      <c r="G249" s="3" t="s">
        <v>332</v>
      </c>
      <c r="H249" s="3">
        <v>36</v>
      </c>
      <c r="I249" s="3">
        <v>3</v>
      </c>
      <c r="J249" s="3">
        <v>2</v>
      </c>
      <c r="K249" s="3">
        <v>60.7</v>
      </c>
      <c r="L249" s="3">
        <v>22.3</v>
      </c>
      <c r="M249" s="3">
        <v>0.13800000000000001</v>
      </c>
      <c r="N249" s="3">
        <v>84.7</v>
      </c>
      <c r="O249" s="3">
        <v>1.92</v>
      </c>
      <c r="P249" s="3">
        <v>1.3</v>
      </c>
      <c r="Q249" s="3">
        <v>1</v>
      </c>
      <c r="R249" s="3">
        <v>1</v>
      </c>
      <c r="S249" s="3">
        <v>4.8600000000000003</v>
      </c>
      <c r="T249" s="3">
        <v>18.84</v>
      </c>
      <c r="U249" s="3">
        <v>19.61</v>
      </c>
      <c r="V249" s="3">
        <v>18.100000000000001</v>
      </c>
      <c r="W249" s="3">
        <v>358.2</v>
      </c>
      <c r="X249" s="3">
        <v>353.6</v>
      </c>
      <c r="Y249" s="3">
        <v>10.326000000000001</v>
      </c>
      <c r="Z249" s="3">
        <v>10.706</v>
      </c>
      <c r="AA249" s="3">
        <v>43.87</v>
      </c>
      <c r="AB249" s="3">
        <v>45.48</v>
      </c>
      <c r="AC249" s="3">
        <v>500</v>
      </c>
      <c r="AD249" s="3">
        <v>1200</v>
      </c>
      <c r="AE249" s="3">
        <v>3</v>
      </c>
      <c r="AF249" s="3">
        <v>92.75</v>
      </c>
      <c r="AG249" s="3">
        <v>0</v>
      </c>
      <c r="AH249" s="3">
        <v>0</v>
      </c>
      <c r="AJ249" s="3">
        <v>111105</v>
      </c>
    </row>
    <row r="250" spans="1:36" x14ac:dyDescent="0.25">
      <c r="A250" s="3">
        <v>1230</v>
      </c>
      <c r="B250" s="4">
        <v>36698</v>
      </c>
      <c r="C250" s="5">
        <v>0.51399305555555552</v>
      </c>
      <c r="D250" s="3" t="s">
        <v>328</v>
      </c>
      <c r="E250" s="6" t="s">
        <v>342</v>
      </c>
      <c r="F250" s="3">
        <v>1200</v>
      </c>
      <c r="G250" s="3" t="s">
        <v>332</v>
      </c>
      <c r="H250" s="3">
        <v>36</v>
      </c>
      <c r="I250" s="3">
        <v>5</v>
      </c>
      <c r="J250" s="3">
        <v>1</v>
      </c>
      <c r="K250" s="3">
        <v>64.900000000000006</v>
      </c>
      <c r="L250" s="3">
        <v>28.5</v>
      </c>
      <c r="M250" s="3">
        <v>0.317</v>
      </c>
      <c r="N250" s="3">
        <v>195</v>
      </c>
      <c r="O250" s="3">
        <v>3.75</v>
      </c>
      <c r="P250" s="3">
        <v>1.1499999999999999</v>
      </c>
      <c r="Q250" s="3">
        <v>1</v>
      </c>
      <c r="R250" s="3">
        <v>1</v>
      </c>
      <c r="S250" s="3">
        <v>4.8600000000000003</v>
      </c>
      <c r="T250" s="3">
        <v>18.64</v>
      </c>
      <c r="U250" s="3">
        <v>19.03</v>
      </c>
      <c r="V250" s="3">
        <v>18.079999999999998</v>
      </c>
      <c r="W250" s="3">
        <v>357.6</v>
      </c>
      <c r="X250" s="3">
        <v>351.7</v>
      </c>
      <c r="Y250" s="3">
        <v>10.699</v>
      </c>
      <c r="Z250" s="3">
        <v>11.441000000000001</v>
      </c>
      <c r="AA250" s="3">
        <v>46.02</v>
      </c>
      <c r="AB250" s="3">
        <v>49.21</v>
      </c>
      <c r="AC250" s="3">
        <v>500.2</v>
      </c>
      <c r="AD250" s="3">
        <v>1200</v>
      </c>
      <c r="AE250" s="3">
        <v>2</v>
      </c>
      <c r="AF250" s="3">
        <v>92.76</v>
      </c>
      <c r="AG250" s="3">
        <v>0</v>
      </c>
      <c r="AH250" s="3">
        <v>0</v>
      </c>
      <c r="AJ250" s="3">
        <v>111105</v>
      </c>
    </row>
    <row r="251" spans="1:36" x14ac:dyDescent="0.25">
      <c r="A251" s="3">
        <v>1231</v>
      </c>
      <c r="B251" s="4">
        <v>36698</v>
      </c>
      <c r="C251" s="5">
        <v>0.51399305555555552</v>
      </c>
      <c r="D251" s="3" t="s">
        <v>328</v>
      </c>
      <c r="E251" s="6" t="s">
        <v>342</v>
      </c>
      <c r="F251" s="3">
        <v>1200</v>
      </c>
      <c r="G251" s="3" t="s">
        <v>332</v>
      </c>
      <c r="H251" s="3">
        <v>36</v>
      </c>
      <c r="I251" s="3">
        <v>5</v>
      </c>
      <c r="J251" s="3">
        <v>2</v>
      </c>
      <c r="K251" s="3">
        <v>75.400000000000006</v>
      </c>
      <c r="L251" s="3">
        <v>33.200000000000003</v>
      </c>
      <c r="M251" s="3">
        <v>0.34100000000000003</v>
      </c>
      <c r="N251" s="3">
        <v>182</v>
      </c>
      <c r="O251" s="3">
        <v>4.09</v>
      </c>
      <c r="P251" s="3">
        <v>1.17</v>
      </c>
      <c r="Q251" s="3">
        <v>1</v>
      </c>
      <c r="R251" s="3">
        <v>1</v>
      </c>
      <c r="S251" s="3">
        <v>4.8600000000000003</v>
      </c>
      <c r="T251" s="3">
        <v>18.64</v>
      </c>
      <c r="U251" s="3">
        <v>19.059999999999999</v>
      </c>
      <c r="V251" s="3">
        <v>18.07</v>
      </c>
      <c r="W251" s="3">
        <v>359.4</v>
      </c>
      <c r="X251" s="3">
        <v>352.5</v>
      </c>
      <c r="Y251" s="3">
        <v>10.436</v>
      </c>
      <c r="Z251" s="3">
        <v>11.246</v>
      </c>
      <c r="AA251" s="3">
        <v>44.89</v>
      </c>
      <c r="AB251" s="3">
        <v>48.37</v>
      </c>
      <c r="AC251" s="3">
        <v>500</v>
      </c>
      <c r="AD251" s="3">
        <v>1199</v>
      </c>
      <c r="AE251" s="3">
        <v>2</v>
      </c>
      <c r="AF251" s="3">
        <v>92.76</v>
      </c>
      <c r="AG251" s="3">
        <v>0</v>
      </c>
      <c r="AH251" s="3">
        <v>0</v>
      </c>
      <c r="AJ251" s="3">
        <v>111105</v>
      </c>
    </row>
    <row r="252" spans="1:36" x14ac:dyDescent="0.25">
      <c r="A252" s="3">
        <v>1241</v>
      </c>
      <c r="B252" s="4">
        <v>36698</v>
      </c>
      <c r="C252" s="5">
        <v>0.51616898148148149</v>
      </c>
      <c r="D252" s="3" t="s">
        <v>328</v>
      </c>
      <c r="E252" s="6" t="s">
        <v>342</v>
      </c>
      <c r="F252" s="3">
        <v>1200</v>
      </c>
      <c r="G252" s="3" t="s">
        <v>332</v>
      </c>
      <c r="H252" s="3">
        <v>36</v>
      </c>
      <c r="I252" s="3">
        <v>6</v>
      </c>
      <c r="J252" s="3">
        <v>1</v>
      </c>
      <c r="K252" s="3">
        <v>49.9</v>
      </c>
      <c r="L252" s="3">
        <v>31.5</v>
      </c>
      <c r="M252" s="3">
        <v>0.308</v>
      </c>
      <c r="N252" s="3">
        <v>174</v>
      </c>
      <c r="O252" s="3">
        <v>3.72</v>
      </c>
      <c r="P252" s="3">
        <v>1.17</v>
      </c>
      <c r="Q252" s="3">
        <v>1</v>
      </c>
      <c r="R252" s="3">
        <v>1</v>
      </c>
      <c r="S252" s="3">
        <v>4.8600000000000003</v>
      </c>
      <c r="T252" s="3">
        <v>18.739999999999998</v>
      </c>
      <c r="U252" s="3">
        <v>19.48</v>
      </c>
      <c r="V252" s="3">
        <v>18.079999999999998</v>
      </c>
      <c r="W252" s="3">
        <v>358.2</v>
      </c>
      <c r="X252" s="3">
        <v>351.6</v>
      </c>
      <c r="Y252" s="3">
        <v>11.138</v>
      </c>
      <c r="Z252" s="3">
        <v>11.874000000000001</v>
      </c>
      <c r="AA252" s="3">
        <v>47.62</v>
      </c>
      <c r="AB252" s="3">
        <v>50.77</v>
      </c>
      <c r="AC252" s="3">
        <v>499.9</v>
      </c>
      <c r="AD252" s="3">
        <v>1199</v>
      </c>
      <c r="AE252" s="3">
        <v>2</v>
      </c>
      <c r="AF252" s="3">
        <v>92.76</v>
      </c>
      <c r="AG252" s="3">
        <v>0</v>
      </c>
      <c r="AH252" s="3">
        <v>0</v>
      </c>
      <c r="AJ252" s="3">
        <v>111105</v>
      </c>
    </row>
    <row r="253" spans="1:36" x14ac:dyDescent="0.25">
      <c r="A253" s="3">
        <v>1242</v>
      </c>
      <c r="B253" s="4">
        <v>36698</v>
      </c>
      <c r="C253" s="5">
        <v>0.51616898148148149</v>
      </c>
      <c r="D253" s="3" t="s">
        <v>328</v>
      </c>
      <c r="E253" s="6" t="s">
        <v>342</v>
      </c>
      <c r="F253" s="3">
        <v>1200</v>
      </c>
      <c r="G253" s="3" t="s">
        <v>332</v>
      </c>
      <c r="H253" s="3">
        <v>36</v>
      </c>
      <c r="I253" s="3">
        <v>6</v>
      </c>
      <c r="J253" s="3">
        <v>2</v>
      </c>
      <c r="K253" s="3">
        <v>58.9</v>
      </c>
      <c r="L253" s="3">
        <v>33.9</v>
      </c>
      <c r="M253" s="3">
        <v>0.317</v>
      </c>
      <c r="N253" s="3">
        <v>166</v>
      </c>
      <c r="O253" s="3">
        <v>3.71</v>
      </c>
      <c r="P253" s="3">
        <v>1.1299999999999999</v>
      </c>
      <c r="Q253" s="3">
        <v>1</v>
      </c>
      <c r="R253" s="3">
        <v>1</v>
      </c>
      <c r="S253" s="3">
        <v>4.8600000000000003</v>
      </c>
      <c r="T253" s="3">
        <v>18.760000000000002</v>
      </c>
      <c r="U253" s="3">
        <v>19.399999999999999</v>
      </c>
      <c r="V253" s="3">
        <v>18.07</v>
      </c>
      <c r="W253" s="3">
        <v>358.4</v>
      </c>
      <c r="X253" s="3">
        <v>351.4</v>
      </c>
      <c r="Y253" s="3">
        <v>11.41</v>
      </c>
      <c r="Z253" s="3">
        <v>12.141999999999999</v>
      </c>
      <c r="AA253" s="3">
        <v>48.72</v>
      </c>
      <c r="AB253" s="3">
        <v>51.84</v>
      </c>
      <c r="AC253" s="3">
        <v>500.1</v>
      </c>
      <c r="AD253" s="3">
        <v>1199</v>
      </c>
      <c r="AE253" s="3">
        <v>1</v>
      </c>
      <c r="AF253" s="3">
        <v>92.76</v>
      </c>
      <c r="AG253" s="3">
        <v>0</v>
      </c>
      <c r="AH253" s="3">
        <v>0</v>
      </c>
      <c r="AJ253" s="3">
        <v>111105</v>
      </c>
    </row>
  </sheetData>
  <sortState ref="A2:AM1382">
    <sortCondition ref="D2:D1382"/>
    <sortCondition ref="F2:F1382"/>
    <sortCondition ref="G2:G1382"/>
    <sortCondition ref="H2:H1382"/>
    <sortCondition ref="I2:I1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Code Extract</vt:lpstr>
      <vt:lpstr>Values to Sort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Rutenbeck</dc:creator>
  <cp:lastModifiedBy>Rutenbeck, Nathan</cp:lastModifiedBy>
  <dcterms:created xsi:type="dcterms:W3CDTF">2012-01-02T01:05:59Z</dcterms:created>
  <dcterms:modified xsi:type="dcterms:W3CDTF">2012-02-07T23:03:56Z</dcterms:modified>
</cp:coreProperties>
</file>