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August 2026\"/>
    </mc:Choice>
  </mc:AlternateContent>
  <xr:revisionPtr revIDLastSave="0" documentId="13_ncr:1_{5068D169-BA10-4C0D-B3F3-545D069A7294}" xr6:coauthVersionLast="47" xr6:coauthVersionMax="47" xr10:uidLastSave="{00000000-0000-0000-0000-000000000000}"/>
  <bookViews>
    <workbookView xWindow="-25252" yWindow="-118" windowWidth="25370" windowHeight="13667" firstSheet="3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Causal proposal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'Causal proposal'!$A$2:$I$67</definedName>
    <definedName name="_xlnm.Print_Area" localSheetId="5">Friday!$A$1:$J$43</definedName>
    <definedName name="_xlnm.Print_Area" localSheetId="1">Monday!$B$1:$J$45</definedName>
    <definedName name="_xlnm.Print_Area" localSheetId="6">Saturday!$A$1:$J$48</definedName>
    <definedName name="_xlnm.Print_Area" localSheetId="7">Sunday!$A$1:$O$46</definedName>
    <definedName name="_xlnm.Print_Area" localSheetId="4">Thursday!$A$1:$O$33</definedName>
    <definedName name="_xlnm.Print_Area" localSheetId="2">Tuesday!$A$1:$J$42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9" l="1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I1" i="21"/>
  <c r="H1" i="21"/>
  <c r="G1" i="21"/>
  <c r="F1" i="21"/>
  <c r="E1" i="21"/>
  <c r="D1" i="21"/>
  <c r="C1" i="21"/>
  <c r="J68" i="9"/>
  <c r="J69" i="9"/>
  <c r="J70" i="9"/>
  <c r="J71" i="9"/>
  <c r="J72" i="9"/>
  <c r="J73" i="9"/>
  <c r="J57" i="9"/>
  <c r="J58" i="9"/>
  <c r="J59" i="9"/>
  <c r="J60" i="9"/>
  <c r="J61" i="9"/>
  <c r="J62" i="9"/>
  <c r="J63" i="9"/>
  <c r="J64" i="9"/>
  <c r="J65" i="9"/>
  <c r="J45" i="9"/>
  <c r="J46" i="9"/>
  <c r="J47" i="9"/>
  <c r="D53" i="21" l="1"/>
  <c r="D64" i="21" s="1"/>
  <c r="C53" i="21"/>
  <c r="C64" i="21" s="1"/>
  <c r="E53" i="21" l="1"/>
  <c r="E64" i="21" s="1"/>
  <c r="C1" i="23"/>
  <c r="C62" i="23" s="1"/>
  <c r="F53" i="21" l="1"/>
  <c r="F64" i="21" s="1"/>
  <c r="C76" i="23"/>
  <c r="D62" i="23"/>
  <c r="D1" i="23"/>
  <c r="E1" i="23" s="1"/>
  <c r="F1" i="23" s="1"/>
  <c r="G1" i="23" s="1"/>
  <c r="H1" i="23" s="1"/>
  <c r="I1" i="23" s="1"/>
  <c r="G53" i="21" l="1"/>
  <c r="G64" i="21" s="1"/>
  <c r="E62" i="23"/>
  <c r="D76" i="23"/>
  <c r="I53" i="21" l="1"/>
  <c r="I64" i="21" s="1"/>
  <c r="H53" i="21"/>
  <c r="H64" i="21" s="1"/>
  <c r="E76" i="23"/>
  <c r="F62" i="23"/>
  <c r="F76" i="23" l="1"/>
  <c r="G62" i="23"/>
  <c r="H62" i="23" l="1"/>
  <c r="G76" i="23"/>
  <c r="I62" i="23" l="1"/>
  <c r="I76" i="23" s="1"/>
  <c r="H76" i="23"/>
  <c r="J3" i="9" l="1"/>
  <c r="C55" i="9"/>
  <c r="D55" i="9" l="1"/>
  <c r="C66" i="9"/>
  <c r="AY39" i="20"/>
  <c r="K1" i="2"/>
  <c r="E55" i="9" l="1"/>
  <c r="D66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5" i="9" l="1"/>
  <c r="E66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5" i="9" l="1"/>
  <c r="F66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5" i="9" l="1"/>
  <c r="G66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5" i="9" l="1"/>
  <c r="I66" i="9" s="1"/>
  <c r="H66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59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59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<sst xmlns="http://schemas.openxmlformats.org/spreadsheetml/2006/main" count="7406" uniqueCount="806">
  <si>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</si>
  <si>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</si>
  <si>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</si>
  <si>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</si>
  <si>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</si>
  <si>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</si>
  <si>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</si>
  <si>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</si>
  <si>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</si>
  <si>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</si>
  <si>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</si>
  <si>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</si>
  <si>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</si>
  <si>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</si>
  <si>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</si>
  <si>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</si>
  <si>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</si>
  <si>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</si>
  <si>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</si>
  <si>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</si>
  <si>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</si>
  <si>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</si>
  <si>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</si>
  <si>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</si>
  <si>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</si>
  <si>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</si>
  <si>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</si>
  <si>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</si>
  <si>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</si>
  <si>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</si>
  <si>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</si>
  <si>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</si>
  <si>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</si>
  <si>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</si>
  <si>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</si>
  <si>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</si>
  <si>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</si>
  <si>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</si>
  <si>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</si>
  <si>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</si>
  <si>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</si>
  <si>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</si>
  <si>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</si>
  <si>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</si>
  <si>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</si>
  <si>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</si>
  <si>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</si>
  <si>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</si>
  <si>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</si>
  <si>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</si>
  <si>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</si>
  <si>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</si>
  <si>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</si>
  <si>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</si>
  <si>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</si>
  <si>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</si>
  <si>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</si>
  <si>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</si>
  <si>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</si>
  <si>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</si>
  <si>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</si>
  <si>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</si>
  <si>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</si>
  <si>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</si>
  <si>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</si>
  <si>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</si>
  <si>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</si>
  <si>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</si>
  <si>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</si>
  <si>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</si>
  <si>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</si>
  <si>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</si>
  <si>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</si>
  <si>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</si>
  <si>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</si>
  <si>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</si>
  <si>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</si>
  <si>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</si>
  <si>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</si>
  <si>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</si>
  <si>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</si>
  <si>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</si>
  <si>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</si>
  <si>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</si>
  <si>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</si>
  <si>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</si>
  <si>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</si>
  <si>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</si>
  <si>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</si>
  <si>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</si>
  <si>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</si>
  <si>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</si>
  <si>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</si>
  <si>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</si>
  <si>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</si>
  <si>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</si>
  <si>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</si>
  <si>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</si>
  <si>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</si>
  <si>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</si>
  <si>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</si>
  <si>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</si>
  <si>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</si>
  <si>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</si>
  <si>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</si>
  <si>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</si>
  <si>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</si>
  <si>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</si>
  <si>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</si>
  <si>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</si>
  <si>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</si>
  <si>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</si>
  <si>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</si>
  <si>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</si>
  <si>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</si>
  <si>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</si>
  <si>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</si>
  <si>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</si>
  <si>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</si>
  <si>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</si>
  <si>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</si>
  <si>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</si>
  <si>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</si>
  <si>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</si>
  <si>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</si>
  <si>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</si>
  <si>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</si>
  <si>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</si>
  <si>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</si>
  <si>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</si>
  <si>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</si>
  <si>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</si>
  <si>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</si>
  <si>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</si>
  <si>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</si>
  <si>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</si>
  <si>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</si>
  <si>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</si>
  <si>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</si>
  <si>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</si>
  <si>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</si>
  <si>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</si>
  <si>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</si>
  <si>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</si>
  <si>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</si>
  <si>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</si>
  <si>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</si>
  <si>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</si>
  <si>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</si>
  <si>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</si>
  <si>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</si>
  <si>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</si>
  <si>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</si>
  <si>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</si>
  <si>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</si>
  <si>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</si>
  <si>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</si>
  <si>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</si>
  <si>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</si>
  <si>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</si>
  <si>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</si>
  <si>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</si>
  <si>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</si>
  <si>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</si>
  <si>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</si>
  <si>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</si>
  <si>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</si>
  <si>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</si>
  <si>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</si>
  <si>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</si>
  <si>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</si>
  <si>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</si>
  <si>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</si>
  <si>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</si>
  <si>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</si>
  <si>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</si>
  <si>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</si>
  <si>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</si>
  <si>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</si>
  <si>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</si>
  <si>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</si>
  <si>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</si>
  <si>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</si>
  <si>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</si>
  <si>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</si>
  <si>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</si>
  <si>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</si>
  <si>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</si>
  <si>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</si>
  <si>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</si>
  <si>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</si>
  <si>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</si>
  <si>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</si>
  <si>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</si>
  <si>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</si>
  <si>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</si>
  <si>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</si>
  <si>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</si>
  <si>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</si>
  <si>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</si>
  <si>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</si>
  <si>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</si>
  <si>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</si>
  <si>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</si>
  <si>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</si>
  <si>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</si>
  <si>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</si>
  <si>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</si>
  <si>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</si>
  <si>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</si>
  <si>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</si>
  <si>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</si>
  <si>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</si>
  <si>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</si>
  <si>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</si>
  <si>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</si>
  <si>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</si>
  <si>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</si>
  <si>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</si>
  <si>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</si>
  <si>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</si>
  <si>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</si>
  <si>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</si>
  <si>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</si>
  <si>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</si>
  <si>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</si>
  <si>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</si>
  <si>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</si>
  <si>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</si>
  <si>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</si>
  <si>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</si>
  <si>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</si>
  <si>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</si>
  <si>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</si>
  <si>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</si>
  <si>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</si>
  <si>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</si>
  <si>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</si>
  <si>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</si>
  <si>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</si>
  <si>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</si>
  <si>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</si>
  <si>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</si>
  <si>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</si>
  <si>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</si>
  <si>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</si>
  <si>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</si>
  <si>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</si>
  <si>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</si>
  <si>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</si>
  <si>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</si>
  <si>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</si>
  <si>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</si>
  <si>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</si>
  <si>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</si>
  <si>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</si>
  <si>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</si>
  <si>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</si>
  <si>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</si>
  <si>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</si>
  <si>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</si>
  <si>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</si>
  <si>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</si>
  <si>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</si>
  <si>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</si>
  <si>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</si>
  <si>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</si>
  <si>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</si>
  <si>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</si>
  <si>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</si>
  <si>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</si>
  <si>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</si>
  <si>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</si>
  <si>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</si>
  <si>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</si>
  <si>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</si>
  <si>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</si>
  <si>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</si>
  <si>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</si>
  <si>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</si>
  <si>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</si>
  <si>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</si>
  <si>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</si>
  <si>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</si>
  <si>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</si>
  <si>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</si>
  <si>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</si>
  <si>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</si>
  <si>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</si>
  <si>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</si>
  <si>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</si>
  <si>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</si>
  <si>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</si>
  <si>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</si>
  <si>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</si>
  <si>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</si>
  <si>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</si>
  <si>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</si>
  <si>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</si>
  <si>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</si>
  <si>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</si>
  <si>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</si>
  <si>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</si>
  <si>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</si>
  <si>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</si>
  <si>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</si>
  <si>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</si>
  <si>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</si>
  <si>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</si>
  <si>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</si>
  <si>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</si>
  <si>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</si>
  <si>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</si>
  <si>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</si>
  <si>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</si>
  <si>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</si>
  <si>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</si>
  <si>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</si>
  <si>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</si>
  <si>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</si>
  <si>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</si>
  <si>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</si>
  <si>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</si>
  <si>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</si>
  <si>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</si>
  <si>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</si>
  <si>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</si>
  <si>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</si>
  <si>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</si>
  <si>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</si>
  <si>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</si>
  <si>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</si>
  <si>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</si>
  <si>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</si>
  <si>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</si>
  <si>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</si>
  <si>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</si>
  <si>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</si>
  <si>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</si>
  <si>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</si>
  <si>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</si>
  <si>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</si>
  <si>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</si>
  <si>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</si>
  <si>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</si>
  <si>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</si>
  <si>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</si>
  <si>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</si>
  <si>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</si>
  <si>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</si>
  <si>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</si>
  <si>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</si>
  <si>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</si>
  <si>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</si>
  <si>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</si>
  <si>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</si>
  <si>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</si>
  <si>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</si>
  <si>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</si>
  <si>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</si>
  <si>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</si>
  <si>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</si>
  <si>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</si>
  <si>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</si>
  <si>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</si>
  <si>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</si>
  <si>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</si>
  <si>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</si>
  <si>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</si>
  <si>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</si>
  <si>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</si>
  <si>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</si>
  <si>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</si>
  <si>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</si>
  <si>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</si>
  <si>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</si>
  <si>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</si>
  <si>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</si>
  <si>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</si>
  <si>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</si>
  <si>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</si>
  <si>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</si>
  <si>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</si>
  <si>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</si>
  <si>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</si>
  <si>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</si>
  <si>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</si>
  <si>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</si>
  <si>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</si>
  <si>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</si>
  <si>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</si>
  <si>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</si>
  <si>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</si>
  <si>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</si>
  <si>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</si>
  <si>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</si>
  <si>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</si>
  <si>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</si>
  <si>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</si>
  <si>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</si>
  <si>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</si>
  <si>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</si>
  <si>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</si>
  <si>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</si>
  <si>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</si>
  <si>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</si>
  <si>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</si>
  <si>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</si>
  <si>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</si>
  <si>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</si>
  <si>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</si>
  <si>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</si>
  <si>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</si>
  <si>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</si>
  <si>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</si>
  <si>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</si>
  <si>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</si>
  <si>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</si>
  <si>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</si>
  <si>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</si>
  <si>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</si>
  <si>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</si>
  <si>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</si>
  <si>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</si>
  <si>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</si>
  <si>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</si>
  <si>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</si>
  <si>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</si>
  <si>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</si>
  <si>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</si>
  <si>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</si>
  <si>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</si>
  <si>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</si>
  <si>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</si>
  <si>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</si>
  <si>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</si>
  <si>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</si>
  <si>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</si>
  <si>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</si>
  <si>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</si>
  <si>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</si>
  <si>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</si>
  <si>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</si>
  <si>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</si>
  <si>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</si>
  <si>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</si>
  <si>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</si>
  <si>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</si>
  <si>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</si>
  <si>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</si>
  <si>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</si>
  <si>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</si>
  <si>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</si>
  <si>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</si>
  <si>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</si>
  <si>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</si>
  <si>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</si>
  <si>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</si>
  <si>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</si>
  <si>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</si>
  <si>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</si>
  <si>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</si>
  <si>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</si>
  <si>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</si>
  <si>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</si>
  <si>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</si>
  <si>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</si>
  <si>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</si>
  <si>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</si>
  <si>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</si>
  <si>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</si>
  <si>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</si>
  <si>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</si>
  <si>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</si>
  <si>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</si>
  <si>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</si>
  <si>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</si>
  <si>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</si>
  <si>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</si>
  <si>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</si>
  <si>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</si>
  <si>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</si>
  <si>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</si>
  <si>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</si>
  <si>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</si>
  <si>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</si>
  <si>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</si>
  <si>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</si>
  <si>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</si>
  <si>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</si>
  <si>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</si>
  <si>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</si>
  <si>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</si>
  <si>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</si>
  <si>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</si>
  <si>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</si>
  <si>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</si>
  <si>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</si>
  <si>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</si>
  <si>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</si>
  <si>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</si>
  <si>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</si>
  <si>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</si>
  <si>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</si>
  <si>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</si>
  <si>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</si>
  <si>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</si>
  <si>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</si>
  <si>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</si>
  <si>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</si>
  <si>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</si>
  <si>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</si>
  <si>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</si>
  <si>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</si>
  <si>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</si>
  <si>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</si>
  <si>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</si>
  <si>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</si>
  <si>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</si>
  <si>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</si>
  <si>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</si>
  <si>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</si>
  <si>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</si>
  <si>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</si>
  <si>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</si>
  <si>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</si>
  <si>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</si>
  <si>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</si>
  <si>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</si>
  <si>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</si>
  <si>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</si>
  <si>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</si>
  <si>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</si>
  <si>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</si>
  <si>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</si>
  <si>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</si>
  <si>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</si>
  <si>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</si>
  <si>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</si>
  <si>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</si>
  <si>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</si>
  <si>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</si>
  <si>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</si>
  <si>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</si>
  <si>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</si>
  <si>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</si>
  <si>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</si>
  <si>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</si>
  <si>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</si>
  <si>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</si>
  <si>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</si>
  <si>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</si>
  <si>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</si>
  <si>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</si>
  <si>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</si>
  <si>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</si>
  <si>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</si>
  <si>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</si>
  <si>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</si>
  <si>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</si>
  <si>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</si>
  <si>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</si>
  <si>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</si>
  <si>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</si>
  <si>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</si>
  <si>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</si>
  <si>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</si>
  <si>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</si>
  <si>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</si>
  <si>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</si>
  <si>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</si>
  <si>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</si>
  <si>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</si>
  <si>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</si>
  <si>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</si>
  <si>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</si>
  <si>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</si>
  <si>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</si>
  <si>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</si>
  <si>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</si>
  <si>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</si>
  <si>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</si>
  <si>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</si>
  <si>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</si>
  <si>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</si>
  <si>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</si>
  <si>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</si>
  <si>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</si>
  <si>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</si>
  <si>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</si>
  <si>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</si>
  <si>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</si>
  <si>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</si>
  <si>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</si>
  <si>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</si>
  <si>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</si>
  <si>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</si>
  <si>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</si>
  <si>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</si>
  <si>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</si>
  <si>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</si>
  <si>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</si>
  <si>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</si>
  <si>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</si>
  <si>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</si>
  <si>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</si>
  <si>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</si>
  <si>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</si>
  <si>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</si>
  <si>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</si>
  <si>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</si>
  <si>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</si>
  <si>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</si>
  <si>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</si>
  <si>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</si>
  <si>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</si>
  <si>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</si>
  <si>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</si>
  <si>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</si>
  <si>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</si>
  <si>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</si>
  <si>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</si>
  <si>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</si>
  <si>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</si>
  <si>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</si>
  <si>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</si>
  <si>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</si>
  <si>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</si>
  <si>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</si>
  <si>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</si>
  <si>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</si>
  <si>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</si>
  <si>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</si>
  <si>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</si>
  <si>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</si>
  <si>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</si>
  <si>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</si>
  <si>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</si>
  <si>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</si>
  <si>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</si>
  <si>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</si>
  <si>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</si>
  <si>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</si>
  <si>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</si>
  <si>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</si>
  <si>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</si>
  <si>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</si>
  <si>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</si>
  <si>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</si>
  <si>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</si>
  <si>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</si>
  <si>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</si>
  <si>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</si>
  <si>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</si>
  <si>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</si>
  <si>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</si>
  <si>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</si>
  <si>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</si>
  <si>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</si>
  <si>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</si>
  <si>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</si>
  <si>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</si>
  <si>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</si>
  <si>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</si>
  <si>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</si>
  <si>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</si>
  <si>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</si>
  <si>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</si>
  <si>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08:00-16:00</t>
  </si>
  <si>
    <t>08:30-16:00</t>
  </si>
  <si>
    <t>Livia Karnadi Juan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</si>
  <si>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</si>
  <si>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</si>
  <si>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</si>
  <si>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</si>
  <si>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</si>
  <si>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</si>
  <si>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</si>
  <si>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08:30-16:30</t>
  </si>
  <si>
    <t>Jenskin Clarinsa</t>
  </si>
  <si>
    <t>Gate Solution TIKTOK SITE</t>
  </si>
  <si>
    <t xml:space="preserve">180 george Street </t>
  </si>
  <si>
    <t>☑</t>
  </si>
  <si>
    <t>wash/kitchen</t>
  </si>
  <si>
    <t>wash</t>
  </si>
  <si>
    <t>wash/kitchen/Pantry</t>
  </si>
  <si>
    <t>wash/kitchen/Pantry training</t>
  </si>
  <si>
    <t>Kitchen</t>
  </si>
  <si>
    <t>12:30-20:36</t>
  </si>
  <si>
    <t xml:space="preserve">Prep UA3 AA HA </t>
  </si>
  <si>
    <t>06:00-17:00</t>
  </si>
  <si>
    <t>Yongqi(Kathy) Ye</t>
  </si>
  <si>
    <t>Hyun Jung Lee(Hera)</t>
  </si>
  <si>
    <t xml:space="preserve">Chef Hoang Vo </t>
  </si>
  <si>
    <t>ON LV 13.7-30.7</t>
  </si>
  <si>
    <t>last week july start 5 days</t>
  </si>
  <si>
    <t>End of Dec</t>
  </si>
  <si>
    <t>bdg visa till std visa M.T studay</t>
  </si>
  <si>
    <t>Le Nguyet Linh Wee Annie</t>
  </si>
  <si>
    <t>Fang-Chi Lin(Isla)</t>
  </si>
  <si>
    <t>NA</t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</si>
  <si>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</si>
  <si>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</si>
  <si>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</si>
  <si>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</si>
  <si>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</si>
  <si>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</si>
  <si>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</si>
  <si>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</si>
  <si>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</si>
  <si>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</si>
  <si>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1.8.26</t>
  </si>
  <si>
    <t>Mon/Wed school</t>
  </si>
  <si>
    <t>Tania Hertika</t>
  </si>
  <si>
    <t>07:30-14:00</t>
  </si>
  <si>
    <t>Angela Zhang</t>
  </si>
  <si>
    <t>OSPA UTAMA</t>
  </si>
  <si>
    <t>Wan Nor Rosnani Wan Jusoh</t>
  </si>
  <si>
    <t>Apple Borja©</t>
  </si>
  <si>
    <t>Marianne Shaheen©</t>
  </si>
  <si>
    <t>YuanFang Bi©</t>
  </si>
  <si>
    <t>E000128157</t>
  </si>
  <si>
    <t>Asian Buffet  Level 14</t>
  </si>
  <si>
    <t>E000125535</t>
  </si>
  <si>
    <t>Challenger staff for the cleaning services on Friday.</t>
  </si>
  <si>
    <t>E000129764</t>
  </si>
  <si>
    <t>E000133418</t>
  </si>
  <si>
    <t>Kalouche Ziad</t>
  </si>
  <si>
    <t>E000121198</t>
  </si>
  <si>
    <t>9:30-15:00</t>
  </si>
  <si>
    <t>AUBCR8023885</t>
  </si>
  <si>
    <t>12:00-16:30</t>
  </si>
  <si>
    <t>AUBCR8023839</t>
  </si>
  <si>
    <t>Global  Buffet - Level 20</t>
  </si>
  <si>
    <t>E000131584</t>
  </si>
  <si>
    <t>AUBCR8023971</t>
  </si>
  <si>
    <t>Paulina Valle</t>
  </si>
  <si>
    <t>AUBCR8023591</t>
  </si>
  <si>
    <t>AUPRO120834863</t>
  </si>
  <si>
    <t>9:30-17:00</t>
  </si>
  <si>
    <t>E000125968</t>
  </si>
  <si>
    <t>AUBCR8023017</t>
  </si>
  <si>
    <t>AUBCR8023841</t>
  </si>
  <si>
    <t>King Auttakorn Kirakirat</t>
  </si>
  <si>
    <t>AUBCR8023018</t>
  </si>
  <si>
    <t>9:30-16:30</t>
  </si>
  <si>
    <t>6 Sep last day</t>
  </si>
  <si>
    <t>from 1 Sep full time work</t>
  </si>
  <si>
    <t>from 31 August full time work</t>
  </si>
  <si>
    <r>
      <t>PODBARAC, Dragisa</t>
    </r>
    <r>
      <rPr>
        <b/>
        <sz val="14"/>
        <color rgb="FF0070C0"/>
        <rFont val="Aptos Narrow"/>
        <family val="2"/>
      </rPr>
      <t>©</t>
    </r>
  </si>
  <si>
    <t>TIKTOK/Roybn</t>
  </si>
  <si>
    <t>TIKTOKTusti</t>
  </si>
  <si>
    <t>TIKTOK/Cavin</t>
  </si>
  <si>
    <t>Tahiti MP</t>
  </si>
  <si>
    <t>Guo, Jinxing (James)©</t>
  </si>
  <si>
    <t>KAIVAN ANTHONY KASSIRI©</t>
  </si>
  <si>
    <t>LE,Dao ©</t>
  </si>
  <si>
    <t>YUK LEUNG LEUNG ©</t>
  </si>
  <si>
    <t>Wongwaipanich, Orathai ©</t>
  </si>
  <si>
    <t>NGAI, Wai Sing ©</t>
  </si>
  <si>
    <t>Jan Dizon©</t>
  </si>
  <si>
    <t>Sherchan,Top ©</t>
  </si>
  <si>
    <t>PODBARAC, Dragisa©</t>
  </si>
  <si>
    <t>Huang,YanKun (REX)©</t>
  </si>
  <si>
    <t>Tsui,Tim©</t>
  </si>
  <si>
    <t>09:00-17:00</t>
  </si>
  <si>
    <t>08:30-15:00</t>
  </si>
  <si>
    <t>09:30-17:00</t>
  </si>
  <si>
    <t>TR</t>
  </si>
  <si>
    <t>SW HA</t>
  </si>
  <si>
    <t>HASW</t>
  </si>
  <si>
    <t>Badde Liyanage Don</t>
  </si>
  <si>
    <t>Andi Haeril Razak</t>
  </si>
  <si>
    <t>15:00-19;00</t>
  </si>
  <si>
    <t>06:00-15:00</t>
  </si>
  <si>
    <t>06:00-15:06</t>
  </si>
  <si>
    <t>Prog</t>
  </si>
  <si>
    <t>Wilson</t>
  </si>
  <si>
    <t>Training</t>
  </si>
  <si>
    <t>Wilson  Seotanito</t>
  </si>
  <si>
    <t>BA Fc + JAL FC</t>
  </si>
  <si>
    <t>BA FC + JAL FC</t>
  </si>
  <si>
    <t xml:space="preserve">OZ KE AC  MF JL LA CX </t>
  </si>
  <si>
    <t xml:space="preserve"> AC VN AI  JL MF LA</t>
  </si>
  <si>
    <t xml:space="preserve">VN2  OZ  CA KE  JL MF </t>
  </si>
  <si>
    <t>CX CA AI  VN OZ KE JL</t>
  </si>
  <si>
    <t>BA FC Jal FC</t>
  </si>
  <si>
    <t>BA FC and JL FC start up</t>
  </si>
  <si>
    <t>MF AC  KE LA CX   OZ</t>
  </si>
  <si>
    <t>ICRM GNH</t>
  </si>
  <si>
    <t>STP</t>
  </si>
  <si>
    <t>06:00-13:00</t>
  </si>
  <si>
    <t>Happy Father's Day</t>
  </si>
  <si>
    <t>MF OZ  KE  CX  CA DL JAL</t>
  </si>
  <si>
    <t>AI  VN  AC LA BA</t>
  </si>
  <si>
    <t>CA DL OZ KE CX BA</t>
  </si>
  <si>
    <t>DL AI  KE  VN  HX  BA</t>
  </si>
  <si>
    <t xml:space="preserve"> DL AI  LA  AC CX BA</t>
  </si>
  <si>
    <t xml:space="preserve"> DL  LA VN LA CX  HX BA</t>
  </si>
  <si>
    <t>JL DL VN Ai  CA BA</t>
  </si>
  <si>
    <t>07:00-08:30</t>
  </si>
  <si>
    <t>SICK</t>
  </si>
  <si>
    <t xml:space="preserve"> </t>
  </si>
  <si>
    <t>AC  DL   HX MF LA BA</t>
  </si>
  <si>
    <t>charter</t>
  </si>
  <si>
    <t>AC  MF KE   AI JL OZ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</si>
</sst>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sz val="12"/>
      <color theme="1"/>
      <name val="Gategroup Effra"/>
      <family val="2"/>
    </font>
    <font>
      <sz val="22"/>
      <color theme="1"/>
      <name val="Aptos Narrow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4"/>
      <color theme="0"/>
      <name val="Gategroup Effra Light"/>
      <family val="2"/>
    </font>
    <font>
      <sz val="12"/>
      <color theme="1"/>
      <name val="Aptos"/>
      <family val="2"/>
    </font>
    <font>
      <sz val="12"/>
      <color rgb="FF000000"/>
      <name val="Gategroup Effra"/>
      <family val="2"/>
    </font>
    <font>
      <b/>
      <sz val="12"/>
      <color rgb="FFFFFFFF"/>
      <name val="Gategroup Effra"/>
      <family val="2"/>
    </font>
    <font>
      <sz val="12"/>
      <color rgb="FFFFFFFF"/>
      <name val="Gategroup Effra"/>
      <family val="2"/>
    </font>
    <font>
      <b/>
      <sz val="14"/>
      <color rgb="FF0070C0"/>
      <name val="Gategroup Effra"/>
      <family val="2"/>
    </font>
    <font>
      <b/>
      <sz val="14"/>
      <color rgb="FF0070C0"/>
      <name val="Aptos Narrow"/>
      <family val="2"/>
    </font>
    <font>
      <b/>
      <sz val="14"/>
      <color theme="1"/>
      <name val="Gategroup Effra Light"/>
      <family val="2"/>
    </font>
  </fonts>
  <fills count="6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04861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BE2D5"/>
        <bgColor indexed="64"/>
      </patternFill>
    </fill>
  </fills>
  <borders count="7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1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1" applyNumberFormat="0" applyAlignment="0" applyProtection="0"/>
    <xf numFmtId="0" fontId="62" fillId="0" borderId="0"/>
  </cellStyleXfs>
  <cellXfs count="1136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7" xfId="2" applyFont="1" applyFill="1" applyBorder="1" applyAlignment="1">
      <alignment horizontal="center" vertical="center"/>
    </xf>
    <xf numFmtId="0" fontId="24" fillId="7" borderId="15" xfId="2" applyFont="1" applyFill="1" applyBorder="1" applyAlignment="1">
      <alignment horizontal="left" vertical="center"/>
    </xf>
    <xf numFmtId="14" fontId="24" fillId="6" borderId="17" xfId="2" applyNumberFormat="1" applyFont="1" applyBorder="1" applyAlignment="1">
      <alignment horizontal="center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15" xfId="2" applyNumberFormat="1" applyFont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0" xfId="9" applyNumberFormat="1" applyFont="1" applyFill="1" applyBorder="1" applyAlignment="1">
      <alignment horizontal="center" vertical="center"/>
    </xf>
    <xf numFmtId="16" fontId="15" fillId="7" borderId="20" xfId="12" applyNumberFormat="1" applyFont="1" applyFill="1" applyBorder="1" applyAlignment="1">
      <alignment horizontal="center" vertical="center"/>
    </xf>
    <xf numFmtId="16" fontId="15" fillId="7" borderId="20" xfId="13" applyNumberFormat="1" applyFont="1" applyFill="1" applyBorder="1" applyAlignment="1">
      <alignment horizontal="center" vertical="center"/>
    </xf>
    <xf numFmtId="16" fontId="13" fillId="7" borderId="20" xfId="9" applyNumberFormat="1" applyFont="1" applyFill="1" applyBorder="1" applyAlignment="1">
      <alignment horizontal="center" vertical="center"/>
    </xf>
    <xf numFmtId="16" fontId="15" fillId="29" borderId="20" xfId="9" applyNumberFormat="1" applyFont="1" applyFill="1" applyBorder="1" applyAlignment="1">
      <alignment horizontal="center" vertical="center" wrapText="1"/>
    </xf>
    <xf numFmtId="16" fontId="15" fillId="7" borderId="20" xfId="11" applyNumberFormat="1" applyFont="1" applyFill="1" applyBorder="1" applyAlignment="1">
      <alignment horizontal="center" vertical="center"/>
    </xf>
    <xf numFmtId="16" fontId="15" fillId="7" borderId="20" xfId="11" applyNumberFormat="1" applyFont="1" applyFill="1" applyBorder="1" applyAlignment="1">
      <alignment horizontal="center" vertical="center" wrapText="1"/>
    </xf>
    <xf numFmtId="16" fontId="15" fillId="29" borderId="20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0" xfId="9" applyNumberFormat="1" applyFont="1" applyFill="1" applyBorder="1" applyAlignment="1">
      <alignment horizontal="center" vertical="center" wrapText="1"/>
    </xf>
    <xf numFmtId="16" fontId="24" fillId="7" borderId="20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2" xfId="20" applyNumberFormat="1" applyFont="1" applyBorder="1"/>
    <xf numFmtId="0" fontId="69" fillId="0" borderId="32" xfId="20" applyFont="1" applyBorder="1"/>
    <xf numFmtId="0" fontId="65" fillId="9" borderId="33" xfId="20" applyFont="1" applyFill="1" applyBorder="1" applyAlignment="1">
      <alignment horizontal="center"/>
    </xf>
    <xf numFmtId="0" fontId="64" fillId="9" borderId="33" xfId="20" applyFont="1" applyFill="1" applyBorder="1" applyAlignment="1">
      <alignment horizontal="center"/>
    </xf>
    <xf numFmtId="0" fontId="66" fillId="9" borderId="33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5" xfId="20" applyFont="1" applyFill="1" applyBorder="1" applyAlignment="1">
      <alignment horizontal="center" vertical="center"/>
    </xf>
    <xf numFmtId="0" fontId="75" fillId="0" borderId="41" xfId="20" applyFont="1" applyBorder="1" applyAlignment="1">
      <alignment horizontal="center" vertical="center"/>
    </xf>
    <xf numFmtId="166" fontId="76" fillId="47" borderId="38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8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8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8" xfId="20" applyFont="1" applyFill="1" applyBorder="1" applyAlignment="1">
      <alignment horizontal="center" vertical="center"/>
    </xf>
    <xf numFmtId="168" fontId="88" fillId="42" borderId="39" xfId="0" applyNumberFormat="1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" fontId="72" fillId="43" borderId="39" xfId="0" applyNumberFormat="1" applyFont="1" applyFill="1" applyBorder="1" applyAlignment="1">
      <alignment horizontal="center" vertical="center"/>
    </xf>
    <xf numFmtId="0" fontId="90" fillId="0" borderId="41" xfId="20" applyFont="1" applyBorder="1" applyAlignment="1">
      <alignment horizontal="center" vertical="center"/>
    </xf>
    <xf numFmtId="2" fontId="88" fillId="45" borderId="34" xfId="20" applyNumberFormat="1" applyFont="1" applyFill="1" applyBorder="1" applyAlignment="1" applyProtection="1">
      <alignment horizontal="center" vertical="center"/>
      <protection locked="0"/>
    </xf>
    <xf numFmtId="0" fontId="84" fillId="9" borderId="42" xfId="0" applyFont="1" applyFill="1" applyBorder="1" applyAlignment="1">
      <alignment horizontal="center" vertical="center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7" fillId="0" borderId="42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8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3" xfId="20" applyFont="1" applyFill="1" applyBorder="1" applyAlignment="1">
      <alignment horizontal="center" vertical="center"/>
    </xf>
    <xf numFmtId="0" fontId="69" fillId="9" borderId="33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4" xfId="20" applyFont="1" applyFill="1" applyBorder="1" applyAlignment="1" applyProtection="1">
      <alignment horizontal="center" vertical="center"/>
      <protection locked="0"/>
    </xf>
    <xf numFmtId="170" fontId="69" fillId="44" borderId="41" xfId="3" applyNumberFormat="1" applyFont="1" applyFill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166" fontId="91" fillId="0" borderId="38" xfId="20" applyNumberFormat="1" applyFont="1" applyBorder="1" applyAlignment="1" applyProtection="1">
      <alignment horizontal="center" vertical="center"/>
      <protection locked="0"/>
    </xf>
    <xf numFmtId="0" fontId="88" fillId="41" borderId="45" xfId="20" applyFont="1" applyFill="1" applyBorder="1" applyAlignment="1" applyProtection="1">
      <alignment horizontal="center" vertical="center"/>
      <protection locked="0"/>
    </xf>
    <xf numFmtId="166" fontId="72" fillId="47" borderId="38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2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8" xfId="20" applyNumberFormat="1" applyFont="1" applyFill="1" applyBorder="1" applyAlignment="1" applyProtection="1">
      <alignment horizontal="center" vertical="center"/>
      <protection locked="0"/>
    </xf>
    <xf numFmtId="170" fontId="69" fillId="0" borderId="41" xfId="3" applyNumberFormat="1" applyFont="1" applyBorder="1" applyAlignment="1">
      <alignment horizontal="center" vertical="center"/>
    </xf>
    <xf numFmtId="170" fontId="69" fillId="0" borderId="35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1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4" xfId="20" applyNumberFormat="1" applyFont="1" applyFill="1" applyBorder="1" applyAlignment="1" applyProtection="1">
      <alignment horizontal="center" vertical="center"/>
      <protection locked="0"/>
    </xf>
    <xf numFmtId="170" fontId="25" fillId="44" borderId="41" xfId="3" applyNumberFormat="1" applyFont="1" applyFill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166" fontId="94" fillId="0" borderId="38" xfId="20" applyNumberFormat="1" applyFont="1" applyBorder="1" applyAlignment="1" applyProtection="1">
      <alignment horizontal="center" vertical="center"/>
      <protection locked="0"/>
    </xf>
    <xf numFmtId="0" fontId="95" fillId="9" borderId="42" xfId="0" applyFont="1" applyFill="1" applyBorder="1" applyAlignment="1">
      <alignment horizontal="center" vertical="center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6" fillId="0" borderId="42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5" xfId="20" applyFont="1" applyFill="1" applyBorder="1" applyAlignment="1" applyProtection="1">
      <alignment horizontal="center" vertical="center"/>
      <protection locked="0"/>
    </xf>
    <xf numFmtId="166" fontId="92" fillId="47" borderId="38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5" xfId="20" applyFont="1" applyFill="1" applyBorder="1" applyAlignment="1">
      <alignment horizontal="center" vertical="center"/>
    </xf>
    <xf numFmtId="0" fontId="93" fillId="41" borderId="34" xfId="20" applyFont="1" applyFill="1" applyBorder="1" applyAlignment="1" applyProtection="1">
      <alignment horizontal="center" vertical="center"/>
      <protection locked="0"/>
    </xf>
    <xf numFmtId="0" fontId="99" fillId="8" borderId="38" xfId="20" applyFont="1" applyFill="1" applyBorder="1" applyAlignment="1">
      <alignment horizontal="center" vertical="center"/>
    </xf>
    <xf numFmtId="168" fontId="93" fillId="42" borderId="39" xfId="0" applyNumberFormat="1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" fontId="92" fillId="43" borderId="39" xfId="0" applyNumberFormat="1" applyFont="1" applyFill="1" applyBorder="1" applyAlignment="1">
      <alignment horizontal="center" vertical="center"/>
    </xf>
    <xf numFmtId="170" fontId="25" fillId="48" borderId="41" xfId="3" applyNumberFormat="1" applyFont="1" applyFill="1" applyBorder="1" applyAlignment="1">
      <alignment horizontal="center" vertical="center"/>
    </xf>
    <xf numFmtId="170" fontId="25" fillId="48" borderId="35" xfId="3" applyNumberFormat="1" applyFont="1" applyFill="1" applyBorder="1" applyAlignment="1">
      <alignment horizontal="center" vertical="center"/>
    </xf>
    <xf numFmtId="0" fontId="25" fillId="0" borderId="32" xfId="20" applyFont="1" applyBorder="1" applyAlignment="1">
      <alignment horizontal="center" vertical="center"/>
    </xf>
    <xf numFmtId="0" fontId="95" fillId="9" borderId="33" xfId="20" applyFont="1" applyFill="1" applyBorder="1" applyAlignment="1">
      <alignment horizontal="center" vertical="center"/>
    </xf>
    <xf numFmtId="0" fontId="25" fillId="9" borderId="33" xfId="20" applyFont="1" applyFill="1" applyBorder="1" applyAlignment="1">
      <alignment horizontal="center" vertical="center"/>
    </xf>
    <xf numFmtId="0" fontId="92" fillId="9" borderId="41" xfId="20" applyFont="1" applyFill="1" applyBorder="1" applyAlignment="1">
      <alignment horizontal="center" vertical="center"/>
    </xf>
    <xf numFmtId="0" fontId="95" fillId="0" borderId="43" xfId="0" applyFont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170" fontId="25" fillId="49" borderId="41" xfId="3" applyNumberFormat="1" applyFont="1" applyFill="1" applyBorder="1" applyAlignment="1">
      <alignment horizontal="center" vertical="center"/>
    </xf>
    <xf numFmtId="170" fontId="25" fillId="49" borderId="35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8" xfId="20" applyNumberFormat="1" applyFont="1" applyFill="1" applyBorder="1" applyAlignment="1" applyProtection="1">
      <alignment horizontal="center" vertical="center"/>
      <protection locked="0"/>
    </xf>
    <xf numFmtId="0" fontId="99" fillId="8" borderId="48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4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1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4" xfId="3" applyNumberFormat="1" applyFont="1" applyFill="1" applyBorder="1" applyAlignment="1">
      <alignment horizontal="center" vertical="center"/>
    </xf>
    <xf numFmtId="0" fontId="90" fillId="0" borderId="51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2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1" xfId="3" applyNumberFormat="1" applyFont="1" applyFill="1" applyBorder="1" applyAlignment="1">
      <alignment horizontal="center" vertical="center"/>
    </xf>
    <xf numFmtId="170" fontId="64" fillId="44" borderId="35" xfId="3" applyNumberFormat="1" applyFont="1" applyFill="1" applyBorder="1" applyAlignment="1">
      <alignment horizontal="center" vertical="center"/>
    </xf>
    <xf numFmtId="170" fontId="64" fillId="44" borderId="51" xfId="3" applyNumberFormat="1" applyFont="1" applyFill="1" applyBorder="1" applyAlignment="1">
      <alignment horizontal="center" vertical="center"/>
    </xf>
    <xf numFmtId="170" fontId="64" fillId="44" borderId="55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2" xfId="20" applyNumberFormat="1" applyFont="1" applyBorder="1"/>
    <xf numFmtId="166" fontId="69" fillId="0" borderId="32" xfId="20" applyNumberFormat="1" applyFont="1" applyBorder="1" applyAlignment="1">
      <alignment horizontal="center" vertical="center"/>
    </xf>
    <xf numFmtId="170" fontId="25" fillId="44" borderId="55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6" xfId="2" applyFont="1" applyBorder="1" applyAlignment="1">
      <alignment horizontal="center" vertical="center"/>
    </xf>
    <xf numFmtId="0" fontId="24" fillId="6" borderId="24" xfId="2" applyFont="1" applyBorder="1" applyAlignment="1">
      <alignment horizontal="center" vertical="center"/>
    </xf>
    <xf numFmtId="0" fontId="24" fillId="6" borderId="57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0" xfId="9" applyNumberFormat="1" applyFont="1" applyFill="1" applyBorder="1" applyAlignment="1">
      <alignment horizontal="center" vertical="center" wrapText="1"/>
    </xf>
    <xf numFmtId="16" fontId="24" fillId="29" borderId="20" xfId="9" applyNumberFormat="1" applyFont="1" applyFill="1" applyBorder="1" applyAlignment="1">
      <alignment horizontal="center" wrapText="1"/>
    </xf>
    <xf numFmtId="16" fontId="24" fillId="7" borderId="20" xfId="12" applyNumberFormat="1" applyFont="1" applyFill="1" applyBorder="1" applyAlignment="1">
      <alignment horizontal="center" vertical="center" wrapText="1"/>
    </xf>
    <xf numFmtId="16" fontId="24" fillId="7" borderId="20" xfId="13" applyNumberFormat="1" applyFont="1" applyFill="1" applyBorder="1" applyAlignment="1">
      <alignment horizontal="center" vertical="center" wrapText="1"/>
    </xf>
    <xf numFmtId="16" fontId="93" fillId="7" borderId="20" xfId="9" applyNumberFormat="1" applyFont="1" applyFill="1" applyBorder="1" applyAlignment="1">
      <alignment horizontal="center" vertical="center" wrapText="1"/>
    </xf>
    <xf numFmtId="16" fontId="93" fillId="9" borderId="20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6" xfId="2" applyFont="1" applyFill="1" applyBorder="1" applyAlignment="1">
      <alignment horizontal="center" vertical="center"/>
    </xf>
    <xf numFmtId="0" fontId="24" fillId="7" borderId="58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0" xfId="0" applyFont="1" applyFill="1" applyBorder="1"/>
    <xf numFmtId="168" fontId="117" fillId="20" borderId="20" xfId="8" applyNumberFormat="1" applyFont="1" applyFill="1" applyBorder="1" applyAlignment="1">
      <alignment horizontal="center" vertical="center"/>
    </xf>
    <xf numFmtId="0" fontId="111" fillId="20" borderId="20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0" xfId="0" applyFont="1" applyFill="1" applyBorder="1" applyAlignment="1">
      <alignment horizontal="center"/>
    </xf>
    <xf numFmtId="0" fontId="117" fillId="20" borderId="24" xfId="8" applyFont="1" applyFill="1" applyBorder="1" applyAlignment="1">
      <alignment horizontal="center" vertical="center"/>
    </xf>
    <xf numFmtId="0" fontId="117" fillId="20" borderId="20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6" xfId="0" applyFont="1" applyFill="1" applyBorder="1" applyAlignment="1">
      <alignment horizontal="center" vertical="center" wrapText="1"/>
    </xf>
    <xf numFmtId="0" fontId="118" fillId="19" borderId="27" xfId="0" applyFont="1" applyFill="1" applyBorder="1" applyAlignment="1">
      <alignment horizontal="center" vertical="center" wrapText="1"/>
    </xf>
    <xf numFmtId="0" fontId="118" fillId="18" borderId="27" xfId="0" applyFont="1" applyFill="1" applyBorder="1" applyAlignment="1">
      <alignment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29" xfId="0" applyFont="1" applyFill="1" applyBorder="1" applyAlignment="1">
      <alignment vertical="center" wrapText="1"/>
    </xf>
    <xf numFmtId="0" fontId="118" fillId="18" borderId="29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7" xfId="10" applyFont="1" applyFill="1" applyBorder="1" applyAlignment="1">
      <alignment horizontal="center" vertical="center" wrapText="1"/>
    </xf>
    <xf numFmtId="0" fontId="120" fillId="19" borderId="29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5" xfId="2" applyFont="1" applyFill="1" applyBorder="1" applyAlignment="1">
      <alignment vertical="center"/>
    </xf>
    <xf numFmtId="0" fontId="30" fillId="0" borderId="25" xfId="2" applyFont="1" applyFill="1" applyBorder="1" applyAlignment="1">
      <alignment vertical="center"/>
    </xf>
    <xf numFmtId="0" fontId="30" fillId="9" borderId="25" xfId="2" applyFont="1" applyFill="1" applyBorder="1" applyAlignment="1">
      <alignment vertical="center"/>
    </xf>
    <xf numFmtId="0" fontId="29" fillId="19" borderId="25" xfId="0" applyFont="1" applyFill="1" applyBorder="1" applyAlignment="1">
      <alignment vertical="center" wrapText="1"/>
    </xf>
    <xf numFmtId="0" fontId="31" fillId="0" borderId="25" xfId="0" applyFont="1" applyBorder="1" applyAlignment="1">
      <alignment vertical="center"/>
    </xf>
    <xf numFmtId="0" fontId="29" fillId="19" borderId="25" xfId="0" applyFont="1" applyFill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164" fontId="29" fillId="9" borderId="3" xfId="5" applyNumberFormat="1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4" xfId="0" applyFont="1" applyFill="1" applyBorder="1" applyAlignment="1">
      <alignment vertical="center" wrapText="1"/>
    </xf>
    <xf numFmtId="0" fontId="134" fillId="19" borderId="25" xfId="0" applyFont="1" applyFill="1" applyBorder="1" applyAlignment="1">
      <alignment vertical="center" wrapText="1"/>
    </xf>
    <xf numFmtId="0" fontId="134" fillId="19" borderId="25" xfId="0" applyFont="1" applyFill="1" applyBorder="1" applyAlignment="1">
      <alignment vertical="center"/>
    </xf>
    <xf numFmtId="0" fontId="134" fillId="0" borderId="25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5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5" xfId="0" applyFont="1" applyFill="1" applyBorder="1" applyAlignment="1">
      <alignment horizontal="center" vertical="center" wrapText="1"/>
    </xf>
    <xf numFmtId="164" fontId="134" fillId="9" borderId="25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5" xfId="1" applyFont="1" applyFill="1" applyBorder="1" applyAlignment="1">
      <alignment vertical="center"/>
    </xf>
    <xf numFmtId="0" fontId="134" fillId="19" borderId="25" xfId="3" applyFont="1" applyFill="1" applyBorder="1" applyAlignment="1">
      <alignment vertical="center"/>
    </xf>
    <xf numFmtId="164" fontId="134" fillId="9" borderId="25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5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5" xfId="0" applyFont="1" applyFill="1" applyBorder="1" applyAlignment="1">
      <alignment vertical="center" wrapText="1"/>
    </xf>
    <xf numFmtId="0" fontId="29" fillId="9" borderId="25" xfId="1" applyFont="1" applyFill="1" applyBorder="1" applyAlignment="1">
      <alignment vertical="center"/>
    </xf>
    <xf numFmtId="164" fontId="29" fillId="9" borderId="30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5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5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34" fillId="32" borderId="25" xfId="1" applyFont="1" applyFill="1" applyBorder="1" applyAlignment="1">
      <alignment horizontal="center" vertical="center"/>
    </xf>
    <xf numFmtId="164" fontId="134" fillId="32" borderId="25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5" xfId="0" applyFont="1" applyBorder="1" applyAlignment="1">
      <alignment horizontal="center" vertical="center"/>
    </xf>
    <xf numFmtId="0" fontId="29" fillId="19" borderId="25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0" fontId="29" fillId="11" borderId="3" xfId="0" applyFont="1" applyFill="1" applyBorder="1" applyAlignment="1">
      <alignment horizontal="center"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1" fillId="9" borderId="4" xfId="0" applyFont="1" applyFill="1" applyBorder="1" applyAlignment="1">
      <alignment vertical="center"/>
    </xf>
    <xf numFmtId="0" fontId="141" fillId="9" borderId="3" xfId="0" applyFont="1" applyFill="1" applyBorder="1" applyAlignment="1">
      <alignment vertical="center"/>
    </xf>
    <xf numFmtId="0" fontId="29" fillId="9" borderId="25" xfId="0" applyFont="1" applyFill="1" applyBorder="1" applyAlignment="1">
      <alignment wrapText="1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wrapText="1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59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6" fillId="9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7" fillId="9" borderId="0" xfId="0" applyFont="1" applyFill="1" applyAlignment="1">
      <alignment horizontal="center" vertical="center"/>
    </xf>
    <xf numFmtId="0" fontId="147" fillId="9" borderId="0" xfId="0" applyFont="1" applyFill="1" applyAlignment="1">
      <alignment horizontal="center"/>
    </xf>
    <xf numFmtId="0" fontId="147" fillId="0" borderId="0" xfId="0" applyFont="1"/>
    <xf numFmtId="0" fontId="147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49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0" fillId="0" borderId="3" xfId="0" applyFont="1" applyBorder="1" applyAlignment="1">
      <alignment vertical="center" wrapText="1"/>
    </xf>
    <xf numFmtId="164" fontId="151" fillId="4" borderId="3" xfId="19" applyNumberFormat="1" applyFont="1" applyBorder="1" applyAlignment="1">
      <alignment vertical="center" wrapText="1"/>
    </xf>
    <xf numFmtId="0" fontId="132" fillId="6" borderId="6" xfId="2" applyFont="1" applyBorder="1" applyAlignment="1">
      <alignment vertical="center"/>
    </xf>
    <xf numFmtId="0" fontId="140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0" fontId="125" fillId="9" borderId="3" xfId="0" applyFont="1" applyFill="1" applyBorder="1" applyAlignment="1">
      <alignment vertical="center" wrapText="1"/>
    </xf>
    <xf numFmtId="0" fontId="152" fillId="13" borderId="3" xfId="0" applyFont="1" applyFill="1" applyBorder="1" applyAlignment="1">
      <alignment horizontal="center"/>
    </xf>
    <xf numFmtId="0" fontId="152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168" fontId="156" fillId="13" borderId="3" xfId="0" applyNumberFormat="1" applyFont="1" applyFill="1" applyBorder="1" applyAlignment="1">
      <alignment horizontal="center" wrapText="1"/>
    </xf>
    <xf numFmtId="0" fontId="29" fillId="59" borderId="3" xfId="14" applyNumberFormat="1" applyFont="1" applyFill="1" applyBorder="1" applyAlignment="1">
      <alignment horizontal="center" wrapText="1"/>
    </xf>
    <xf numFmtId="0" fontId="158" fillId="19" borderId="63" xfId="0" applyFont="1" applyFill="1" applyBorder="1" applyAlignment="1">
      <alignment horizontal="center" vertical="center"/>
    </xf>
    <xf numFmtId="0" fontId="159" fillId="61" borderId="63" xfId="0" applyFont="1" applyFill="1" applyBorder="1" applyAlignment="1">
      <alignment horizontal="center" vertical="center"/>
    </xf>
    <xf numFmtId="0" fontId="158" fillId="0" borderId="63" xfId="0" applyFont="1" applyBorder="1" applyAlignment="1">
      <alignment horizontal="center" vertical="center"/>
    </xf>
    <xf numFmtId="0" fontId="157" fillId="0" borderId="0" xfId="0" applyFont="1" applyAlignment="1">
      <alignment vertical="center"/>
    </xf>
    <xf numFmtId="0" fontId="158" fillId="19" borderId="64" xfId="0" applyFont="1" applyFill="1" applyBorder="1" applyAlignment="1">
      <alignment horizontal="center" vertical="center"/>
    </xf>
    <xf numFmtId="0" fontId="158" fillId="19" borderId="66" xfId="0" applyFont="1" applyFill="1" applyBorder="1" applyAlignment="1">
      <alignment horizontal="center" vertical="center"/>
    </xf>
    <xf numFmtId="0" fontId="158" fillId="19" borderId="61" xfId="0" applyFont="1" applyFill="1" applyBorder="1" applyAlignment="1">
      <alignment horizontal="center" vertical="center"/>
    </xf>
    <xf numFmtId="0" fontId="158" fillId="61" borderId="60" xfId="0" applyFont="1" applyFill="1" applyBorder="1" applyAlignment="1">
      <alignment horizontal="center" vertical="center"/>
    </xf>
    <xf numFmtId="0" fontId="160" fillId="61" borderId="61" xfId="0" applyFont="1" applyFill="1" applyBorder="1" applyAlignment="1">
      <alignment horizontal="center" vertical="center"/>
    </xf>
    <xf numFmtId="0" fontId="158" fillId="61" borderId="61" xfId="0" applyFont="1" applyFill="1" applyBorder="1" applyAlignment="1">
      <alignment horizontal="center" vertical="center"/>
    </xf>
    <xf numFmtId="0" fontId="159" fillId="61" borderId="61" xfId="0" applyFont="1" applyFill="1" applyBorder="1" applyAlignment="1">
      <alignment horizontal="center" vertical="center"/>
    </xf>
    <xf numFmtId="0" fontId="160" fillId="62" borderId="62" xfId="0" applyFont="1" applyFill="1" applyBorder="1" applyAlignment="1">
      <alignment horizontal="center" vertical="center"/>
    </xf>
    <xf numFmtId="0" fontId="160" fillId="62" borderId="63" xfId="0" applyFont="1" applyFill="1" applyBorder="1" applyAlignment="1">
      <alignment horizontal="center" vertical="center"/>
    </xf>
    <xf numFmtId="14" fontId="159" fillId="62" borderId="63" xfId="0" applyNumberFormat="1" applyFont="1" applyFill="1" applyBorder="1" applyAlignment="1">
      <alignment horizontal="center" vertical="center"/>
    </xf>
    <xf numFmtId="0" fontId="158" fillId="63" borderId="62" xfId="0" applyFont="1" applyFill="1" applyBorder="1" applyAlignment="1">
      <alignment horizontal="right" vertical="center"/>
    </xf>
    <xf numFmtId="0" fontId="158" fillId="63" borderId="63" xfId="0" applyFont="1" applyFill="1" applyBorder="1" applyAlignment="1">
      <alignment horizontal="right" vertical="center"/>
    </xf>
    <xf numFmtId="0" fontId="158" fillId="63" borderId="63" xfId="0" applyFont="1" applyFill="1" applyBorder="1" applyAlignment="1">
      <alignment horizontal="center" vertical="center"/>
    </xf>
    <xf numFmtId="0" fontId="159" fillId="61" borderId="62" xfId="0" applyFont="1" applyFill="1" applyBorder="1" applyAlignment="1">
      <alignment horizontal="center" vertical="center"/>
    </xf>
    <xf numFmtId="0" fontId="158" fillId="64" borderId="62" xfId="0" applyFont="1" applyFill="1" applyBorder="1" applyAlignment="1">
      <alignment horizontal="right" vertical="center"/>
    </xf>
    <xf numFmtId="0" fontId="158" fillId="64" borderId="63" xfId="0" applyFont="1" applyFill="1" applyBorder="1" applyAlignment="1">
      <alignment horizontal="right" vertical="center"/>
    </xf>
    <xf numFmtId="0" fontId="158" fillId="64" borderId="63" xfId="0" applyFont="1" applyFill="1" applyBorder="1" applyAlignment="1">
      <alignment horizontal="center" vertical="center"/>
    </xf>
    <xf numFmtId="0" fontId="158" fillId="65" borderId="63" xfId="0" applyFont="1" applyFill="1" applyBorder="1" applyAlignment="1">
      <alignment horizontal="center" vertical="center"/>
    </xf>
    <xf numFmtId="0" fontId="158" fillId="65" borderId="62" xfId="0" applyFont="1" applyFill="1" applyBorder="1" applyAlignment="1">
      <alignment horizontal="right" vertical="center"/>
    </xf>
    <xf numFmtId="0" fontId="158" fillId="65" borderId="63" xfId="0" applyFont="1" applyFill="1" applyBorder="1" applyAlignment="1">
      <alignment horizontal="right" vertical="center"/>
    </xf>
    <xf numFmtId="0" fontId="158" fillId="66" borderId="62" xfId="0" applyFont="1" applyFill="1" applyBorder="1" applyAlignment="1">
      <alignment horizontal="right" vertical="center"/>
    </xf>
    <xf numFmtId="0" fontId="158" fillId="66" borderId="63" xfId="0" applyFont="1" applyFill="1" applyBorder="1" applyAlignment="1">
      <alignment horizontal="right" vertical="center"/>
    </xf>
    <xf numFmtId="0" fontId="158" fillId="66" borderId="63" xfId="0" applyFont="1" applyFill="1" applyBorder="1" applyAlignment="1">
      <alignment horizontal="center" vertical="center"/>
    </xf>
    <xf numFmtId="0" fontId="158" fillId="19" borderId="62" xfId="0" applyFont="1" applyFill="1" applyBorder="1" applyAlignment="1">
      <alignment horizontal="right" vertical="center"/>
    </xf>
    <xf numFmtId="0" fontId="158" fillId="19" borderId="63" xfId="0" applyFont="1" applyFill="1" applyBorder="1" applyAlignment="1">
      <alignment horizontal="right" vertical="center"/>
    </xf>
    <xf numFmtId="0" fontId="158" fillId="67" borderId="62" xfId="0" applyFont="1" applyFill="1" applyBorder="1" applyAlignment="1">
      <alignment horizontal="right" vertical="center"/>
    </xf>
    <xf numFmtId="0" fontId="158" fillId="67" borderId="63" xfId="0" applyFont="1" applyFill="1" applyBorder="1" applyAlignment="1">
      <alignment horizontal="right" vertical="center"/>
    </xf>
    <xf numFmtId="0" fontId="158" fillId="67" borderId="64" xfId="0" applyFont="1" applyFill="1" applyBorder="1" applyAlignment="1">
      <alignment horizontal="center" vertical="center"/>
    </xf>
    <xf numFmtId="0" fontId="158" fillId="67" borderId="63" xfId="0" applyFont="1" applyFill="1" applyBorder="1" applyAlignment="1">
      <alignment horizontal="center" vertical="center"/>
    </xf>
    <xf numFmtId="0" fontId="147" fillId="0" borderId="63" xfId="0" applyFont="1" applyBorder="1" applyAlignment="1">
      <alignment horizontal="center" vertical="center"/>
    </xf>
    <xf numFmtId="0" fontId="158" fillId="67" borderId="65" xfId="0" applyFont="1" applyFill="1" applyBorder="1" applyAlignment="1">
      <alignment horizontal="right" vertical="center"/>
    </xf>
    <xf numFmtId="0" fontId="158" fillId="67" borderId="64" xfId="0" applyFont="1" applyFill="1" applyBorder="1" applyAlignment="1">
      <alignment horizontal="right" vertical="center"/>
    </xf>
    <xf numFmtId="0" fontId="158" fillId="67" borderId="66" xfId="0" applyFont="1" applyFill="1" applyBorder="1" applyAlignment="1">
      <alignment horizontal="center" vertical="center"/>
    </xf>
    <xf numFmtId="0" fontId="158" fillId="67" borderId="60" xfId="0" applyFont="1" applyFill="1" applyBorder="1" applyAlignment="1">
      <alignment horizontal="right" vertical="center"/>
    </xf>
    <xf numFmtId="0" fontId="158" fillId="67" borderId="61" xfId="0" applyFont="1" applyFill="1" applyBorder="1" applyAlignment="1">
      <alignment horizontal="right" vertical="center"/>
    </xf>
    <xf numFmtId="0" fontId="158" fillId="18" borderId="61" xfId="0" applyFont="1" applyFill="1" applyBorder="1" applyAlignment="1">
      <alignment horizontal="center" vertical="center"/>
    </xf>
    <xf numFmtId="0" fontId="158" fillId="67" borderId="61" xfId="0" applyFont="1" applyFill="1" applyBorder="1" applyAlignment="1">
      <alignment horizontal="center" vertical="center"/>
    </xf>
    <xf numFmtId="0" fontId="19" fillId="0" borderId="0" xfId="0" applyFont="1"/>
    <xf numFmtId="0" fontId="158" fillId="9" borderId="62" xfId="0" applyFont="1" applyFill="1" applyBorder="1" applyAlignment="1">
      <alignment horizontal="right" vertical="center"/>
    </xf>
    <xf numFmtId="0" fontId="158" fillId="9" borderId="63" xfId="0" applyFont="1" applyFill="1" applyBorder="1" applyAlignment="1">
      <alignment horizontal="right" vertical="center"/>
    </xf>
    <xf numFmtId="0" fontId="158" fillId="18" borderId="62" xfId="0" applyFont="1" applyFill="1" applyBorder="1" applyAlignment="1">
      <alignment horizontal="right" vertical="center"/>
    </xf>
    <xf numFmtId="0" fontId="158" fillId="18" borderId="63" xfId="0" applyFont="1" applyFill="1" applyBorder="1" applyAlignment="1">
      <alignment horizontal="right" vertical="center"/>
    </xf>
    <xf numFmtId="0" fontId="158" fillId="9" borderId="63" xfId="0" applyFont="1" applyFill="1" applyBorder="1" applyAlignment="1">
      <alignment horizontal="center" vertical="center"/>
    </xf>
    <xf numFmtId="0" fontId="125" fillId="18" borderId="3" xfId="0" applyFont="1" applyFill="1" applyBorder="1" applyAlignment="1">
      <alignment horizontal="center" vertical="center" wrapText="1"/>
    </xf>
    <xf numFmtId="0" fontId="125" fillId="21" borderId="3" xfId="0" applyFont="1" applyFill="1" applyBorder="1" applyAlignment="1">
      <alignment horizontal="center" vertical="center" wrapText="1"/>
    </xf>
    <xf numFmtId="0" fontId="127" fillId="9" borderId="3" xfId="0" applyFont="1" applyFill="1" applyBorder="1"/>
    <xf numFmtId="0" fontId="161" fillId="9" borderId="3" xfId="3" applyFont="1" applyFill="1" applyBorder="1" applyAlignment="1">
      <alignment horizontal="left"/>
    </xf>
    <xf numFmtId="0" fontId="29" fillId="21" borderId="3" xfId="0" applyFont="1" applyFill="1" applyBorder="1" applyAlignment="1">
      <alignment vertical="center"/>
    </xf>
    <xf numFmtId="0" fontId="29" fillId="21" borderId="3" xfId="3" applyFont="1" applyFill="1" applyBorder="1" applyAlignment="1">
      <alignment vertical="center" wrapText="1"/>
    </xf>
    <xf numFmtId="0" fontId="29" fillId="21" borderId="3" xfId="0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0" fontId="33" fillId="37" borderId="3" xfId="0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37" borderId="3" xfId="3" applyFont="1" applyFill="1" applyBorder="1"/>
    <xf numFmtId="0" fontId="31" fillId="21" borderId="3" xfId="0" applyFont="1" applyFill="1" applyBorder="1" applyAlignment="1">
      <alignment vertical="center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33" fillId="21" borderId="3" xfId="0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29" fillId="19" borderId="4" xfId="1" applyFont="1" applyFill="1" applyBorder="1" applyAlignment="1">
      <alignment vertical="center"/>
    </xf>
    <xf numFmtId="0" fontId="29" fillId="37" borderId="7" xfId="3" applyFont="1" applyFill="1" applyBorder="1" applyAlignment="1">
      <alignment vertical="center"/>
    </xf>
    <xf numFmtId="164" fontId="29" fillId="19" borderId="7" xfId="1" applyNumberFormat="1" applyFont="1" applyFill="1" applyBorder="1" applyAlignment="1">
      <alignment vertical="center"/>
    </xf>
    <xf numFmtId="0" fontId="134" fillId="21" borderId="3" xfId="0" applyFont="1" applyFill="1" applyBorder="1" applyAlignment="1">
      <alignment horizontal="right" vertical="center"/>
    </xf>
    <xf numFmtId="0" fontId="125" fillId="21" borderId="3" xfId="0" applyFont="1" applyFill="1" applyBorder="1" applyAlignment="1">
      <alignment horizontal="right" vertical="center" wrapText="1"/>
    </xf>
    <xf numFmtId="0" fontId="29" fillId="9" borderId="3" xfId="0" applyFont="1" applyFill="1" applyBorder="1" applyAlignment="1">
      <alignment horizontal="left" wrapText="1"/>
    </xf>
    <xf numFmtId="164" fontId="29" fillId="4" borderId="3" xfId="19" applyNumberFormat="1" applyFont="1" applyBorder="1" applyAlignment="1">
      <alignment vertical="center" wrapText="1"/>
    </xf>
    <xf numFmtId="0" fontId="29" fillId="0" borderId="6" xfId="0" applyFont="1" applyBorder="1" applyAlignment="1">
      <alignment vertical="center"/>
    </xf>
    <xf numFmtId="0" fontId="29" fillId="9" borderId="3" xfId="2" applyFont="1" applyFill="1" applyBorder="1" applyAlignment="1">
      <alignment vertical="center"/>
    </xf>
    <xf numFmtId="0" fontId="156" fillId="6" borderId="6" xfId="2" applyFont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134" fillId="9" borderId="3" xfId="3" applyFont="1" applyFill="1" applyBorder="1" applyAlignment="1">
      <alignment vertical="center" wrapText="1"/>
    </xf>
    <xf numFmtId="164" fontId="134" fillId="4" borderId="3" xfId="19" applyNumberFormat="1" applyFont="1" applyBorder="1" applyAlignment="1">
      <alignment vertical="center" wrapText="1"/>
    </xf>
    <xf numFmtId="0" fontId="134" fillId="9" borderId="6" xfId="0" applyFont="1" applyFill="1" applyBorder="1" applyAlignment="1">
      <alignment vertical="center" wrapText="1"/>
    </xf>
    <xf numFmtId="0" fontId="122" fillId="9" borderId="9" xfId="0" applyFont="1" applyFill="1" applyBorder="1" applyAlignment="1">
      <alignment vertical="center"/>
    </xf>
    <xf numFmtId="0" fontId="134" fillId="9" borderId="9" xfId="0" applyFont="1" applyFill="1" applyBorder="1" applyAlignment="1">
      <alignment vertical="center"/>
    </xf>
    <xf numFmtId="0" fontId="122" fillId="9" borderId="8" xfId="0" applyFont="1" applyFill="1" applyBorder="1" applyAlignment="1">
      <alignment vertical="center"/>
    </xf>
    <xf numFmtId="0" fontId="122" fillId="9" borderId="9" xfId="3" applyFont="1" applyFill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0" fontId="134" fillId="19" borderId="7" xfId="3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0" borderId="3" xfId="0" applyFont="1" applyBorder="1" applyAlignment="1"/>
    <xf numFmtId="0" fontId="138" fillId="32" borderId="3" xfId="1" applyFont="1" applyFill="1" applyBorder="1" applyAlignment="1">
      <alignment vertical="center"/>
    </xf>
    <xf numFmtId="0" fontId="134" fillId="0" borderId="3" xfId="7" applyFont="1" applyFill="1" applyBorder="1" applyAlignment="1"/>
    <xf numFmtId="164" fontId="134" fillId="19" borderId="3" xfId="1" applyNumberFormat="1" applyFont="1" applyFill="1" applyBorder="1" applyAlignment="1">
      <alignment vertical="center"/>
    </xf>
    <xf numFmtId="164" fontId="134" fillId="32" borderId="3" xfId="1" applyNumberFormat="1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29" fillId="59" borderId="4" xfId="0" applyFont="1" applyFill="1" applyBorder="1"/>
    <xf numFmtId="0" fontId="163" fillId="0" borderId="3" xfId="0" applyFont="1" applyBorder="1" applyAlignment="1">
      <alignment vertical="center"/>
    </xf>
    <xf numFmtId="0" fontId="125" fillId="0" borderId="3" xfId="0" applyFont="1" applyBorder="1" applyAlignment="1">
      <alignment vertical="center"/>
    </xf>
    <xf numFmtId="0" fontId="138" fillId="9" borderId="3" xfId="1" applyFont="1" applyFill="1" applyBorder="1" applyAlignment="1">
      <alignment vertical="center"/>
    </xf>
    <xf numFmtId="0" fontId="30" fillId="6" borderId="3" xfId="2" applyFont="1" applyBorder="1" applyAlignment="1">
      <alignment vertical="center"/>
    </xf>
    <xf numFmtId="0" fontId="29" fillId="16" borderId="10" xfId="0" applyFont="1" applyFill="1" applyBorder="1" applyAlignment="1">
      <alignment vertical="center" wrapText="1"/>
    </xf>
    <xf numFmtId="0" fontId="29" fillId="16" borderId="10" xfId="0" applyFont="1" applyFill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29" fillId="0" borderId="3" xfId="7" applyFont="1" applyFill="1" applyBorder="1" applyAlignment="1">
      <alignment horizontal="left" vertical="center" wrapText="1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0" applyFont="1" applyFill="1" applyBorder="1" applyAlignment="1">
      <alignment vertical="center"/>
    </xf>
    <xf numFmtId="0" fontId="122" fillId="0" borderId="3" xfId="0" applyFont="1" applyFill="1" applyBorder="1"/>
    <xf numFmtId="0" fontId="134" fillId="0" borderId="4" xfId="0" applyFont="1" applyFill="1" applyBorder="1" applyAlignment="1">
      <alignment vertical="center" wrapText="1"/>
    </xf>
    <xf numFmtId="0" fontId="134" fillId="0" borderId="7" xfId="0" applyFont="1" applyFill="1" applyBorder="1" applyAlignment="1">
      <alignment vertical="center" wrapText="1"/>
    </xf>
    <xf numFmtId="0" fontId="134" fillId="0" borderId="25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34" fillId="0" borderId="25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25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125" fillId="0" borderId="3" xfId="0" applyFont="1" applyFill="1" applyBorder="1" applyAlignment="1">
      <alignment vertical="center" wrapText="1"/>
    </xf>
    <xf numFmtId="0" fontId="29" fillId="0" borderId="25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9" fillId="0" borderId="3" xfId="18" applyFont="1" applyFill="1" applyBorder="1" applyAlignment="1">
      <alignment vertical="center"/>
    </xf>
    <xf numFmtId="0" fontId="29" fillId="0" borderId="3" xfId="3" applyFont="1" applyFill="1" applyBorder="1"/>
    <xf numFmtId="0" fontId="125" fillId="0" borderId="4" xfId="0" applyFont="1" applyFill="1" applyBorder="1" applyAlignment="1">
      <alignment vertical="center" wrapText="1"/>
    </xf>
    <xf numFmtId="0" fontId="125" fillId="0" borderId="3" xfId="0" applyFont="1" applyFill="1" applyBorder="1"/>
    <xf numFmtId="0" fontId="134" fillId="0" borderId="6" xfId="0" applyFont="1" applyFill="1" applyBorder="1"/>
    <xf numFmtId="0" fontId="122" fillId="0" borderId="3" xfId="18" applyFont="1" applyFill="1" applyBorder="1" applyAlignment="1">
      <alignment vertical="center"/>
    </xf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34" fillId="0" borderId="5" xfId="0" applyFont="1" applyFill="1" applyBorder="1" applyAlignment="1">
      <alignment vertical="center" wrapText="1"/>
    </xf>
    <xf numFmtId="0" fontId="29" fillId="0" borderId="25" xfId="0" applyFont="1" applyFill="1" applyBorder="1" applyAlignment="1">
      <alignment vertical="center"/>
    </xf>
    <xf numFmtId="0" fontId="134" fillId="0" borderId="6" xfId="0" applyFont="1" applyFill="1" applyBorder="1" applyAlignment="1">
      <alignment vertical="center" wrapText="1"/>
    </xf>
    <xf numFmtId="0" fontId="122" fillId="0" borderId="0" xfId="0" applyFont="1" applyFill="1" applyAlignment="1">
      <alignment vertical="center"/>
    </xf>
    <xf numFmtId="0" fontId="134" fillId="0" borderId="11" xfId="3" applyFont="1" applyFill="1" applyBorder="1" applyAlignment="1"/>
    <xf numFmtId="0" fontId="134" fillId="0" borderId="3" xfId="0" applyFont="1" applyFill="1" applyBorder="1" applyAlignment="1"/>
    <xf numFmtId="0" fontId="134" fillId="0" borderId="25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0" xfId="0" applyFont="1" applyFill="1" applyAlignment="1">
      <alignment vertical="center"/>
    </xf>
    <xf numFmtId="0" fontId="134" fillId="0" borderId="3" xfId="3" applyFont="1" applyFill="1" applyBorder="1" applyAlignment="1">
      <alignment vertical="center" wrapText="1"/>
    </xf>
    <xf numFmtId="0" fontId="134" fillId="0" borderId="4" xfId="3" applyFont="1" applyFill="1" applyBorder="1" applyAlignment="1">
      <alignment horizontal="right" vertical="center"/>
    </xf>
    <xf numFmtId="0" fontId="134" fillId="0" borderId="3" xfId="3" applyFont="1" applyFill="1" applyBorder="1" applyAlignment="1">
      <alignment horizontal="right" vertical="center"/>
    </xf>
    <xf numFmtId="0" fontId="29" fillId="0" borderId="3" xfId="0" applyFont="1" applyFill="1" applyBorder="1" applyAlignment="1"/>
    <xf numFmtId="0" fontId="29" fillId="0" borderId="25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3" xfId="3" applyFont="1" applyFill="1" applyBorder="1" applyAlignment="1">
      <alignment horizontal="right" vertical="center"/>
    </xf>
    <xf numFmtId="0" fontId="29" fillId="0" borderId="25" xfId="0" applyFont="1" applyFill="1" applyBorder="1" applyAlignment="1">
      <alignment horizontal="left" vertical="center" wrapText="1"/>
    </xf>
    <xf numFmtId="0" fontId="29" fillId="0" borderId="4" xfId="0" applyFont="1" applyFill="1" applyBorder="1"/>
    <xf numFmtId="0" fontId="29" fillId="0" borderId="7" xfId="3" applyFont="1" applyFill="1" applyBorder="1" applyAlignment="1">
      <alignment vertical="center"/>
    </xf>
    <xf numFmtId="0" fontId="122" fillId="9" borderId="0" xfId="0" applyFont="1" applyFill="1"/>
    <xf numFmtId="0" fontId="145" fillId="9" borderId="3" xfId="0" applyFont="1" applyFill="1" applyBorder="1" applyAlignment="1">
      <alignment horizontal="center" vertical="center" wrapText="1"/>
    </xf>
    <xf numFmtId="0" fontId="145" fillId="9" borderId="3" xfId="0" applyFont="1" applyFill="1" applyBorder="1" applyAlignment="1">
      <alignment horizontal="center"/>
    </xf>
    <xf numFmtId="0" fontId="29" fillId="14" borderId="69" xfId="0" applyFont="1" applyFill="1" applyBorder="1" applyAlignment="1">
      <alignment horizontal="center" vertical="center"/>
    </xf>
    <xf numFmtId="0" fontId="29" fillId="9" borderId="69" xfId="0" applyFont="1" applyFill="1" applyBorder="1" applyAlignment="1">
      <alignment horizontal="left"/>
    </xf>
    <xf numFmtId="0" fontId="29" fillId="9" borderId="7" xfId="0" applyFont="1" applyFill="1" applyBorder="1" applyAlignment="1">
      <alignment horizontal="center" wrapText="1"/>
    </xf>
    <xf numFmtId="0" fontId="31" fillId="0" borderId="7" xfId="0" applyFont="1" applyBorder="1"/>
    <xf numFmtId="0" fontId="129" fillId="9" borderId="7" xfId="0" applyFont="1" applyFill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6" xfId="3" applyFont="1" applyFill="1" applyBorder="1" applyAlignment="1"/>
    <xf numFmtId="0" fontId="29" fillId="9" borderId="4" xfId="0" applyFont="1" applyFill="1" applyBorder="1" applyAlignment="1"/>
    <xf numFmtId="0" fontId="29" fillId="0" borderId="7" xfId="0" applyFont="1" applyFill="1" applyBorder="1" applyAlignment="1">
      <alignment vertical="center"/>
    </xf>
    <xf numFmtId="0" fontId="29" fillId="18" borderId="3" xfId="0" applyFont="1" applyFill="1" applyBorder="1"/>
    <xf numFmtId="0" fontId="29" fillId="0" borderId="3" xfId="0" applyFont="1" applyFill="1" applyBorder="1" applyAlignment="1">
      <alignment horizontal="left"/>
    </xf>
    <xf numFmtId="0" fontId="29" fillId="8" borderId="3" xfId="3" applyFont="1" applyFill="1" applyBorder="1" applyAlignment="1">
      <alignment horizontal="right" vertical="center"/>
    </xf>
    <xf numFmtId="164" fontId="31" fillId="9" borderId="3" xfId="1" applyNumberFormat="1" applyFont="1" applyFill="1" applyBorder="1" applyAlignment="1">
      <alignment horizontal="center" vertical="center"/>
    </xf>
    <xf numFmtId="0" fontId="29" fillId="0" borderId="3" xfId="3" applyFont="1" applyFill="1" applyBorder="1" applyAlignment="1">
      <alignment horizontal="left"/>
    </xf>
    <xf numFmtId="0" fontId="29" fillId="18" borderId="3" xfId="0" applyFont="1" applyFill="1" applyBorder="1" applyAlignment="1">
      <alignment vertical="center" wrapText="1"/>
    </xf>
    <xf numFmtId="0" fontId="29" fillId="18" borderId="4" xfId="0" applyFont="1" applyFill="1" applyBorder="1"/>
    <xf numFmtId="20" fontId="29" fillId="18" borderId="4" xfId="0" applyNumberFormat="1" applyFont="1" applyFill="1" applyBorder="1" applyAlignment="1">
      <alignment horizontal="center" vertical="center" wrapText="1"/>
    </xf>
    <xf numFmtId="0" fontId="122" fillId="9" borderId="3" xfId="1" applyFont="1" applyFill="1" applyBorder="1" applyAlignment="1">
      <alignment horizontal="left"/>
    </xf>
    <xf numFmtId="0" fontId="25" fillId="8" borderId="3" xfId="3" applyFont="1" applyFill="1" applyBorder="1" applyAlignment="1">
      <alignment horizontal="right" vertical="center"/>
    </xf>
    <xf numFmtId="0" fontId="29" fillId="14" borderId="3" xfId="0" applyFont="1" applyFill="1" applyBorder="1" applyAlignment="1">
      <alignment horizontal="right" vertical="center"/>
    </xf>
    <xf numFmtId="0" fontId="29" fillId="0" borderId="3" xfId="0" applyFont="1" applyBorder="1" applyAlignment="1">
      <alignment horizontal="right" vertical="center"/>
    </xf>
    <xf numFmtId="0" fontId="129" fillId="0" borderId="3" xfId="0" applyFont="1" applyFill="1" applyBorder="1" applyAlignment="1"/>
    <xf numFmtId="0" fontId="29" fillId="0" borderId="3" xfId="0" applyFont="1" applyFill="1" applyBorder="1" applyAlignment="1">
      <alignment horizont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8" fillId="18" borderId="67" xfId="0" applyFont="1" applyFill="1" applyBorder="1" applyAlignment="1">
      <alignment horizontal="center" vertical="center" wrapText="1"/>
    </xf>
    <xf numFmtId="0" fontId="158" fillId="18" borderId="65" xfId="0" applyFont="1" applyFill="1" applyBorder="1" applyAlignment="1">
      <alignment horizontal="center" vertical="center" wrapText="1"/>
    </xf>
    <xf numFmtId="0" fontId="158" fillId="18" borderId="68" xfId="0" applyFont="1" applyFill="1" applyBorder="1" applyAlignment="1">
      <alignment horizontal="center" vertical="center" wrapText="1"/>
    </xf>
    <xf numFmtId="0" fontId="147" fillId="0" borderId="3" xfId="0" applyFont="1" applyBorder="1" applyAlignment="1">
      <alignment horizontal="center"/>
    </xf>
    <xf numFmtId="0" fontId="148" fillId="9" borderId="6" xfId="0" applyFont="1" applyFill="1" applyBorder="1" applyAlignment="1">
      <alignment horizontal="center" vertical="center"/>
    </xf>
    <xf numFmtId="0" fontId="148" fillId="9" borderId="10" xfId="0" applyFont="1" applyFill="1" applyBorder="1" applyAlignment="1">
      <alignment horizontal="center" vertical="center"/>
    </xf>
    <xf numFmtId="0" fontId="147" fillId="15" borderId="3" xfId="0" applyFont="1" applyFill="1" applyBorder="1" applyAlignment="1">
      <alignment horizontal="center"/>
    </xf>
    <xf numFmtId="0" fontId="147" fillId="9" borderId="6" xfId="0" applyFont="1" applyFill="1" applyBorder="1" applyAlignment="1">
      <alignment horizontal="center" vertical="center"/>
    </xf>
    <xf numFmtId="0" fontId="147" fillId="9" borderId="10" xfId="0" applyFont="1" applyFill="1" applyBorder="1" applyAlignment="1">
      <alignment horizontal="center" vertical="center"/>
    </xf>
    <xf numFmtId="0" fontId="147" fillId="0" borderId="6" xfId="0" applyFont="1" applyBorder="1" applyAlignment="1">
      <alignment horizontal="center"/>
    </xf>
    <xf numFmtId="0" fontId="147" fillId="0" borderId="10" xfId="0" applyFont="1" applyBorder="1" applyAlignment="1">
      <alignment horizontal="center"/>
    </xf>
    <xf numFmtId="0" fontId="84" fillId="40" borderId="52" xfId="20" applyFont="1" applyFill="1" applyBorder="1" applyAlignment="1">
      <alignment horizontal="center" vertical="center"/>
    </xf>
    <xf numFmtId="0" fontId="84" fillId="40" borderId="54" xfId="20" applyFont="1" applyFill="1" applyBorder="1" applyAlignment="1">
      <alignment horizontal="center" vertical="center"/>
    </xf>
    <xf numFmtId="166" fontId="72" fillId="46" borderId="36" xfId="20" applyNumberFormat="1" applyFont="1" applyFill="1" applyBorder="1" applyAlignment="1" applyProtection="1">
      <alignment horizontal="center" vertical="center"/>
      <protection locked="0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52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7" xfId="20" applyFont="1" applyFill="1" applyBorder="1" applyAlignment="1">
      <alignment horizontal="center" vertical="center"/>
    </xf>
    <xf numFmtId="0" fontId="84" fillId="40" borderId="36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95" fillId="40" borderId="47" xfId="20" applyFont="1" applyFill="1" applyBorder="1" applyAlignment="1">
      <alignment horizontal="center" vertical="center"/>
    </xf>
    <xf numFmtId="166" fontId="92" fillId="46" borderId="36" xfId="20" applyNumberFormat="1" applyFont="1" applyFill="1" applyBorder="1" applyAlignment="1" applyProtection="1">
      <alignment horizontal="center" vertical="center"/>
      <protection locked="0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6" xfId="20" applyFont="1" applyFill="1" applyBorder="1" applyAlignment="1">
      <alignment horizontal="center" vertical="center"/>
    </xf>
    <xf numFmtId="3" fontId="73" fillId="57" borderId="36" xfId="20" applyNumberFormat="1" applyFont="1" applyFill="1" applyBorder="1" applyAlignment="1" applyProtection="1">
      <alignment horizontal="center" vertical="center"/>
      <protection locked="0"/>
    </xf>
    <xf numFmtId="3" fontId="80" fillId="56" borderId="37" xfId="20" applyNumberFormat="1" applyFont="1" applyFill="1" applyBorder="1" applyAlignment="1">
      <alignment horizontal="center" vertical="center"/>
    </xf>
    <xf numFmtId="0" fontId="62" fillId="0" borderId="46" xfId="20" applyBorder="1" applyAlignment="1">
      <alignment horizontal="right" vertical="center" indent="1"/>
    </xf>
    <xf numFmtId="3" fontId="76" fillId="46" borderId="36" xfId="20" applyNumberFormat="1" applyFont="1" applyFill="1" applyBorder="1" applyAlignment="1" applyProtection="1">
      <alignment horizontal="center" vertical="center"/>
      <protection locked="0"/>
    </xf>
    <xf numFmtId="3" fontId="62" fillId="0" borderId="37" xfId="20" applyNumberFormat="1" applyBorder="1" applyAlignment="1">
      <alignment horizontal="center" vertical="center"/>
    </xf>
    <xf numFmtId="0" fontId="79" fillId="55" borderId="36" xfId="20" applyFont="1" applyFill="1" applyBorder="1" applyAlignment="1">
      <alignment horizontal="center" vertical="center"/>
    </xf>
    <xf numFmtId="0" fontId="80" fillId="56" borderId="37" xfId="20" applyFont="1" applyFill="1" applyBorder="1" applyAlignment="1">
      <alignment horizontal="center" vertical="center"/>
    </xf>
    <xf numFmtId="0" fontId="79" fillId="52" borderId="36" xfId="20" applyFont="1" applyFill="1" applyBorder="1" applyAlignment="1">
      <alignment horizontal="center" vertical="center"/>
    </xf>
    <xf numFmtId="0" fontId="80" fillId="29" borderId="37" xfId="20" applyFont="1" applyFill="1" applyBorder="1" applyAlignment="1">
      <alignment horizontal="center" vertical="center"/>
    </xf>
    <xf numFmtId="3" fontId="76" fillId="53" borderId="36" xfId="20" applyNumberFormat="1" applyFont="1" applyFill="1" applyBorder="1" applyAlignment="1" applyProtection="1">
      <alignment horizontal="center" vertical="center"/>
      <protection locked="0"/>
    </xf>
    <xf numFmtId="3" fontId="62" fillId="18" borderId="37" xfId="20" applyNumberFormat="1" applyFill="1" applyBorder="1" applyAlignment="1">
      <alignment horizontal="center" vertical="center"/>
    </xf>
    <xf numFmtId="0" fontId="79" fillId="45" borderId="36" xfId="20" applyFont="1" applyFill="1" applyBorder="1" applyAlignment="1">
      <alignment horizontal="center" vertical="center"/>
    </xf>
    <xf numFmtId="0" fontId="80" fillId="50" borderId="37" xfId="20" applyFont="1" applyFill="1" applyBorder="1" applyAlignment="1">
      <alignment horizontal="center" vertical="center"/>
    </xf>
    <xf numFmtId="166" fontId="76" fillId="46" borderId="36" xfId="20" applyNumberFormat="1" applyFont="1" applyFill="1" applyBorder="1" applyAlignment="1" applyProtection="1">
      <alignment horizontal="center" vertical="center"/>
      <protection locked="0"/>
    </xf>
    <xf numFmtId="166" fontId="62" fillId="0" borderId="37" xfId="20" applyNumberFormat="1" applyBorder="1" applyAlignment="1">
      <alignment horizontal="center" vertical="center"/>
    </xf>
    <xf numFmtId="166" fontId="72" fillId="46" borderId="42" xfId="20" applyNumberFormat="1" applyFont="1" applyFill="1" applyBorder="1" applyAlignment="1" applyProtection="1">
      <alignment horizontal="center" vertical="center"/>
      <protection locked="0"/>
    </xf>
    <xf numFmtId="166" fontId="72" fillId="46" borderId="47" xfId="20" applyNumberFormat="1" applyFont="1" applyFill="1" applyBorder="1" applyAlignment="1" applyProtection="1">
      <alignment horizontal="center" vertical="center"/>
      <protection locked="0"/>
    </xf>
    <xf numFmtId="0" fontId="95" fillId="40" borderId="37" xfId="20" applyFont="1" applyFill="1" applyBorder="1" applyAlignment="1">
      <alignment horizontal="center" vertical="center"/>
    </xf>
    <xf numFmtId="166" fontId="92" fillId="46" borderId="41" xfId="20" applyNumberFormat="1" applyFont="1" applyFill="1" applyBorder="1" applyAlignment="1" applyProtection="1">
      <alignment horizontal="center" vertical="center"/>
      <protection locked="0"/>
    </xf>
    <xf numFmtId="166" fontId="92" fillId="46" borderId="47" xfId="20" applyNumberFormat="1" applyFont="1" applyFill="1" applyBorder="1" applyAlignment="1" applyProtection="1">
      <alignment horizontal="center" vertical="center"/>
      <protection locked="0"/>
    </xf>
    <xf numFmtId="0" fontId="84" fillId="40" borderId="49" xfId="20" applyFont="1" applyFill="1" applyBorder="1" applyAlignment="1">
      <alignment horizontal="center" vertical="center"/>
    </xf>
    <xf numFmtId="0" fontId="84" fillId="40" borderId="50" xfId="2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14" fontId="93" fillId="7" borderId="22" xfId="0" applyNumberFormat="1" applyFont="1" applyFill="1" applyBorder="1" applyAlignment="1">
      <alignment horizontal="center" vertical="center" wrapText="1"/>
    </xf>
    <xf numFmtId="0" fontId="93" fillId="7" borderId="23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6004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731520</xdr:colOff>
          <xdr:row>0</xdr:row>
          <xdr:rowOff>199505</xdr:rowOff>
        </xdr:from>
        <xdr:to>
          <xdr:col>9</xdr:col>
          <xdr:colOff>382385</xdr:colOff>
          <xdr:row>0</xdr:row>
          <xdr:rowOff>573578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199505</xdr:rowOff>
        </xdr:from>
        <xdr:to>
          <xdr:col>9</xdr:col>
          <xdr:colOff>1330036</xdr:colOff>
          <xdr:row>0</xdr:row>
          <xdr:rowOff>573578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806335</xdr:colOff>
          <xdr:row>0</xdr:row>
          <xdr:rowOff>216131</xdr:rowOff>
        </xdr:from>
        <xdr:to>
          <xdr:col>7</xdr:col>
          <xdr:colOff>889462</xdr:colOff>
          <xdr:row>0</xdr:row>
          <xdr:rowOff>473825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2028305</xdr:colOff>
          <xdr:row>0</xdr:row>
          <xdr:rowOff>133004</xdr:rowOff>
        </xdr:from>
        <xdr:to>
          <xdr:col>8</xdr:col>
          <xdr:colOff>191193</xdr:colOff>
          <xdr:row>0</xdr:row>
          <xdr:rowOff>515389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299258</xdr:colOff>
          <xdr:row>0</xdr:row>
          <xdr:rowOff>141316</xdr:rowOff>
        </xdr:from>
        <xdr:to>
          <xdr:col>8</xdr:col>
          <xdr:colOff>1172095</xdr:colOff>
          <xdr:row>0</xdr:row>
          <xdr:rowOff>523702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58189</xdr:colOff>
          <xdr:row>0</xdr:row>
          <xdr:rowOff>133004</xdr:rowOff>
        </xdr:from>
        <xdr:to>
          <xdr:col>7</xdr:col>
          <xdr:colOff>66502</xdr:colOff>
          <xdr:row>0</xdr:row>
          <xdr:rowOff>532015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1745673</xdr:colOff>
          <xdr:row>0</xdr:row>
          <xdr:rowOff>174567</xdr:rowOff>
        </xdr:from>
        <xdr:to>
          <xdr:col>8</xdr:col>
          <xdr:colOff>24938</xdr:colOff>
          <xdr:row>0</xdr:row>
          <xdr:rowOff>548640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174567</xdr:colOff>
          <xdr:row>0</xdr:row>
          <xdr:rowOff>174567</xdr:rowOff>
        </xdr:from>
        <xdr:to>
          <xdr:col>8</xdr:col>
          <xdr:colOff>1047404</xdr:colOff>
          <xdr:row>0</xdr:row>
          <xdr:rowOff>540327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66502</xdr:colOff>
          <xdr:row>0</xdr:row>
          <xdr:rowOff>182880</xdr:rowOff>
        </xdr:from>
        <xdr:to>
          <xdr:col>7</xdr:col>
          <xdr:colOff>274320</xdr:colOff>
          <xdr:row>0</xdr:row>
          <xdr:rowOff>540327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1504604</xdr:colOff>
          <xdr:row>0</xdr:row>
          <xdr:rowOff>124691</xdr:rowOff>
        </xdr:from>
        <xdr:to>
          <xdr:col>8</xdr:col>
          <xdr:colOff>74815</xdr:colOff>
          <xdr:row>0</xdr:row>
          <xdr:rowOff>498764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157942</xdr:colOff>
          <xdr:row>0</xdr:row>
          <xdr:rowOff>116378</xdr:rowOff>
        </xdr:from>
        <xdr:to>
          <xdr:col>8</xdr:col>
          <xdr:colOff>1039091</xdr:colOff>
          <xdr:row>0</xdr:row>
          <xdr:rowOff>482138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249382</xdr:colOff>
          <xdr:row>0</xdr:row>
          <xdr:rowOff>157942</xdr:rowOff>
        </xdr:from>
        <xdr:to>
          <xdr:col>7</xdr:col>
          <xdr:colOff>257695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1936865</xdr:colOff>
          <xdr:row>0</xdr:row>
          <xdr:rowOff>249382</xdr:rowOff>
        </xdr:from>
        <xdr:to>
          <xdr:col>8</xdr:col>
          <xdr:colOff>207818</xdr:colOff>
          <xdr:row>0</xdr:row>
          <xdr:rowOff>631767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282633</xdr:colOff>
          <xdr:row>0</xdr:row>
          <xdr:rowOff>249382</xdr:rowOff>
        </xdr:from>
        <xdr:to>
          <xdr:col>8</xdr:col>
          <xdr:colOff>1163782</xdr:colOff>
          <xdr:row>0</xdr:row>
          <xdr:rowOff>631767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2194560</xdr:colOff>
          <xdr:row>0</xdr:row>
          <xdr:rowOff>157942</xdr:rowOff>
        </xdr:from>
        <xdr:to>
          <xdr:col>6</xdr:col>
          <xdr:colOff>1088967</xdr:colOff>
          <xdr:row>0</xdr:row>
          <xdr:rowOff>581891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689956</xdr:colOff>
          <xdr:row>0</xdr:row>
          <xdr:rowOff>174567</xdr:rowOff>
        </xdr:from>
        <xdr:to>
          <xdr:col>9</xdr:col>
          <xdr:colOff>399011</xdr:colOff>
          <xdr:row>0</xdr:row>
          <xdr:rowOff>548640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507076</xdr:colOff>
          <xdr:row>0</xdr:row>
          <xdr:rowOff>174567</xdr:rowOff>
        </xdr:from>
        <xdr:to>
          <xdr:col>9</xdr:col>
          <xdr:colOff>1379913</xdr:colOff>
          <xdr:row>0</xdr:row>
          <xdr:rowOff>548640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847898</xdr:colOff>
          <xdr:row>0</xdr:row>
          <xdr:rowOff>182880</xdr:rowOff>
        </xdr:from>
        <xdr:to>
          <xdr:col>7</xdr:col>
          <xdr:colOff>631767</xdr:colOff>
          <xdr:row>0</xdr:row>
          <xdr:rowOff>565265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1820487</xdr:colOff>
          <xdr:row>0</xdr:row>
          <xdr:rowOff>182880</xdr:rowOff>
        </xdr:from>
        <xdr:to>
          <xdr:col>8</xdr:col>
          <xdr:colOff>8313</xdr:colOff>
          <xdr:row>0</xdr:row>
          <xdr:rowOff>548640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24938</xdr:colOff>
          <xdr:row>0</xdr:row>
          <xdr:rowOff>174567</xdr:rowOff>
        </xdr:from>
        <xdr:to>
          <xdr:col>8</xdr:col>
          <xdr:colOff>906087</xdr:colOff>
          <xdr:row>0</xdr:row>
          <xdr:rowOff>548640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124691</xdr:colOff>
          <xdr:row>0</xdr:row>
          <xdr:rowOff>149629</xdr:rowOff>
        </xdr:from>
        <xdr:to>
          <xdr:col>6</xdr:col>
          <xdr:colOff>1330036</xdr:colOff>
          <xdr:row>0</xdr:row>
          <xdr:rowOff>573578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257695</xdr:colOff>
          <xdr:row>1</xdr:row>
          <xdr:rowOff>199505</xdr:rowOff>
        </xdr:from>
        <xdr:to>
          <xdr:col>9</xdr:col>
          <xdr:colOff>2128058</xdr:colOff>
          <xdr:row>3</xdr:row>
          <xdr:rowOff>108065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282633</xdr:colOff>
          <xdr:row>4</xdr:row>
          <xdr:rowOff>16625</xdr:rowOff>
        </xdr:from>
        <xdr:to>
          <xdr:col>9</xdr:col>
          <xdr:colOff>2161309</xdr:colOff>
          <xdr:row>5</xdr:row>
          <xdr:rowOff>299258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382385</xdr:colOff>
          <xdr:row>6</xdr:row>
          <xdr:rowOff>207818</xdr:rowOff>
        </xdr:from>
        <xdr:to>
          <xdr:col>9</xdr:col>
          <xdr:colOff>2219498</xdr:colOff>
          <xdr:row>8</xdr:row>
          <xdr:rowOff>124691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182880</xdr:colOff>
          <xdr:row>1</xdr:row>
          <xdr:rowOff>16625</xdr:rowOff>
        </xdr:from>
        <xdr:to>
          <xdr:col>12</xdr:col>
          <xdr:colOff>440575</xdr:colOff>
          <xdr:row>3</xdr:row>
          <xdr:rowOff>16625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174567</xdr:colOff>
          <xdr:row>4</xdr:row>
          <xdr:rowOff>58189</xdr:rowOff>
        </xdr:from>
        <xdr:to>
          <xdr:col>12</xdr:col>
          <xdr:colOff>507076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74815</xdr:colOff>
          <xdr:row>2</xdr:row>
          <xdr:rowOff>16625</xdr:rowOff>
        </xdr:from>
        <xdr:to>
          <xdr:col>9</xdr:col>
          <xdr:colOff>1554480</xdr:colOff>
          <xdr:row>4</xdr:row>
          <xdr:rowOff>16625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</xdr:row>
          <xdr:rowOff>24938</xdr:rowOff>
        </xdr:from>
        <xdr:to>
          <xdr:col>9</xdr:col>
          <xdr:colOff>1645920</xdr:colOff>
          <xdr:row>6</xdr:row>
          <xdr:rowOff>266007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A18" sqref="A18:C18"/>
    </sheetView>
  </sheetViews>
  <sheetFormatPr defaultColWidth="9.109375" defaultRowHeight="22.25"/>
  <cols>
    <col min="1" max="1" width="17.109375" style="52" customWidth="1"/>
    <col min="2" max="2" width="48.109375" style="53" customWidth="1"/>
    <col min="3" max="9" width="20.33203125" style="28" customWidth="1"/>
    <col min="10" max="10" width="5.109375" style="28" customWidth="1"/>
    <col min="11" max="11" width="19.6640625" style="28" customWidth="1"/>
    <col min="12" max="16384" width="9.109375" style="28"/>
  </cols>
  <sheetData>
    <row r="1" spans="1:10">
      <c r="A1" s="39"/>
      <c r="B1" s="40"/>
      <c r="C1" s="41">
        <v>46265</v>
      </c>
      <c r="D1" s="42">
        <f t="shared" ref="D1:I1" si="0">C1+1</f>
        <v>46266</v>
      </c>
      <c r="E1" s="42">
        <f t="shared" si="0"/>
        <v>46267</v>
      </c>
      <c r="F1" s="42">
        <f t="shared" si="0"/>
        <v>46268</v>
      </c>
      <c r="G1" s="42">
        <f t="shared" si="0"/>
        <v>46269</v>
      </c>
      <c r="H1" s="42">
        <f t="shared" si="0"/>
        <v>46270</v>
      </c>
      <c r="I1" s="43">
        <f t="shared" si="0"/>
        <v>46271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690</v>
      </c>
      <c r="D3" s="418" t="s">
        <v>690</v>
      </c>
      <c r="E3" s="418" t="s">
        <v>690</v>
      </c>
      <c r="F3" s="418" t="s">
        <v>690</v>
      </c>
      <c r="G3" s="418"/>
      <c r="H3" s="418"/>
      <c r="I3" s="418" t="s">
        <v>690</v>
      </c>
    </row>
    <row r="4" spans="1:10">
      <c r="A4" s="29">
        <v>702420</v>
      </c>
      <c r="B4" s="33" t="s">
        <v>556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557</v>
      </c>
      <c r="C5" s="418"/>
      <c r="D5" s="418"/>
      <c r="E5" s="418" t="s">
        <v>346</v>
      </c>
      <c r="F5" s="418" t="s">
        <v>346</v>
      </c>
      <c r="G5" s="418" t="s">
        <v>346</v>
      </c>
      <c r="H5" s="418" t="s">
        <v>346</v>
      </c>
      <c r="I5" s="418" t="s">
        <v>346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558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559</v>
      </c>
      <c r="C8" s="421"/>
      <c r="D8" s="421" t="s">
        <v>346</v>
      </c>
      <c r="E8" s="421" t="s">
        <v>346</v>
      </c>
      <c r="F8" s="421" t="s">
        <v>346</v>
      </c>
      <c r="G8" s="421" t="s">
        <v>346</v>
      </c>
      <c r="H8" s="421" t="s">
        <v>346</v>
      </c>
      <c r="I8" s="421"/>
      <c r="J8" s="28">
        <f t="shared" si="1"/>
        <v>5</v>
      </c>
    </row>
    <row r="9" spans="1:10">
      <c r="A9" s="29">
        <v>26540</v>
      </c>
      <c r="B9" s="33" t="s">
        <v>705</v>
      </c>
      <c r="C9" s="421" t="s">
        <v>338</v>
      </c>
      <c r="D9" s="421" t="s">
        <v>338</v>
      </c>
      <c r="E9" s="425" t="s">
        <v>338</v>
      </c>
      <c r="F9" s="421" t="s">
        <v>338</v>
      </c>
      <c r="G9" s="421" t="s">
        <v>775</v>
      </c>
      <c r="H9" s="421"/>
      <c r="I9" s="421" t="s">
        <v>338</v>
      </c>
      <c r="J9" s="28">
        <f t="shared" si="1"/>
        <v>6</v>
      </c>
    </row>
    <row r="10" spans="1:10">
      <c r="A10" s="29">
        <v>27340</v>
      </c>
      <c r="B10" s="33" t="s">
        <v>560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561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562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702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564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707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709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566</v>
      </c>
      <c r="C18" s="418" t="s">
        <v>46</v>
      </c>
      <c r="D18" s="418" t="s">
        <v>46</v>
      </c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6</v>
      </c>
    </row>
    <row r="19" spans="1:10">
      <c r="A19" s="29">
        <v>704124</v>
      </c>
      <c r="B19" s="33" t="s">
        <v>567</v>
      </c>
      <c r="C19" s="421"/>
      <c r="D19" s="421"/>
      <c r="E19" s="421" t="s">
        <v>688</v>
      </c>
      <c r="F19" s="421" t="s">
        <v>688</v>
      </c>
      <c r="G19" s="421"/>
      <c r="H19" s="421" t="s">
        <v>688</v>
      </c>
      <c r="I19" s="421" t="s">
        <v>688</v>
      </c>
      <c r="J19" s="28">
        <f t="shared" si="1"/>
        <v>4</v>
      </c>
    </row>
    <row r="20" spans="1:10">
      <c r="A20" s="29">
        <v>702024</v>
      </c>
      <c r="B20" s="895" t="s">
        <v>749</v>
      </c>
      <c r="C20" s="418" t="s">
        <v>347</v>
      </c>
      <c r="D20" s="418" t="s">
        <v>347</v>
      </c>
      <c r="E20" s="421"/>
      <c r="F20" s="421"/>
      <c r="G20" s="418" t="s">
        <v>347</v>
      </c>
      <c r="H20" s="418" t="s">
        <v>347</v>
      </c>
      <c r="I20" s="418" t="s">
        <v>347</v>
      </c>
      <c r="J20" s="28">
        <f t="shared" si="1"/>
        <v>5</v>
      </c>
    </row>
    <row r="21" spans="1:10">
      <c r="A21" s="32">
        <v>25510</v>
      </c>
      <c r="B21" s="895" t="s">
        <v>568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569</v>
      </c>
      <c r="C22" s="421"/>
      <c r="D22" s="421"/>
      <c r="E22" s="421" t="s">
        <v>338</v>
      </c>
      <c r="F22" s="421" t="s">
        <v>338</v>
      </c>
      <c r="G22" s="421" t="s">
        <v>338</v>
      </c>
      <c r="H22" s="421" t="s">
        <v>338</v>
      </c>
      <c r="I22" s="421" t="s">
        <v>338</v>
      </c>
      <c r="J22" s="28">
        <f t="shared" si="1"/>
        <v>5</v>
      </c>
    </row>
    <row r="23" spans="1:10">
      <c r="A23" s="29">
        <v>282235</v>
      </c>
      <c r="B23" s="33" t="s">
        <v>570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571</v>
      </c>
      <c r="C24" s="421" t="s">
        <v>346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572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573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895" t="s">
        <v>26</v>
      </c>
      <c r="C27" s="425" t="s">
        <v>301</v>
      </c>
      <c r="D27" s="425" t="s">
        <v>301</v>
      </c>
      <c r="E27" s="425"/>
      <c r="F27" s="421"/>
      <c r="G27" s="421"/>
      <c r="H27" s="425" t="s">
        <v>301</v>
      </c>
      <c r="I27" s="425" t="s">
        <v>301</v>
      </c>
      <c r="J27" s="28">
        <f t="shared" si="1"/>
        <v>4</v>
      </c>
    </row>
    <row r="28" spans="1:10">
      <c r="A28" s="29">
        <v>21000</v>
      </c>
      <c r="B28" s="895" t="s">
        <v>574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575</v>
      </c>
      <c r="C29" s="421" t="s">
        <v>124</v>
      </c>
      <c r="D29" s="421" t="s">
        <v>346</v>
      </c>
      <c r="E29" s="421"/>
      <c r="F29" s="421"/>
      <c r="G29" s="421"/>
      <c r="H29" s="421" t="s">
        <v>346</v>
      </c>
      <c r="I29" s="421" t="s">
        <v>346</v>
      </c>
      <c r="J29" s="28">
        <f t="shared" si="1"/>
        <v>4</v>
      </c>
    </row>
    <row r="30" spans="1:10">
      <c r="A30" s="29">
        <v>282232</v>
      </c>
      <c r="B30" s="33" t="s">
        <v>576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5" t="s">
        <v>45</v>
      </c>
      <c r="H30" s="421"/>
      <c r="I30" s="421" t="s">
        <v>45</v>
      </c>
      <c r="J30" s="28">
        <f t="shared" si="1"/>
        <v>6</v>
      </c>
    </row>
    <row r="31" spans="1:10">
      <c r="A31" s="29">
        <v>282247</v>
      </c>
      <c r="B31" s="33" t="s">
        <v>577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346</v>
      </c>
      <c r="J31" s="28">
        <f t="shared" si="1"/>
        <v>5</v>
      </c>
    </row>
    <row r="32" spans="1:10">
      <c r="A32" s="29">
        <v>932974</v>
      </c>
      <c r="B32" s="33" t="s">
        <v>578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579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0.95" customHeight="1">
      <c r="A34" s="30">
        <v>703928</v>
      </c>
      <c r="B34" s="50" t="s">
        <v>580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0.95" customHeight="1">
      <c r="A35" s="30">
        <v>997</v>
      </c>
      <c r="B35" s="50" t="s">
        <v>581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0.95" customHeight="1">
      <c r="A36" s="30">
        <v>1059</v>
      </c>
      <c r="B36" s="38" t="s">
        <v>582</v>
      </c>
      <c r="C36" s="421" t="s">
        <v>596</v>
      </c>
      <c r="D36" s="421"/>
      <c r="E36" s="421" t="s">
        <v>596</v>
      </c>
      <c r="F36" s="421" t="s">
        <v>596</v>
      </c>
      <c r="G36" s="421"/>
      <c r="H36" s="421" t="s">
        <v>596</v>
      </c>
      <c r="I36" s="421" t="s">
        <v>596</v>
      </c>
      <c r="J36" s="28">
        <f t="shared" si="1"/>
        <v>5</v>
      </c>
    </row>
    <row r="37" spans="1:11" ht="20.95" customHeight="1">
      <c r="A37" s="30">
        <v>1071</v>
      </c>
      <c r="B37" s="38" t="s">
        <v>583</v>
      </c>
      <c r="C37" s="421" t="s">
        <v>338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607</v>
      </c>
    </row>
    <row r="38" spans="1:11">
      <c r="A38" s="30">
        <v>414</v>
      </c>
      <c r="B38" s="38" t="s">
        <v>584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585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587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346</v>
      </c>
      <c r="I40" s="421" t="s">
        <v>346</v>
      </c>
      <c r="J40" s="28">
        <f t="shared" si="1"/>
        <v>5</v>
      </c>
    </row>
    <row r="41" spans="1:11">
      <c r="A41" s="367">
        <v>1187</v>
      </c>
      <c r="B41" s="368" t="s">
        <v>586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708</v>
      </c>
      <c r="C43" s="421" t="s">
        <v>346</v>
      </c>
      <c r="D43" s="421" t="s">
        <v>346</v>
      </c>
      <c r="E43" s="421"/>
      <c r="F43" s="421"/>
      <c r="G43" s="421" t="s">
        <v>346</v>
      </c>
      <c r="H43" s="421" t="s">
        <v>346</v>
      </c>
      <c r="I43" s="421" t="s">
        <v>346</v>
      </c>
      <c r="J43" s="28">
        <f t="shared" si="1"/>
        <v>5</v>
      </c>
    </row>
    <row r="44" spans="1:11">
      <c r="A44" s="30">
        <v>1245</v>
      </c>
      <c r="B44" s="34" t="s">
        <v>589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703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710</v>
      </c>
      <c r="C46" s="421" t="s">
        <v>45</v>
      </c>
      <c r="D46" s="421" t="s">
        <v>45</v>
      </c>
      <c r="E46" s="421" t="s">
        <v>45</v>
      </c>
      <c r="F46" s="430"/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592</v>
      </c>
      <c r="C47" s="343" t="s">
        <v>645</v>
      </c>
      <c r="D47" s="343" t="s">
        <v>645</v>
      </c>
      <c r="E47" s="834"/>
      <c r="F47" s="834"/>
      <c r="G47" s="343" t="s">
        <v>645</v>
      </c>
      <c r="H47" s="343" t="s">
        <v>645</v>
      </c>
      <c r="I47" s="421"/>
    </row>
    <row r="48" spans="1:11" ht="27" customHeight="1">
      <c r="A48" s="30">
        <v>1565</v>
      </c>
      <c r="B48" s="38" t="s">
        <v>593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594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8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6003" priority="2265" operator="equal">
      <formula>"SL"</formula>
    </cfRule>
    <cfRule type="cellIs" dxfId="6002" priority="2266" operator="equal">
      <formula>"AL"</formula>
    </cfRule>
  </conditionalFormatting>
  <conditionalFormatting sqref="C19:D20 C44:C45 E45:I45 C6:G6 D50:I50 E28:I28 E18:F19 C23:I27 C48:I49 C46:D47 G47:H47 H46:I46 E46:F46 C20:I21 C3:I5 C7:I15 C29:I39 C18:I18">
    <cfRule type="cellIs" dxfId="6001" priority="2249" operator="equal">
      <formula>"SL"</formula>
    </cfRule>
    <cfRule type="cellIs" dxfId="6000" priority="2250" operator="equal">
      <formula>"SL"</formula>
    </cfRule>
    <cfRule type="cellIs" dxfId="5999" priority="2251" operator="equal">
      <formula>"SL"</formula>
    </cfRule>
    <cfRule type="cellIs" dxfId="5998" priority="2252" operator="equal">
      <formula>"AL"</formula>
    </cfRule>
  </conditionalFormatting>
  <conditionalFormatting sqref="C17:D17 C16:I16">
    <cfRule type="cellIs" dxfId="5997" priority="2261" operator="equal">
      <formula>"SL"</formula>
    </cfRule>
    <cfRule type="cellIs" dxfId="5996" priority="2262" operator="equal">
      <formula>"SL"</formula>
    </cfRule>
    <cfRule type="cellIs" dxfId="5995" priority="2263" operator="equal">
      <formula>"SL"</formula>
    </cfRule>
    <cfRule type="cellIs" dxfId="5994" priority="2264" operator="equal">
      <formula>"AL"</formula>
    </cfRule>
  </conditionalFormatting>
  <conditionalFormatting sqref="H6:I6">
    <cfRule type="cellIs" dxfId="5993" priority="2257" operator="equal">
      <formula>"SL"</formula>
    </cfRule>
    <cfRule type="cellIs" dxfId="5992" priority="2258" operator="equal">
      <formula>"SL"</formula>
    </cfRule>
    <cfRule type="cellIs" dxfId="5991" priority="2259" operator="equal">
      <formula>"SL"</formula>
    </cfRule>
    <cfRule type="cellIs" dxfId="5990" priority="2260" operator="equal">
      <formula>"AL"</formula>
    </cfRule>
  </conditionalFormatting>
  <conditionalFormatting sqref="C22:D22">
    <cfRule type="cellIs" dxfId="5989" priority="2253" operator="equal">
      <formula>"SL"</formula>
    </cfRule>
    <cfRule type="cellIs" dxfId="5988" priority="2254" operator="equal">
      <formula>"SL"</formula>
    </cfRule>
    <cfRule type="cellIs" dxfId="5987" priority="2255" operator="equal">
      <formula>"SL"</formula>
    </cfRule>
    <cfRule type="cellIs" dxfId="5986" priority="2256" operator="equal">
      <formula>"AL"</formula>
    </cfRule>
  </conditionalFormatting>
  <conditionalFormatting sqref="E17:I17">
    <cfRule type="cellIs" dxfId="5985" priority="2203" operator="equal">
      <formula>"SL"</formula>
    </cfRule>
    <cfRule type="cellIs" dxfId="5984" priority="2204" operator="equal">
      <formula>"SL"</formula>
    </cfRule>
    <cfRule type="cellIs" dxfId="5983" priority="2205" operator="equal">
      <formula>"SL"</formula>
    </cfRule>
    <cfRule type="cellIs" dxfId="5982" priority="2206" operator="equal">
      <formula>"AL"</formula>
    </cfRule>
  </conditionalFormatting>
  <conditionalFormatting sqref="D41:E41 E42:F42">
    <cfRule type="cellIs" dxfId="5981" priority="2193" operator="equal">
      <formula>"SL"</formula>
    </cfRule>
    <cfRule type="cellIs" dxfId="5980" priority="2194" operator="equal">
      <formula>"SL"</formula>
    </cfRule>
    <cfRule type="cellIs" dxfId="5979" priority="2195" operator="equal">
      <formula>"SL"</formula>
    </cfRule>
    <cfRule type="cellIs" dxfId="5978" priority="2196" operator="equal">
      <formula>"AL"</formula>
    </cfRule>
  </conditionalFormatting>
  <conditionalFormatting sqref="D42 D44:E44 E43">
    <cfRule type="cellIs" dxfId="5977" priority="2157" operator="equal">
      <formula>"SL"</formula>
    </cfRule>
    <cfRule type="cellIs" dxfId="5976" priority="2158" operator="equal">
      <formula>"SL"</formula>
    </cfRule>
    <cfRule type="cellIs" dxfId="5975" priority="2159" operator="equal">
      <formula>"SL"</formula>
    </cfRule>
    <cfRule type="cellIs" dxfId="5974" priority="2160" operator="equal">
      <formula>"AL"</formula>
    </cfRule>
  </conditionalFormatting>
  <conditionalFormatting sqref="C42:D42 G42:I42">
    <cfRule type="cellIs" dxfId="5973" priority="2153" operator="equal">
      <formula>"SL"</formula>
    </cfRule>
    <cfRule type="cellIs" dxfId="5972" priority="2154" operator="equal">
      <formula>"SL"</formula>
    </cfRule>
    <cfRule type="cellIs" dxfId="5971" priority="2155" operator="equal">
      <formula>"SL"</formula>
    </cfRule>
    <cfRule type="cellIs" dxfId="5970" priority="2156" operator="equal">
      <formula>"AL"</formula>
    </cfRule>
  </conditionalFormatting>
  <conditionalFormatting sqref="F43">
    <cfRule type="cellIs" dxfId="5969" priority="2149" operator="equal">
      <formula>"SL"</formula>
    </cfRule>
    <cfRule type="cellIs" dxfId="5968" priority="2150" operator="equal">
      <formula>"SL"</formula>
    </cfRule>
    <cfRule type="cellIs" dxfId="5967" priority="2151" operator="equal">
      <formula>"SL"</formula>
    </cfRule>
    <cfRule type="cellIs" dxfId="5966" priority="2152" operator="equal">
      <formula>"AL"</formula>
    </cfRule>
  </conditionalFormatting>
  <conditionalFormatting sqref="C43:D43">
    <cfRule type="cellIs" dxfId="5965" priority="2135" operator="equal">
      <formula>"SL"</formula>
    </cfRule>
    <cfRule type="cellIs" dxfId="5964" priority="2136" operator="equal">
      <formula>"SL"</formula>
    </cfRule>
    <cfRule type="cellIs" dxfId="5963" priority="2137" operator="equal">
      <formula>"SL"</formula>
    </cfRule>
    <cfRule type="cellIs" dxfId="5962" priority="2138" operator="equal">
      <formula>"AL"</formula>
    </cfRule>
  </conditionalFormatting>
  <conditionalFormatting sqref="D43">
    <cfRule type="cellIs" dxfId="5961" priority="2131" operator="equal">
      <formula>"SL"</formula>
    </cfRule>
    <cfRule type="cellIs" dxfId="5960" priority="2132" operator="equal">
      <formula>"SL"</formula>
    </cfRule>
    <cfRule type="cellIs" dxfId="5959" priority="2133" operator="equal">
      <formula>"SL"</formula>
    </cfRule>
    <cfRule type="cellIs" dxfId="5958" priority="2134" operator="equal">
      <formula>"AL"</formula>
    </cfRule>
  </conditionalFormatting>
  <conditionalFormatting sqref="G43:I43">
    <cfRule type="cellIs" dxfId="5957" priority="2127" operator="equal">
      <formula>"SL"</formula>
    </cfRule>
    <cfRule type="cellIs" dxfId="5956" priority="2128" operator="equal">
      <formula>"SL"</formula>
    </cfRule>
    <cfRule type="cellIs" dxfId="5955" priority="2129" operator="equal">
      <formula>"SL"</formula>
    </cfRule>
    <cfRule type="cellIs" dxfId="5954" priority="2130" operator="equal">
      <formula>"AL"</formula>
    </cfRule>
  </conditionalFormatting>
  <conditionalFormatting sqref="C40">
    <cfRule type="cellIs" dxfId="5953" priority="2119" operator="equal">
      <formula>"SL"</formula>
    </cfRule>
    <cfRule type="cellIs" dxfId="5952" priority="2120" operator="equal">
      <formula>"SL"</formula>
    </cfRule>
    <cfRule type="cellIs" dxfId="5951" priority="2121" operator="equal">
      <formula>"SL"</formula>
    </cfRule>
    <cfRule type="cellIs" dxfId="5950" priority="2122" operator="equal">
      <formula>"AL"</formula>
    </cfRule>
  </conditionalFormatting>
  <conditionalFormatting sqref="F40:G40">
    <cfRule type="cellIs" dxfId="5949" priority="2115" operator="equal">
      <formula>"SL"</formula>
    </cfRule>
    <cfRule type="cellIs" dxfId="5948" priority="2116" operator="equal">
      <formula>"SL"</formula>
    </cfRule>
    <cfRule type="cellIs" dxfId="5947" priority="2117" operator="equal">
      <formula>"SL"</formula>
    </cfRule>
    <cfRule type="cellIs" dxfId="5946" priority="2118" operator="equal">
      <formula>"AL"</formula>
    </cfRule>
  </conditionalFormatting>
  <conditionalFormatting sqref="H46:I46 I47">
    <cfRule type="cellIs" dxfId="5945" priority="2051" operator="equal">
      <formula>"SL"</formula>
    </cfRule>
    <cfRule type="cellIs" dxfId="5944" priority="2052" operator="equal">
      <formula>"SL"</formula>
    </cfRule>
    <cfRule type="cellIs" dxfId="5943" priority="2053" operator="equal">
      <formula>"SL"</formula>
    </cfRule>
    <cfRule type="cellIs" dxfId="5942" priority="2054" operator="equal">
      <formula>"AL"</formula>
    </cfRule>
  </conditionalFormatting>
  <conditionalFormatting sqref="E22:I22">
    <cfRule type="cellIs" dxfId="5941" priority="2047" operator="equal">
      <formula>"SL"</formula>
    </cfRule>
    <cfRule type="cellIs" dxfId="5940" priority="2048" operator="equal">
      <formula>"SL"</formula>
    </cfRule>
    <cfRule type="cellIs" dxfId="5939" priority="2049" operator="equal">
      <formula>"SL"</formula>
    </cfRule>
    <cfRule type="cellIs" dxfId="5938" priority="2050" operator="equal">
      <formula>"AL"</formula>
    </cfRule>
  </conditionalFormatting>
  <conditionalFormatting sqref="H47">
    <cfRule type="cellIs" dxfId="5937" priority="2026" operator="equal">
      <formula>"SL"</formula>
    </cfRule>
    <cfRule type="cellIs" dxfId="5936" priority="2027" operator="equal">
      <formula>"SL"</formula>
    </cfRule>
    <cfRule type="cellIs" dxfId="5935" priority="2028" operator="equal">
      <formula>"SL"</formula>
    </cfRule>
    <cfRule type="cellIs" dxfId="5934" priority="2029" operator="equal">
      <formula>"AL"</formula>
    </cfRule>
  </conditionalFormatting>
  <conditionalFormatting sqref="E19:I19">
    <cfRule type="cellIs" dxfId="5933" priority="2014" operator="equal">
      <formula>"SL"</formula>
    </cfRule>
    <cfRule type="cellIs" dxfId="5932" priority="2015" operator="equal">
      <formula>"SL"</formula>
    </cfRule>
    <cfRule type="cellIs" dxfId="5931" priority="2016" operator="equal">
      <formula>"SL"</formula>
    </cfRule>
    <cfRule type="cellIs" dxfId="5930" priority="2017" operator="equal">
      <formula>"AL"</formula>
    </cfRule>
  </conditionalFormatting>
  <conditionalFormatting sqref="G47">
    <cfRule type="cellIs" dxfId="5929" priority="2006" operator="equal">
      <formula>"SL"</formula>
    </cfRule>
    <cfRule type="cellIs" dxfId="5928" priority="2007" operator="equal">
      <formula>"SL"</formula>
    </cfRule>
    <cfRule type="cellIs" dxfId="5927" priority="2008" operator="equal">
      <formula>"SL"</formula>
    </cfRule>
    <cfRule type="cellIs" dxfId="5926" priority="2009" operator="equal">
      <formula>"AL"</formula>
    </cfRule>
  </conditionalFormatting>
  <conditionalFormatting sqref="H8">
    <cfRule type="cellIs" dxfId="5925" priority="2002" operator="equal">
      <formula>"SL"</formula>
    </cfRule>
    <cfRule type="cellIs" dxfId="5924" priority="2003" operator="equal">
      <formula>"SL"</formula>
    </cfRule>
    <cfRule type="cellIs" dxfId="5923" priority="2004" operator="equal">
      <formula>"SL"</formula>
    </cfRule>
    <cfRule type="cellIs" dxfId="5922" priority="2005" operator="equal">
      <formula>"AL"</formula>
    </cfRule>
  </conditionalFormatting>
  <conditionalFormatting sqref="C41">
    <cfRule type="cellIs" dxfId="5921" priority="1994" operator="equal">
      <formula>"SL"</formula>
    </cfRule>
    <cfRule type="cellIs" dxfId="5920" priority="1995" operator="equal">
      <formula>"SL"</formula>
    </cfRule>
    <cfRule type="cellIs" dxfId="5919" priority="1996" operator="equal">
      <formula>"SL"</formula>
    </cfRule>
    <cfRule type="cellIs" dxfId="5918" priority="1997" operator="equal">
      <formula>"AL"</formula>
    </cfRule>
  </conditionalFormatting>
  <conditionalFormatting sqref="F41:I41">
    <cfRule type="cellIs" dxfId="5917" priority="1990" operator="equal">
      <formula>"SL"</formula>
    </cfRule>
    <cfRule type="cellIs" dxfId="5916" priority="1991" operator="equal">
      <formula>"SL"</formula>
    </cfRule>
    <cfRule type="cellIs" dxfId="5915" priority="1992" operator="equal">
      <formula>"SL"</formula>
    </cfRule>
    <cfRule type="cellIs" dxfId="5914" priority="1993" operator="equal">
      <formula>"AL"</formula>
    </cfRule>
  </conditionalFormatting>
  <conditionalFormatting sqref="F44:I44">
    <cfRule type="cellIs" dxfId="5913" priority="1986" operator="equal">
      <formula>"SL"</formula>
    </cfRule>
    <cfRule type="cellIs" dxfId="5912" priority="1987" operator="equal">
      <formula>"SL"</formula>
    </cfRule>
    <cfRule type="cellIs" dxfId="5911" priority="1988" operator="equal">
      <formula>"SL"</formula>
    </cfRule>
    <cfRule type="cellIs" dxfId="5910" priority="1989" operator="equal">
      <formula>"AL"</formula>
    </cfRule>
  </conditionalFormatting>
  <conditionalFormatting sqref="C28:D28">
    <cfRule type="cellIs" dxfId="5909" priority="1974" operator="equal">
      <formula>"SL"</formula>
    </cfRule>
    <cfRule type="cellIs" dxfId="5908" priority="1975" operator="equal">
      <formula>"SL"</formula>
    </cfRule>
    <cfRule type="cellIs" dxfId="5907" priority="1976" operator="equal">
      <formula>"SL"</formula>
    </cfRule>
    <cfRule type="cellIs" dxfId="5906" priority="1977" operator="equal">
      <formula>"AL"</formula>
    </cfRule>
  </conditionalFormatting>
  <conditionalFormatting sqref="D50:I50 A48:I49 A46:D47 G47:I47 H46:I46 E46:F46 A50:B50 A1:I45">
    <cfRule type="expression" dxfId="5905" priority="1971">
      <formula>ROW()=CELL("ROW")</formula>
    </cfRule>
    <cfRule type="expression" priority="1973">
      <formula>ROW()=CELL("ROW")</formula>
    </cfRule>
  </conditionalFormatting>
  <conditionalFormatting sqref="H46:I46">
    <cfRule type="cellIs" dxfId="5904" priority="1963" operator="equal">
      <formula>"SL"</formula>
    </cfRule>
    <cfRule type="cellIs" dxfId="5903" priority="1964" operator="equal">
      <formula>"SL"</formula>
    </cfRule>
    <cfRule type="cellIs" dxfId="5902" priority="1965" operator="equal">
      <formula>"SL"</formula>
    </cfRule>
    <cfRule type="cellIs" dxfId="5901" priority="1966" operator="equal">
      <formula>"AL"</formula>
    </cfRule>
  </conditionalFormatting>
  <conditionalFormatting sqref="H46:I46">
    <cfRule type="cellIs" dxfId="5900" priority="1955" operator="equal">
      <formula>"SL"</formula>
    </cfRule>
    <cfRule type="cellIs" dxfId="5899" priority="1956" operator="equal">
      <formula>"SL"</formula>
    </cfRule>
    <cfRule type="cellIs" dxfId="5898" priority="1957" operator="equal">
      <formula>"SL"</formula>
    </cfRule>
    <cfRule type="cellIs" dxfId="5897" priority="1958" operator="equal">
      <formula>"AL"</formula>
    </cfRule>
  </conditionalFormatting>
  <conditionalFormatting sqref="F40">
    <cfRule type="cellIs" dxfId="5896" priority="1943" operator="equal">
      <formula>"SL"</formula>
    </cfRule>
    <cfRule type="cellIs" dxfId="5895" priority="1944" operator="equal">
      <formula>"SL"</formula>
    </cfRule>
    <cfRule type="cellIs" dxfId="5894" priority="1945" operator="equal">
      <formula>"SL"</formula>
    </cfRule>
    <cfRule type="cellIs" dxfId="5893" priority="1946" operator="equal">
      <formula>"AL"</formula>
    </cfRule>
  </conditionalFormatting>
  <conditionalFormatting sqref="I28">
    <cfRule type="cellIs" dxfId="5892" priority="1931" operator="equal">
      <formula>"SL"</formula>
    </cfRule>
    <cfRule type="cellIs" dxfId="5891" priority="1932" operator="equal">
      <formula>"SL"</formula>
    </cfRule>
    <cfRule type="cellIs" dxfId="5890" priority="1933" operator="equal">
      <formula>"SL"</formula>
    </cfRule>
    <cfRule type="cellIs" dxfId="5889" priority="1934" operator="equal">
      <formula>"AL"</formula>
    </cfRule>
  </conditionalFormatting>
  <conditionalFormatting sqref="G47">
    <cfRule type="cellIs" dxfId="5888" priority="1923" operator="equal">
      <formula>"SL"</formula>
    </cfRule>
    <cfRule type="cellIs" dxfId="5887" priority="1924" operator="equal">
      <formula>"SL"</formula>
    </cfRule>
    <cfRule type="cellIs" dxfId="5886" priority="1925" operator="equal">
      <formula>"SL"</formula>
    </cfRule>
    <cfRule type="cellIs" dxfId="5885" priority="1926" operator="equal">
      <formula>"AL"</formula>
    </cfRule>
  </conditionalFormatting>
  <conditionalFormatting sqref="D10:H10">
    <cfRule type="cellIs" dxfId="5884" priority="1919" operator="equal">
      <formula>"SL"</formula>
    </cfRule>
    <cfRule type="cellIs" dxfId="5883" priority="1920" operator="equal">
      <formula>"SL"</formula>
    </cfRule>
    <cfRule type="cellIs" dxfId="5882" priority="1921" operator="equal">
      <formula>"SL"</formula>
    </cfRule>
    <cfRule type="cellIs" dxfId="5881" priority="1922" operator="equal">
      <formula>"AL"</formula>
    </cfRule>
  </conditionalFormatting>
  <conditionalFormatting sqref="H46:I46">
    <cfRule type="cellIs" dxfId="5880" priority="1911" operator="equal">
      <formula>"SL"</formula>
    </cfRule>
    <cfRule type="cellIs" dxfId="5879" priority="1912" operator="equal">
      <formula>"SL"</formula>
    </cfRule>
    <cfRule type="cellIs" dxfId="5878" priority="1913" operator="equal">
      <formula>"SL"</formula>
    </cfRule>
    <cfRule type="cellIs" dxfId="5877" priority="1914" operator="equal">
      <formula>"AL"</formula>
    </cfRule>
  </conditionalFormatting>
  <conditionalFormatting sqref="C21:E21">
    <cfRule type="cellIs" dxfId="5876" priority="1903" operator="equal">
      <formula>"SL"</formula>
    </cfRule>
    <cfRule type="cellIs" dxfId="5875" priority="1904" operator="equal">
      <formula>"SL"</formula>
    </cfRule>
    <cfRule type="cellIs" dxfId="5874" priority="1905" operator="equal">
      <formula>"SL"</formula>
    </cfRule>
    <cfRule type="cellIs" dxfId="5873" priority="1906" operator="equal">
      <formula>"AL"</formula>
    </cfRule>
  </conditionalFormatting>
  <conditionalFormatting sqref="G21:I21">
    <cfRule type="cellIs" dxfId="5872" priority="1899" operator="equal">
      <formula>"SL"</formula>
    </cfRule>
    <cfRule type="cellIs" dxfId="5871" priority="1900" operator="equal">
      <formula>"SL"</formula>
    </cfRule>
    <cfRule type="cellIs" dxfId="5870" priority="1901" operator="equal">
      <formula>"SL"</formula>
    </cfRule>
    <cfRule type="cellIs" dxfId="5869" priority="1902" operator="equal">
      <formula>"AL"</formula>
    </cfRule>
  </conditionalFormatting>
  <conditionalFormatting sqref="D25">
    <cfRule type="cellIs" dxfId="5868" priority="1895" operator="equal">
      <formula>"SL"</formula>
    </cfRule>
    <cfRule type="cellIs" dxfId="5867" priority="1896" operator="equal">
      <formula>"SL"</formula>
    </cfRule>
    <cfRule type="cellIs" dxfId="5866" priority="1897" operator="equal">
      <formula>"SL"</formula>
    </cfRule>
    <cfRule type="cellIs" dxfId="5865" priority="1898" operator="equal">
      <formula>"AL"</formula>
    </cfRule>
  </conditionalFormatting>
  <conditionalFormatting sqref="E19:F19">
    <cfRule type="cellIs" dxfId="5864" priority="1891" operator="equal">
      <formula>"SL"</formula>
    </cfRule>
    <cfRule type="cellIs" dxfId="5863" priority="1892" operator="equal">
      <formula>"SL"</formula>
    </cfRule>
    <cfRule type="cellIs" dxfId="5862" priority="1893" operator="equal">
      <formula>"SL"</formula>
    </cfRule>
    <cfRule type="cellIs" dxfId="5861" priority="1894" operator="equal">
      <formula>"AL"</formula>
    </cfRule>
  </conditionalFormatting>
  <conditionalFormatting sqref="E19:F19">
    <cfRule type="cellIs" dxfId="5860" priority="1887" operator="equal">
      <formula>"SL"</formula>
    </cfRule>
    <cfRule type="cellIs" dxfId="5859" priority="1888" operator="equal">
      <formula>"SL"</formula>
    </cfRule>
    <cfRule type="cellIs" dxfId="5858" priority="1889" operator="equal">
      <formula>"SL"</formula>
    </cfRule>
    <cfRule type="cellIs" dxfId="5857" priority="1890" operator="equal">
      <formula>"AL"</formula>
    </cfRule>
  </conditionalFormatting>
  <conditionalFormatting sqref="H19:I19">
    <cfRule type="cellIs" dxfId="5856" priority="1883" operator="equal">
      <formula>"SL"</formula>
    </cfRule>
    <cfRule type="cellIs" dxfId="5855" priority="1884" operator="equal">
      <formula>"SL"</formula>
    </cfRule>
    <cfRule type="cellIs" dxfId="5854" priority="1885" operator="equal">
      <formula>"SL"</formula>
    </cfRule>
    <cfRule type="cellIs" dxfId="5853" priority="1886" operator="equal">
      <formula>"AL"</formula>
    </cfRule>
  </conditionalFormatting>
  <conditionalFormatting sqref="H19:I19">
    <cfRule type="cellIs" dxfId="5852" priority="1879" operator="equal">
      <formula>"SL"</formula>
    </cfRule>
    <cfRule type="cellIs" dxfId="5851" priority="1880" operator="equal">
      <formula>"SL"</formula>
    </cfRule>
    <cfRule type="cellIs" dxfId="5850" priority="1881" operator="equal">
      <formula>"SL"</formula>
    </cfRule>
    <cfRule type="cellIs" dxfId="5849" priority="1882" operator="equal">
      <formula>"AL"</formula>
    </cfRule>
  </conditionalFormatting>
  <conditionalFormatting sqref="F40:G40">
    <cfRule type="cellIs" dxfId="5848" priority="1875" operator="equal">
      <formula>"SL"</formula>
    </cfRule>
    <cfRule type="cellIs" dxfId="5847" priority="1876" operator="equal">
      <formula>"SL"</formula>
    </cfRule>
    <cfRule type="cellIs" dxfId="5846" priority="1877" operator="equal">
      <formula>"SL"</formula>
    </cfRule>
    <cfRule type="cellIs" dxfId="5845" priority="1878" operator="equal">
      <formula>"AL"</formula>
    </cfRule>
  </conditionalFormatting>
  <conditionalFormatting sqref="F40:G40">
    <cfRule type="cellIs" dxfId="5844" priority="1871" operator="equal">
      <formula>"SL"</formula>
    </cfRule>
    <cfRule type="cellIs" dxfId="5843" priority="1872" operator="equal">
      <formula>"SL"</formula>
    </cfRule>
    <cfRule type="cellIs" dxfId="5842" priority="1873" operator="equal">
      <formula>"SL"</formula>
    </cfRule>
    <cfRule type="cellIs" dxfId="5841" priority="1874" operator="equal">
      <formula>"AL"</formula>
    </cfRule>
  </conditionalFormatting>
  <conditionalFormatting sqref="F40:G40">
    <cfRule type="cellIs" dxfId="5840" priority="1867" operator="equal">
      <formula>"SL"</formula>
    </cfRule>
    <cfRule type="cellIs" dxfId="5839" priority="1868" operator="equal">
      <formula>"SL"</formula>
    </cfRule>
    <cfRule type="cellIs" dxfId="5838" priority="1869" operator="equal">
      <formula>"SL"</formula>
    </cfRule>
    <cfRule type="cellIs" dxfId="5837" priority="1870" operator="equal">
      <formula>"AL"</formula>
    </cfRule>
  </conditionalFormatting>
  <conditionalFormatting sqref="H46:I46">
    <cfRule type="cellIs" dxfId="5836" priority="1859" operator="equal">
      <formula>"SL"</formula>
    </cfRule>
    <cfRule type="cellIs" dxfId="5835" priority="1860" operator="equal">
      <formula>"SL"</formula>
    </cfRule>
    <cfRule type="cellIs" dxfId="5834" priority="1861" operator="equal">
      <formula>"SL"</formula>
    </cfRule>
    <cfRule type="cellIs" dxfId="5833" priority="1862" operator="equal">
      <formula>"AL"</formula>
    </cfRule>
  </conditionalFormatting>
  <conditionalFormatting sqref="H19:I19">
    <cfRule type="cellIs" dxfId="5832" priority="1855" operator="equal">
      <formula>"SL"</formula>
    </cfRule>
    <cfRule type="cellIs" dxfId="5831" priority="1856" operator="equal">
      <formula>"SL"</formula>
    </cfRule>
    <cfRule type="cellIs" dxfId="5830" priority="1857" operator="equal">
      <formula>"SL"</formula>
    </cfRule>
    <cfRule type="cellIs" dxfId="5829" priority="1858" operator="equal">
      <formula>"AL"</formula>
    </cfRule>
  </conditionalFormatting>
  <conditionalFormatting sqref="H19:I19">
    <cfRule type="cellIs" dxfId="5828" priority="1851" operator="equal">
      <formula>"SL"</formula>
    </cfRule>
    <cfRule type="cellIs" dxfId="5827" priority="1852" operator="equal">
      <formula>"SL"</formula>
    </cfRule>
    <cfRule type="cellIs" dxfId="5826" priority="1853" operator="equal">
      <formula>"SL"</formula>
    </cfRule>
    <cfRule type="cellIs" dxfId="5825" priority="1854" operator="equal">
      <formula>"AL"</formula>
    </cfRule>
  </conditionalFormatting>
  <conditionalFormatting sqref="E46">
    <cfRule type="cellIs" dxfId="5824" priority="1847" operator="equal">
      <formula>"SL"</formula>
    </cfRule>
    <cfRule type="cellIs" dxfId="5823" priority="1848" operator="equal">
      <formula>"SL"</formula>
    </cfRule>
    <cfRule type="cellIs" dxfId="5822" priority="1849" operator="equal">
      <formula>"SL"</formula>
    </cfRule>
    <cfRule type="cellIs" dxfId="5821" priority="1850" operator="equal">
      <formula>"AL"</formula>
    </cfRule>
  </conditionalFormatting>
  <conditionalFormatting sqref="C6:G6">
    <cfRule type="cellIs" dxfId="5820" priority="1843" operator="equal">
      <formula>"SL"</formula>
    </cfRule>
    <cfRule type="cellIs" dxfId="5819" priority="1844" operator="equal">
      <formula>"SL"</formula>
    </cfRule>
    <cfRule type="cellIs" dxfId="5818" priority="1845" operator="equal">
      <formula>"SL"</formula>
    </cfRule>
    <cfRule type="cellIs" dxfId="5817" priority="1846" operator="equal">
      <formula>"AL"</formula>
    </cfRule>
  </conditionalFormatting>
  <conditionalFormatting sqref="D42">
    <cfRule type="cellIs" dxfId="5816" priority="1835" operator="equal">
      <formula>"SL"</formula>
    </cfRule>
    <cfRule type="cellIs" dxfId="5815" priority="1836" operator="equal">
      <formula>"SL"</formula>
    </cfRule>
    <cfRule type="cellIs" dxfId="5814" priority="1837" operator="equal">
      <formula>"SL"</formula>
    </cfRule>
    <cfRule type="cellIs" dxfId="5813" priority="1838" operator="equal">
      <formula>"AL"</formula>
    </cfRule>
  </conditionalFormatting>
  <conditionalFormatting sqref="F44:I44">
    <cfRule type="cellIs" dxfId="5812" priority="1831" operator="equal">
      <formula>"SL"</formula>
    </cfRule>
    <cfRule type="cellIs" dxfId="5811" priority="1832" operator="equal">
      <formula>"SL"</formula>
    </cfRule>
    <cfRule type="cellIs" dxfId="5810" priority="1833" operator="equal">
      <formula>"SL"</formula>
    </cfRule>
    <cfRule type="cellIs" dxfId="5809" priority="1834" operator="equal">
      <formula>"AL"</formula>
    </cfRule>
  </conditionalFormatting>
  <conditionalFormatting sqref="C44">
    <cfRule type="cellIs" dxfId="5808" priority="1827" operator="equal">
      <formula>"SL"</formula>
    </cfRule>
    <cfRule type="cellIs" dxfId="5807" priority="1828" operator="equal">
      <formula>"SL"</formula>
    </cfRule>
    <cfRule type="cellIs" dxfId="5806" priority="1829" operator="equal">
      <formula>"SL"</formula>
    </cfRule>
    <cfRule type="cellIs" dxfId="5805" priority="1830" operator="equal">
      <formula>"AL"</formula>
    </cfRule>
  </conditionalFormatting>
  <conditionalFormatting sqref="C44">
    <cfRule type="cellIs" dxfId="5804" priority="1823" operator="equal">
      <formula>"SL"</formula>
    </cfRule>
    <cfRule type="cellIs" dxfId="5803" priority="1824" operator="equal">
      <formula>"SL"</formula>
    </cfRule>
    <cfRule type="cellIs" dxfId="5802" priority="1825" operator="equal">
      <formula>"SL"</formula>
    </cfRule>
    <cfRule type="cellIs" dxfId="5801" priority="1826" operator="equal">
      <formula>"AL"</formula>
    </cfRule>
  </conditionalFormatting>
  <conditionalFormatting sqref="C20:D20">
    <cfRule type="cellIs" dxfId="5800" priority="1819" operator="equal">
      <formula>"SL"</formula>
    </cfRule>
    <cfRule type="cellIs" dxfId="5799" priority="1820" operator="equal">
      <formula>"SL"</formula>
    </cfRule>
    <cfRule type="cellIs" dxfId="5798" priority="1821" operator="equal">
      <formula>"SL"</formula>
    </cfRule>
    <cfRule type="cellIs" dxfId="5797" priority="1822" operator="equal">
      <formula>"AL"</formula>
    </cfRule>
  </conditionalFormatting>
  <conditionalFormatting sqref="C20:D20">
    <cfRule type="cellIs" dxfId="5796" priority="1815" operator="equal">
      <formula>"SL"</formula>
    </cfRule>
    <cfRule type="cellIs" dxfId="5795" priority="1816" operator="equal">
      <formula>"SL"</formula>
    </cfRule>
    <cfRule type="cellIs" dxfId="5794" priority="1817" operator="equal">
      <formula>"SL"</formula>
    </cfRule>
    <cfRule type="cellIs" dxfId="5793" priority="1818" operator="equal">
      <formula>"AL"</formula>
    </cfRule>
  </conditionalFormatting>
  <conditionalFormatting sqref="C14:D14">
    <cfRule type="cellIs" dxfId="5792" priority="1811" operator="equal">
      <formula>"SL"</formula>
    </cfRule>
    <cfRule type="cellIs" dxfId="5791" priority="1812" operator="equal">
      <formula>"SL"</formula>
    </cfRule>
    <cfRule type="cellIs" dxfId="5790" priority="1813" operator="equal">
      <formula>"SL"</formula>
    </cfRule>
    <cfRule type="cellIs" dxfId="5789" priority="1814" operator="equal">
      <formula>"AL"</formula>
    </cfRule>
  </conditionalFormatting>
  <conditionalFormatting sqref="D14">
    <cfRule type="cellIs" dxfId="5788" priority="1807" operator="equal">
      <formula>"SL"</formula>
    </cfRule>
    <cfRule type="cellIs" dxfId="5787" priority="1808" operator="equal">
      <formula>"SL"</formula>
    </cfRule>
    <cfRule type="cellIs" dxfId="5786" priority="1809" operator="equal">
      <formula>"SL"</formula>
    </cfRule>
    <cfRule type="cellIs" dxfId="5785" priority="1810" operator="equal">
      <formula>"AL"</formula>
    </cfRule>
  </conditionalFormatting>
  <conditionalFormatting sqref="H14:I14">
    <cfRule type="cellIs" dxfId="5784" priority="1803" operator="equal">
      <formula>"SL"</formula>
    </cfRule>
    <cfRule type="cellIs" dxfId="5783" priority="1804" operator="equal">
      <formula>"SL"</formula>
    </cfRule>
    <cfRule type="cellIs" dxfId="5782" priority="1805" operator="equal">
      <formula>"SL"</formula>
    </cfRule>
    <cfRule type="cellIs" dxfId="5781" priority="1806" operator="equal">
      <formula>"AL"</formula>
    </cfRule>
  </conditionalFormatting>
  <conditionalFormatting sqref="H19:I19">
    <cfRule type="cellIs" dxfId="5780" priority="1799" operator="equal">
      <formula>"SL"</formula>
    </cfRule>
    <cfRule type="cellIs" dxfId="5779" priority="1800" operator="equal">
      <formula>"SL"</formula>
    </cfRule>
    <cfRule type="cellIs" dxfId="5778" priority="1801" operator="equal">
      <formula>"SL"</formula>
    </cfRule>
    <cfRule type="cellIs" dxfId="5777" priority="1802" operator="equal">
      <formula>"AL"</formula>
    </cfRule>
  </conditionalFormatting>
  <conditionalFormatting sqref="F44:I44">
    <cfRule type="cellIs" dxfId="5776" priority="1793" operator="equal">
      <formula>"SL"</formula>
    </cfRule>
    <cfRule type="cellIs" dxfId="5775" priority="1794" operator="equal">
      <formula>"SL"</formula>
    </cfRule>
    <cfRule type="cellIs" dxfId="5774" priority="1795" operator="equal">
      <formula>"SL"</formula>
    </cfRule>
    <cfRule type="cellIs" dxfId="5773" priority="1796" operator="equal">
      <formula>"AL"</formula>
    </cfRule>
  </conditionalFormatting>
  <conditionalFormatting sqref="F44:I44">
    <cfRule type="cellIs" dxfId="5772" priority="1789" operator="equal">
      <formula>"SL"</formula>
    </cfRule>
    <cfRule type="cellIs" dxfId="5771" priority="1790" operator="equal">
      <formula>"SL"</formula>
    </cfRule>
    <cfRule type="cellIs" dxfId="5770" priority="1791" operator="equal">
      <formula>"SL"</formula>
    </cfRule>
    <cfRule type="cellIs" dxfId="5769" priority="1792" operator="equal">
      <formula>"AL"</formula>
    </cfRule>
  </conditionalFormatting>
  <conditionalFormatting sqref="F44:I44">
    <cfRule type="cellIs" dxfId="5768" priority="1785" operator="equal">
      <formula>"SL"</formula>
    </cfRule>
    <cfRule type="cellIs" dxfId="5767" priority="1786" operator="equal">
      <formula>"SL"</formula>
    </cfRule>
    <cfRule type="cellIs" dxfId="5766" priority="1787" operator="equal">
      <formula>"SL"</formula>
    </cfRule>
    <cfRule type="cellIs" dxfId="5765" priority="1788" operator="equal">
      <formula>"AL"</formula>
    </cfRule>
  </conditionalFormatting>
  <conditionalFormatting sqref="H19">
    <cfRule type="cellIs" dxfId="5764" priority="1777" operator="equal">
      <formula>"SL"</formula>
    </cfRule>
    <cfRule type="cellIs" dxfId="5763" priority="1778" operator="equal">
      <formula>"SL"</formula>
    </cfRule>
    <cfRule type="cellIs" dxfId="5762" priority="1779" operator="equal">
      <formula>"SL"</formula>
    </cfRule>
    <cfRule type="cellIs" dxfId="5761" priority="1780" operator="equal">
      <formula>"AL"</formula>
    </cfRule>
  </conditionalFormatting>
  <conditionalFormatting sqref="H19">
    <cfRule type="cellIs" dxfId="5760" priority="1773" operator="equal">
      <formula>"SL"</formula>
    </cfRule>
    <cfRule type="cellIs" dxfId="5759" priority="1774" operator="equal">
      <formula>"SL"</formula>
    </cfRule>
    <cfRule type="cellIs" dxfId="5758" priority="1775" operator="equal">
      <formula>"SL"</formula>
    </cfRule>
    <cfRule type="cellIs" dxfId="5757" priority="1776" operator="equal">
      <formula>"AL"</formula>
    </cfRule>
  </conditionalFormatting>
  <conditionalFormatting sqref="H19">
    <cfRule type="cellIs" dxfId="5756" priority="1769" operator="equal">
      <formula>"SL"</formula>
    </cfRule>
    <cfRule type="cellIs" dxfId="5755" priority="1770" operator="equal">
      <formula>"SL"</formula>
    </cfRule>
    <cfRule type="cellIs" dxfId="5754" priority="1771" operator="equal">
      <formula>"SL"</formula>
    </cfRule>
    <cfRule type="cellIs" dxfId="5753" priority="1772" operator="equal">
      <formula>"AL"</formula>
    </cfRule>
  </conditionalFormatting>
  <conditionalFormatting sqref="I19">
    <cfRule type="cellIs" dxfId="5752" priority="1765" operator="equal">
      <formula>"SL"</formula>
    </cfRule>
    <cfRule type="cellIs" dxfId="5751" priority="1766" operator="equal">
      <formula>"SL"</formula>
    </cfRule>
    <cfRule type="cellIs" dxfId="5750" priority="1767" operator="equal">
      <formula>"SL"</formula>
    </cfRule>
    <cfRule type="cellIs" dxfId="5749" priority="1768" operator="equal">
      <formula>"AL"</formula>
    </cfRule>
  </conditionalFormatting>
  <conditionalFormatting sqref="I19">
    <cfRule type="cellIs" dxfId="5748" priority="1761" operator="equal">
      <formula>"SL"</formula>
    </cfRule>
    <cfRule type="cellIs" dxfId="5747" priority="1762" operator="equal">
      <formula>"SL"</formula>
    </cfRule>
    <cfRule type="cellIs" dxfId="5746" priority="1763" operator="equal">
      <formula>"SL"</formula>
    </cfRule>
    <cfRule type="cellIs" dxfId="5745" priority="1764" operator="equal">
      <formula>"AL"</formula>
    </cfRule>
  </conditionalFormatting>
  <conditionalFormatting sqref="I19">
    <cfRule type="cellIs" dxfId="5744" priority="1757" operator="equal">
      <formula>"SL"</formula>
    </cfRule>
    <cfRule type="cellIs" dxfId="5743" priority="1758" operator="equal">
      <formula>"SL"</formula>
    </cfRule>
    <cfRule type="cellIs" dxfId="5742" priority="1759" operator="equal">
      <formula>"SL"</formula>
    </cfRule>
    <cfRule type="cellIs" dxfId="5741" priority="1760" operator="equal">
      <formula>"AL"</formula>
    </cfRule>
  </conditionalFormatting>
  <conditionalFormatting sqref="H19">
    <cfRule type="cellIs" dxfId="5740" priority="1753" operator="equal">
      <formula>"SL"</formula>
    </cfRule>
    <cfRule type="cellIs" dxfId="5739" priority="1754" operator="equal">
      <formula>"SL"</formula>
    </cfRule>
    <cfRule type="cellIs" dxfId="5738" priority="1755" operator="equal">
      <formula>"SL"</formula>
    </cfRule>
    <cfRule type="cellIs" dxfId="5737" priority="1756" operator="equal">
      <formula>"AL"</formula>
    </cfRule>
  </conditionalFormatting>
  <conditionalFormatting sqref="H19">
    <cfRule type="cellIs" dxfId="5736" priority="1749" operator="equal">
      <formula>"SL"</formula>
    </cfRule>
    <cfRule type="cellIs" dxfId="5735" priority="1750" operator="equal">
      <formula>"SL"</formula>
    </cfRule>
    <cfRule type="cellIs" dxfId="5734" priority="1751" operator="equal">
      <formula>"SL"</formula>
    </cfRule>
    <cfRule type="cellIs" dxfId="5733" priority="1752" operator="equal">
      <formula>"AL"</formula>
    </cfRule>
  </conditionalFormatting>
  <conditionalFormatting sqref="H19">
    <cfRule type="cellIs" dxfId="5732" priority="1745" operator="equal">
      <formula>"SL"</formula>
    </cfRule>
    <cfRule type="cellIs" dxfId="5731" priority="1746" operator="equal">
      <formula>"SL"</formula>
    </cfRule>
    <cfRule type="cellIs" dxfId="5730" priority="1747" operator="equal">
      <formula>"SL"</formula>
    </cfRule>
    <cfRule type="cellIs" dxfId="5729" priority="1748" operator="equal">
      <formula>"AL"</formula>
    </cfRule>
  </conditionalFormatting>
  <conditionalFormatting sqref="I19">
    <cfRule type="cellIs" dxfId="5728" priority="1741" operator="equal">
      <formula>"SL"</formula>
    </cfRule>
    <cfRule type="cellIs" dxfId="5727" priority="1742" operator="equal">
      <formula>"SL"</formula>
    </cfRule>
    <cfRule type="cellIs" dxfId="5726" priority="1743" operator="equal">
      <formula>"SL"</formula>
    </cfRule>
    <cfRule type="cellIs" dxfId="5725" priority="1744" operator="equal">
      <formula>"AL"</formula>
    </cfRule>
  </conditionalFormatting>
  <conditionalFormatting sqref="I19">
    <cfRule type="cellIs" dxfId="5724" priority="1737" operator="equal">
      <formula>"SL"</formula>
    </cfRule>
    <cfRule type="cellIs" dxfId="5723" priority="1738" operator="equal">
      <formula>"SL"</formula>
    </cfRule>
    <cfRule type="cellIs" dxfId="5722" priority="1739" operator="equal">
      <formula>"SL"</formula>
    </cfRule>
    <cfRule type="cellIs" dxfId="5721" priority="1740" operator="equal">
      <formula>"AL"</formula>
    </cfRule>
  </conditionalFormatting>
  <conditionalFormatting sqref="I19">
    <cfRule type="cellIs" dxfId="5720" priority="1733" operator="equal">
      <formula>"SL"</formula>
    </cfRule>
    <cfRule type="cellIs" dxfId="5719" priority="1734" operator="equal">
      <formula>"SL"</formula>
    </cfRule>
    <cfRule type="cellIs" dxfId="5718" priority="1735" operator="equal">
      <formula>"SL"</formula>
    </cfRule>
    <cfRule type="cellIs" dxfId="5717" priority="1736" operator="equal">
      <formula>"AL"</formula>
    </cfRule>
  </conditionalFormatting>
  <conditionalFormatting sqref="C23">
    <cfRule type="cellIs" dxfId="5716" priority="1729" operator="equal">
      <formula>"SL"</formula>
    </cfRule>
    <cfRule type="cellIs" dxfId="5715" priority="1730" operator="equal">
      <formula>"SL"</formula>
    </cfRule>
    <cfRule type="cellIs" dxfId="5714" priority="1731" operator="equal">
      <formula>"SL"</formula>
    </cfRule>
    <cfRule type="cellIs" dxfId="5713" priority="1732" operator="equal">
      <formula>"AL"</formula>
    </cfRule>
  </conditionalFormatting>
  <conditionalFormatting sqref="D23">
    <cfRule type="cellIs" dxfId="5712" priority="1725" operator="equal">
      <formula>"SL"</formula>
    </cfRule>
    <cfRule type="cellIs" dxfId="5711" priority="1726" operator="equal">
      <formula>"SL"</formula>
    </cfRule>
    <cfRule type="cellIs" dxfId="5710" priority="1727" operator="equal">
      <formula>"SL"</formula>
    </cfRule>
    <cfRule type="cellIs" dxfId="5709" priority="1728" operator="equal">
      <formula>"AL"</formula>
    </cfRule>
  </conditionalFormatting>
  <conditionalFormatting sqref="E23">
    <cfRule type="cellIs" dxfId="5708" priority="1721" operator="equal">
      <formula>"SL"</formula>
    </cfRule>
    <cfRule type="cellIs" dxfId="5707" priority="1722" operator="equal">
      <formula>"SL"</formula>
    </cfRule>
    <cfRule type="cellIs" dxfId="5706" priority="1723" operator="equal">
      <formula>"SL"</formula>
    </cfRule>
    <cfRule type="cellIs" dxfId="5705" priority="1724" operator="equal">
      <formula>"AL"</formula>
    </cfRule>
  </conditionalFormatting>
  <conditionalFormatting sqref="H23">
    <cfRule type="cellIs" dxfId="5704" priority="1717" operator="equal">
      <formula>"SL"</formula>
    </cfRule>
    <cfRule type="cellIs" dxfId="5703" priority="1718" operator="equal">
      <formula>"SL"</formula>
    </cfRule>
    <cfRule type="cellIs" dxfId="5702" priority="1719" operator="equal">
      <formula>"SL"</formula>
    </cfRule>
    <cfRule type="cellIs" dxfId="5701" priority="1720" operator="equal">
      <formula>"AL"</formula>
    </cfRule>
  </conditionalFormatting>
  <conditionalFormatting sqref="I23">
    <cfRule type="cellIs" dxfId="5700" priority="1713" operator="equal">
      <formula>"SL"</formula>
    </cfRule>
    <cfRule type="cellIs" dxfId="5699" priority="1714" operator="equal">
      <formula>"SL"</formula>
    </cfRule>
    <cfRule type="cellIs" dxfId="5698" priority="1715" operator="equal">
      <formula>"SL"</formula>
    </cfRule>
    <cfRule type="cellIs" dxfId="5697" priority="1716" operator="equal">
      <formula>"AL"</formula>
    </cfRule>
  </conditionalFormatting>
  <conditionalFormatting sqref="D48:E48">
    <cfRule type="cellIs" dxfId="5696" priority="1709" operator="equal">
      <formula>"SL"</formula>
    </cfRule>
    <cfRule type="cellIs" dxfId="5695" priority="1710" operator="equal">
      <formula>"SL"</formula>
    </cfRule>
    <cfRule type="cellIs" dxfId="5694" priority="1711" operator="equal">
      <formula>"SL"</formula>
    </cfRule>
    <cfRule type="cellIs" dxfId="5693" priority="1712" operator="equal">
      <formula>"AL"</formula>
    </cfRule>
  </conditionalFormatting>
  <conditionalFormatting sqref="H14:I14">
    <cfRule type="cellIs" dxfId="5692" priority="1619" operator="equal">
      <formula>"SL"</formula>
    </cfRule>
    <cfRule type="cellIs" dxfId="5691" priority="1620" operator="equal">
      <formula>"SL"</formula>
    </cfRule>
    <cfRule type="cellIs" dxfId="5690" priority="1621" operator="equal">
      <formula>"SL"</formula>
    </cfRule>
    <cfRule type="cellIs" dxfId="5689" priority="1622" operator="equal">
      <formula>"AL"</formula>
    </cfRule>
  </conditionalFormatting>
  <conditionalFormatting sqref="E15:I15">
    <cfRule type="cellIs" dxfId="5688" priority="1607" operator="equal">
      <formula>"SL"</formula>
    </cfRule>
    <cfRule type="cellIs" dxfId="5687" priority="1608" operator="equal">
      <formula>"SL"</formula>
    </cfRule>
    <cfRule type="cellIs" dxfId="5686" priority="1609" operator="equal">
      <formula>"SL"</formula>
    </cfRule>
    <cfRule type="cellIs" dxfId="5685" priority="1610" operator="equal">
      <formula>"AL"</formula>
    </cfRule>
  </conditionalFormatting>
  <conditionalFormatting sqref="E17:F17">
    <cfRule type="cellIs" dxfId="5684" priority="1595" operator="equal">
      <formula>"SL"</formula>
    </cfRule>
    <cfRule type="cellIs" dxfId="5683" priority="1596" operator="equal">
      <formula>"SL"</formula>
    </cfRule>
    <cfRule type="cellIs" dxfId="5682" priority="1597" operator="equal">
      <formula>"SL"</formula>
    </cfRule>
    <cfRule type="cellIs" dxfId="5681" priority="1598" operator="equal">
      <formula>"AL"</formula>
    </cfRule>
  </conditionalFormatting>
  <conditionalFormatting sqref="E17:F17">
    <cfRule type="cellIs" dxfId="5680" priority="1591" operator="equal">
      <formula>"SL"</formula>
    </cfRule>
    <cfRule type="cellIs" dxfId="5679" priority="1592" operator="equal">
      <formula>"SL"</formula>
    </cfRule>
    <cfRule type="cellIs" dxfId="5678" priority="1593" operator="equal">
      <formula>"SL"</formula>
    </cfRule>
    <cfRule type="cellIs" dxfId="5677" priority="1594" operator="equal">
      <formula>"AL"</formula>
    </cfRule>
  </conditionalFormatting>
  <conditionalFormatting sqref="G17:I17">
    <cfRule type="cellIs" dxfId="5676" priority="1587" operator="equal">
      <formula>"SL"</formula>
    </cfRule>
    <cfRule type="cellIs" dxfId="5675" priority="1588" operator="equal">
      <formula>"SL"</formula>
    </cfRule>
    <cfRule type="cellIs" dxfId="5674" priority="1589" operator="equal">
      <formula>"SL"</formula>
    </cfRule>
    <cfRule type="cellIs" dxfId="5673" priority="1590" operator="equal">
      <formula>"AL"</formula>
    </cfRule>
  </conditionalFormatting>
  <conditionalFormatting sqref="G17:I17">
    <cfRule type="cellIs" dxfId="5672" priority="1583" operator="equal">
      <formula>"SL"</formula>
    </cfRule>
    <cfRule type="cellIs" dxfId="5671" priority="1584" operator="equal">
      <formula>"SL"</formula>
    </cfRule>
    <cfRule type="cellIs" dxfId="5670" priority="1585" operator="equal">
      <formula>"SL"</formula>
    </cfRule>
    <cfRule type="cellIs" dxfId="5669" priority="1586" operator="equal">
      <formula>"AL"</formula>
    </cfRule>
  </conditionalFormatting>
  <conditionalFormatting sqref="G20:I20">
    <cfRule type="cellIs" dxfId="5668" priority="1579" operator="equal">
      <formula>"SL"</formula>
    </cfRule>
    <cfRule type="cellIs" dxfId="5667" priority="1580" operator="equal">
      <formula>"SL"</formula>
    </cfRule>
    <cfRule type="cellIs" dxfId="5666" priority="1581" operator="equal">
      <formula>"SL"</formula>
    </cfRule>
    <cfRule type="cellIs" dxfId="5665" priority="1582" operator="equal">
      <formula>"AL"</formula>
    </cfRule>
  </conditionalFormatting>
  <conditionalFormatting sqref="G20:I20">
    <cfRule type="cellIs" dxfId="5664" priority="1575" operator="equal">
      <formula>"SL"</formula>
    </cfRule>
    <cfRule type="cellIs" dxfId="5663" priority="1576" operator="equal">
      <formula>"SL"</formula>
    </cfRule>
    <cfRule type="cellIs" dxfId="5662" priority="1577" operator="equal">
      <formula>"SL"</formula>
    </cfRule>
    <cfRule type="cellIs" dxfId="5661" priority="1578" operator="equal">
      <formula>"AL"</formula>
    </cfRule>
  </conditionalFormatting>
  <conditionalFormatting sqref="C21:D21">
    <cfRule type="cellIs" dxfId="5660" priority="1571" operator="equal">
      <formula>"SL"</formula>
    </cfRule>
    <cfRule type="cellIs" dxfId="5659" priority="1572" operator="equal">
      <formula>"SL"</formula>
    </cfRule>
    <cfRule type="cellIs" dxfId="5658" priority="1573" operator="equal">
      <formula>"SL"</formula>
    </cfRule>
    <cfRule type="cellIs" dxfId="5657" priority="1574" operator="equal">
      <formula>"AL"</formula>
    </cfRule>
  </conditionalFormatting>
  <conditionalFormatting sqref="G21:I21">
    <cfRule type="cellIs" dxfId="5656" priority="1567" operator="equal">
      <formula>"SL"</formula>
    </cfRule>
    <cfRule type="cellIs" dxfId="5655" priority="1568" operator="equal">
      <formula>"SL"</formula>
    </cfRule>
    <cfRule type="cellIs" dxfId="5654" priority="1569" operator="equal">
      <formula>"SL"</formula>
    </cfRule>
    <cfRule type="cellIs" dxfId="5653" priority="1570" operator="equal">
      <formula>"AL"</formula>
    </cfRule>
  </conditionalFormatting>
  <conditionalFormatting sqref="E22:I22">
    <cfRule type="cellIs" dxfId="5652" priority="1563" operator="equal">
      <formula>"SL"</formula>
    </cfRule>
    <cfRule type="cellIs" dxfId="5651" priority="1564" operator="equal">
      <formula>"SL"</formula>
    </cfRule>
    <cfRule type="cellIs" dxfId="5650" priority="1565" operator="equal">
      <formula>"SL"</formula>
    </cfRule>
    <cfRule type="cellIs" dxfId="5649" priority="1566" operator="equal">
      <formula>"AL"</formula>
    </cfRule>
  </conditionalFormatting>
  <conditionalFormatting sqref="E22:I22">
    <cfRule type="cellIs" dxfId="5648" priority="1559" operator="equal">
      <formula>"SL"</formula>
    </cfRule>
    <cfRule type="cellIs" dxfId="5647" priority="1560" operator="equal">
      <formula>"SL"</formula>
    </cfRule>
    <cfRule type="cellIs" dxfId="5646" priority="1561" operator="equal">
      <formula>"SL"</formula>
    </cfRule>
    <cfRule type="cellIs" dxfId="5645" priority="1562" operator="equal">
      <formula>"AL"</formula>
    </cfRule>
  </conditionalFormatting>
  <conditionalFormatting sqref="C23:E23">
    <cfRule type="cellIs" dxfId="5644" priority="1555" operator="equal">
      <formula>"SL"</formula>
    </cfRule>
    <cfRule type="cellIs" dxfId="5643" priority="1556" operator="equal">
      <formula>"SL"</formula>
    </cfRule>
    <cfRule type="cellIs" dxfId="5642" priority="1557" operator="equal">
      <formula>"SL"</formula>
    </cfRule>
    <cfRule type="cellIs" dxfId="5641" priority="1558" operator="equal">
      <formula>"AL"</formula>
    </cfRule>
  </conditionalFormatting>
  <conditionalFormatting sqref="H23:I23">
    <cfRule type="cellIs" dxfId="5640" priority="1551" operator="equal">
      <formula>"SL"</formula>
    </cfRule>
    <cfRule type="cellIs" dxfId="5639" priority="1552" operator="equal">
      <formula>"SL"</formula>
    </cfRule>
    <cfRule type="cellIs" dxfId="5638" priority="1553" operator="equal">
      <formula>"SL"</formula>
    </cfRule>
    <cfRule type="cellIs" dxfId="5637" priority="1554" operator="equal">
      <formula>"AL"</formula>
    </cfRule>
  </conditionalFormatting>
  <conditionalFormatting sqref="C24:D24">
    <cfRule type="cellIs" dxfId="5636" priority="1547" operator="equal">
      <formula>"SL"</formula>
    </cfRule>
    <cfRule type="cellIs" dxfId="5635" priority="1548" operator="equal">
      <formula>"SL"</formula>
    </cfRule>
    <cfRule type="cellIs" dxfId="5634" priority="1549" operator="equal">
      <formula>"SL"</formula>
    </cfRule>
    <cfRule type="cellIs" dxfId="5633" priority="1550" operator="equal">
      <formula>"AL"</formula>
    </cfRule>
  </conditionalFormatting>
  <conditionalFormatting sqref="I24">
    <cfRule type="cellIs" dxfId="5632" priority="1543" operator="equal">
      <formula>"SL"</formula>
    </cfRule>
    <cfRule type="cellIs" dxfId="5631" priority="1544" operator="equal">
      <formula>"SL"</formula>
    </cfRule>
    <cfRule type="cellIs" dxfId="5630" priority="1545" operator="equal">
      <formula>"SL"</formula>
    </cfRule>
    <cfRule type="cellIs" dxfId="5629" priority="1546" operator="equal">
      <formula>"AL"</formula>
    </cfRule>
  </conditionalFormatting>
  <conditionalFormatting sqref="E26:I26">
    <cfRule type="cellIs" dxfId="5628" priority="1539" operator="equal">
      <formula>"SL"</formula>
    </cfRule>
    <cfRule type="cellIs" dxfId="5627" priority="1540" operator="equal">
      <formula>"SL"</formula>
    </cfRule>
    <cfRule type="cellIs" dxfId="5626" priority="1541" operator="equal">
      <formula>"SL"</formula>
    </cfRule>
    <cfRule type="cellIs" dxfId="5625" priority="1542" operator="equal">
      <formula>"AL"</formula>
    </cfRule>
  </conditionalFormatting>
  <conditionalFormatting sqref="E26:I26">
    <cfRule type="cellIs" dxfId="5624" priority="1535" operator="equal">
      <formula>"SL"</formula>
    </cfRule>
    <cfRule type="cellIs" dxfId="5623" priority="1536" operator="equal">
      <formula>"SL"</formula>
    </cfRule>
    <cfRule type="cellIs" dxfId="5622" priority="1537" operator="equal">
      <formula>"SL"</formula>
    </cfRule>
    <cfRule type="cellIs" dxfId="5621" priority="1538" operator="equal">
      <formula>"AL"</formula>
    </cfRule>
  </conditionalFormatting>
  <conditionalFormatting sqref="E26:I26">
    <cfRule type="cellIs" dxfId="5620" priority="1531" operator="equal">
      <formula>"SL"</formula>
    </cfRule>
    <cfRule type="cellIs" dxfId="5619" priority="1532" operator="equal">
      <formula>"SL"</formula>
    </cfRule>
    <cfRule type="cellIs" dxfId="5618" priority="1533" operator="equal">
      <formula>"SL"</formula>
    </cfRule>
    <cfRule type="cellIs" dxfId="5617" priority="1534" operator="equal">
      <formula>"AL"</formula>
    </cfRule>
  </conditionalFormatting>
  <conditionalFormatting sqref="E31:I31">
    <cfRule type="cellIs" dxfId="5616" priority="1527" operator="equal">
      <formula>"SL"</formula>
    </cfRule>
    <cfRule type="cellIs" dxfId="5615" priority="1528" operator="equal">
      <formula>"SL"</formula>
    </cfRule>
    <cfRule type="cellIs" dxfId="5614" priority="1529" operator="equal">
      <formula>"SL"</formula>
    </cfRule>
    <cfRule type="cellIs" dxfId="5613" priority="1530" operator="equal">
      <formula>"AL"</formula>
    </cfRule>
  </conditionalFormatting>
  <conditionalFormatting sqref="E31:I31">
    <cfRule type="cellIs" dxfId="5612" priority="1523" operator="equal">
      <formula>"SL"</formula>
    </cfRule>
    <cfRule type="cellIs" dxfId="5611" priority="1524" operator="equal">
      <formula>"SL"</formula>
    </cfRule>
    <cfRule type="cellIs" dxfId="5610" priority="1525" operator="equal">
      <formula>"SL"</formula>
    </cfRule>
    <cfRule type="cellIs" dxfId="5609" priority="1526" operator="equal">
      <formula>"AL"</formula>
    </cfRule>
  </conditionalFormatting>
  <conditionalFormatting sqref="E31:I31">
    <cfRule type="cellIs" dxfId="5608" priority="1519" operator="equal">
      <formula>"SL"</formula>
    </cfRule>
    <cfRule type="cellIs" dxfId="5607" priority="1520" operator="equal">
      <formula>"SL"</formula>
    </cfRule>
    <cfRule type="cellIs" dxfId="5606" priority="1521" operator="equal">
      <formula>"SL"</formula>
    </cfRule>
    <cfRule type="cellIs" dxfId="5605" priority="1522" operator="equal">
      <formula>"AL"</formula>
    </cfRule>
  </conditionalFormatting>
  <conditionalFormatting sqref="F32:G32">
    <cfRule type="cellIs" dxfId="5604" priority="1515" operator="equal">
      <formula>"SL"</formula>
    </cfRule>
    <cfRule type="cellIs" dxfId="5603" priority="1516" operator="equal">
      <formula>"SL"</formula>
    </cfRule>
    <cfRule type="cellIs" dxfId="5602" priority="1517" operator="equal">
      <formula>"SL"</formula>
    </cfRule>
    <cfRule type="cellIs" dxfId="5601" priority="1518" operator="equal">
      <formula>"AL"</formula>
    </cfRule>
  </conditionalFormatting>
  <conditionalFormatting sqref="F32:G32">
    <cfRule type="cellIs" dxfId="5600" priority="1511" operator="equal">
      <formula>"SL"</formula>
    </cfRule>
    <cfRule type="cellIs" dxfId="5599" priority="1512" operator="equal">
      <formula>"SL"</formula>
    </cfRule>
    <cfRule type="cellIs" dxfId="5598" priority="1513" operator="equal">
      <formula>"SL"</formula>
    </cfRule>
    <cfRule type="cellIs" dxfId="5597" priority="1514" operator="equal">
      <formula>"AL"</formula>
    </cfRule>
  </conditionalFormatting>
  <conditionalFormatting sqref="F32:G32">
    <cfRule type="cellIs" dxfId="5596" priority="1507" operator="equal">
      <formula>"SL"</formula>
    </cfRule>
    <cfRule type="cellIs" dxfId="5595" priority="1508" operator="equal">
      <formula>"SL"</formula>
    </cfRule>
    <cfRule type="cellIs" dxfId="5594" priority="1509" operator="equal">
      <formula>"SL"</formula>
    </cfRule>
    <cfRule type="cellIs" dxfId="5593" priority="1510" operator="equal">
      <formula>"AL"</formula>
    </cfRule>
  </conditionalFormatting>
  <conditionalFormatting sqref="C34:D34">
    <cfRule type="cellIs" dxfId="5592" priority="1503" operator="equal">
      <formula>"SL"</formula>
    </cfRule>
    <cfRule type="cellIs" dxfId="5591" priority="1504" operator="equal">
      <formula>"SL"</formula>
    </cfRule>
    <cfRule type="cellIs" dxfId="5590" priority="1505" operator="equal">
      <formula>"SL"</formula>
    </cfRule>
    <cfRule type="cellIs" dxfId="5589" priority="1506" operator="equal">
      <formula>"AL"</formula>
    </cfRule>
  </conditionalFormatting>
  <conditionalFormatting sqref="C34:D34">
    <cfRule type="cellIs" dxfId="5588" priority="1499" operator="equal">
      <formula>"SL"</formula>
    </cfRule>
    <cfRule type="cellIs" dxfId="5587" priority="1500" operator="equal">
      <formula>"SL"</formula>
    </cfRule>
    <cfRule type="cellIs" dxfId="5586" priority="1501" operator="equal">
      <formula>"SL"</formula>
    </cfRule>
    <cfRule type="cellIs" dxfId="5585" priority="1502" operator="equal">
      <formula>"AL"</formula>
    </cfRule>
  </conditionalFormatting>
  <conditionalFormatting sqref="C34:D34">
    <cfRule type="cellIs" dxfId="5584" priority="1495" operator="equal">
      <formula>"SL"</formula>
    </cfRule>
    <cfRule type="cellIs" dxfId="5583" priority="1496" operator="equal">
      <formula>"SL"</formula>
    </cfRule>
    <cfRule type="cellIs" dxfId="5582" priority="1497" operator="equal">
      <formula>"SL"</formula>
    </cfRule>
    <cfRule type="cellIs" dxfId="5581" priority="1498" operator="equal">
      <formula>"AL"</formula>
    </cfRule>
  </conditionalFormatting>
  <conditionalFormatting sqref="F34">
    <cfRule type="cellIs" dxfId="5580" priority="1491" operator="equal">
      <formula>"SL"</formula>
    </cfRule>
    <cfRule type="cellIs" dxfId="5579" priority="1492" operator="equal">
      <formula>"SL"</formula>
    </cfRule>
    <cfRule type="cellIs" dxfId="5578" priority="1493" operator="equal">
      <formula>"SL"</formula>
    </cfRule>
    <cfRule type="cellIs" dxfId="5577" priority="1494" operator="equal">
      <formula>"AL"</formula>
    </cfRule>
  </conditionalFormatting>
  <conditionalFormatting sqref="F34">
    <cfRule type="cellIs" dxfId="5576" priority="1487" operator="equal">
      <formula>"SL"</formula>
    </cfRule>
    <cfRule type="cellIs" dxfId="5575" priority="1488" operator="equal">
      <formula>"SL"</formula>
    </cfRule>
    <cfRule type="cellIs" dxfId="5574" priority="1489" operator="equal">
      <formula>"SL"</formula>
    </cfRule>
    <cfRule type="cellIs" dxfId="5573" priority="1490" operator="equal">
      <formula>"AL"</formula>
    </cfRule>
  </conditionalFormatting>
  <conditionalFormatting sqref="F34">
    <cfRule type="cellIs" dxfId="5572" priority="1483" operator="equal">
      <formula>"SL"</formula>
    </cfRule>
    <cfRule type="cellIs" dxfId="5571" priority="1484" operator="equal">
      <formula>"SL"</formula>
    </cfRule>
    <cfRule type="cellIs" dxfId="5570" priority="1485" operator="equal">
      <formula>"SL"</formula>
    </cfRule>
    <cfRule type="cellIs" dxfId="5569" priority="1486" operator="equal">
      <formula>"AL"</formula>
    </cfRule>
  </conditionalFormatting>
  <conditionalFormatting sqref="C16:F16">
    <cfRule type="cellIs" dxfId="5568" priority="1479" operator="equal">
      <formula>"SL"</formula>
    </cfRule>
    <cfRule type="cellIs" dxfId="5567" priority="1480" operator="equal">
      <formula>"SL"</formula>
    </cfRule>
    <cfRule type="cellIs" dxfId="5566" priority="1481" operator="equal">
      <formula>"SL"</formula>
    </cfRule>
    <cfRule type="cellIs" dxfId="5565" priority="1482" operator="equal">
      <formula>"AL"</formula>
    </cfRule>
  </conditionalFormatting>
  <conditionalFormatting sqref="D16:F16">
    <cfRule type="cellIs" dxfId="5564" priority="1475" operator="equal">
      <formula>"SL"</formula>
    </cfRule>
    <cfRule type="cellIs" dxfId="5563" priority="1476" operator="equal">
      <formula>"SL"</formula>
    </cfRule>
    <cfRule type="cellIs" dxfId="5562" priority="1477" operator="equal">
      <formula>"SL"</formula>
    </cfRule>
    <cfRule type="cellIs" dxfId="5561" priority="1478" operator="equal">
      <formula>"AL"</formula>
    </cfRule>
  </conditionalFormatting>
  <conditionalFormatting sqref="I16">
    <cfRule type="cellIs" dxfId="5560" priority="1471" operator="equal">
      <formula>"SL"</formula>
    </cfRule>
    <cfRule type="cellIs" dxfId="5559" priority="1472" operator="equal">
      <formula>"SL"</formula>
    </cfRule>
    <cfRule type="cellIs" dxfId="5558" priority="1473" operator="equal">
      <formula>"SL"</formula>
    </cfRule>
    <cfRule type="cellIs" dxfId="5557" priority="1474" operator="equal">
      <formula>"AL"</formula>
    </cfRule>
  </conditionalFormatting>
  <conditionalFormatting sqref="G20:I20">
    <cfRule type="cellIs" dxfId="5556" priority="1467" operator="equal">
      <formula>"SL"</formula>
    </cfRule>
    <cfRule type="cellIs" dxfId="5555" priority="1468" operator="equal">
      <formula>"SL"</formula>
    </cfRule>
    <cfRule type="cellIs" dxfId="5554" priority="1469" operator="equal">
      <formula>"SL"</formula>
    </cfRule>
    <cfRule type="cellIs" dxfId="5553" priority="1470" operator="equal">
      <formula>"AL"</formula>
    </cfRule>
  </conditionalFormatting>
  <conditionalFormatting sqref="G20:I20">
    <cfRule type="cellIs" dxfId="5552" priority="1463" operator="equal">
      <formula>"SL"</formula>
    </cfRule>
    <cfRule type="cellIs" dxfId="5551" priority="1464" operator="equal">
      <formula>"SL"</formula>
    </cfRule>
    <cfRule type="cellIs" dxfId="5550" priority="1465" operator="equal">
      <formula>"SL"</formula>
    </cfRule>
    <cfRule type="cellIs" dxfId="5549" priority="1466" operator="equal">
      <formula>"AL"</formula>
    </cfRule>
  </conditionalFormatting>
  <conditionalFormatting sqref="C35">
    <cfRule type="cellIs" dxfId="5548" priority="1459" operator="equal">
      <formula>"SL"</formula>
    </cfRule>
    <cfRule type="cellIs" dxfId="5547" priority="1460" operator="equal">
      <formula>"SL"</formula>
    </cfRule>
    <cfRule type="cellIs" dxfId="5546" priority="1461" operator="equal">
      <formula>"SL"</formula>
    </cfRule>
    <cfRule type="cellIs" dxfId="5545" priority="1462" operator="equal">
      <formula>"AL"</formula>
    </cfRule>
  </conditionalFormatting>
  <conditionalFormatting sqref="C35">
    <cfRule type="cellIs" dxfId="5544" priority="1455" operator="equal">
      <formula>"SL"</formula>
    </cfRule>
    <cfRule type="cellIs" dxfId="5543" priority="1456" operator="equal">
      <formula>"SL"</formula>
    </cfRule>
    <cfRule type="cellIs" dxfId="5542" priority="1457" operator="equal">
      <formula>"SL"</formula>
    </cfRule>
    <cfRule type="cellIs" dxfId="5541" priority="1458" operator="equal">
      <formula>"AL"</formula>
    </cfRule>
  </conditionalFormatting>
  <conditionalFormatting sqref="F35:I35">
    <cfRule type="cellIs" dxfId="5540" priority="1451" operator="equal">
      <formula>"SL"</formula>
    </cfRule>
    <cfRule type="cellIs" dxfId="5539" priority="1452" operator="equal">
      <formula>"SL"</formula>
    </cfRule>
    <cfRule type="cellIs" dxfId="5538" priority="1453" operator="equal">
      <formula>"SL"</formula>
    </cfRule>
    <cfRule type="cellIs" dxfId="5537" priority="1454" operator="equal">
      <formula>"AL"</formula>
    </cfRule>
  </conditionalFormatting>
  <conditionalFormatting sqref="F35:I35">
    <cfRule type="cellIs" dxfId="5536" priority="1447" operator="equal">
      <formula>"SL"</formula>
    </cfRule>
    <cfRule type="cellIs" dxfId="5535" priority="1448" operator="equal">
      <formula>"SL"</formula>
    </cfRule>
    <cfRule type="cellIs" dxfId="5534" priority="1449" operator="equal">
      <formula>"SL"</formula>
    </cfRule>
    <cfRule type="cellIs" dxfId="5533" priority="1450" operator="equal">
      <formula>"AL"</formula>
    </cfRule>
  </conditionalFormatting>
  <conditionalFormatting sqref="C37">
    <cfRule type="cellIs" dxfId="5532" priority="1443" operator="equal">
      <formula>"SL"</formula>
    </cfRule>
    <cfRule type="cellIs" dxfId="5531" priority="1444" operator="equal">
      <formula>"SL"</formula>
    </cfRule>
    <cfRule type="cellIs" dxfId="5530" priority="1445" operator="equal">
      <formula>"SL"</formula>
    </cfRule>
    <cfRule type="cellIs" dxfId="5529" priority="1446" operator="equal">
      <formula>"AL"</formula>
    </cfRule>
  </conditionalFormatting>
  <conditionalFormatting sqref="C37">
    <cfRule type="cellIs" dxfId="5528" priority="1439" operator="equal">
      <formula>"SL"</formula>
    </cfRule>
    <cfRule type="cellIs" dxfId="5527" priority="1440" operator="equal">
      <formula>"SL"</formula>
    </cfRule>
    <cfRule type="cellIs" dxfId="5526" priority="1441" operator="equal">
      <formula>"SL"</formula>
    </cfRule>
    <cfRule type="cellIs" dxfId="5525" priority="1442" operator="equal">
      <formula>"AL"</formula>
    </cfRule>
  </conditionalFormatting>
  <conditionalFormatting sqref="H37:I37">
    <cfRule type="cellIs" dxfId="5524" priority="1435" operator="equal">
      <formula>"SL"</formula>
    </cfRule>
    <cfRule type="cellIs" dxfId="5523" priority="1436" operator="equal">
      <formula>"SL"</formula>
    </cfRule>
    <cfRule type="cellIs" dxfId="5522" priority="1437" operator="equal">
      <formula>"SL"</formula>
    </cfRule>
    <cfRule type="cellIs" dxfId="5521" priority="1438" operator="equal">
      <formula>"AL"</formula>
    </cfRule>
  </conditionalFormatting>
  <conditionalFormatting sqref="H37:I37">
    <cfRule type="cellIs" dxfId="5520" priority="1431" operator="equal">
      <formula>"SL"</formula>
    </cfRule>
    <cfRule type="cellIs" dxfId="5519" priority="1432" operator="equal">
      <formula>"SL"</formula>
    </cfRule>
    <cfRule type="cellIs" dxfId="5518" priority="1433" operator="equal">
      <formula>"SL"</formula>
    </cfRule>
    <cfRule type="cellIs" dxfId="5517" priority="1434" operator="equal">
      <formula>"AL"</formula>
    </cfRule>
  </conditionalFormatting>
  <conditionalFormatting sqref="D38:H38">
    <cfRule type="cellIs" dxfId="5516" priority="1427" operator="equal">
      <formula>"SL"</formula>
    </cfRule>
    <cfRule type="cellIs" dxfId="5515" priority="1428" operator="equal">
      <formula>"SL"</formula>
    </cfRule>
    <cfRule type="cellIs" dxfId="5514" priority="1429" operator="equal">
      <formula>"SL"</formula>
    </cfRule>
    <cfRule type="cellIs" dxfId="5513" priority="1430" operator="equal">
      <formula>"AL"</formula>
    </cfRule>
  </conditionalFormatting>
  <conditionalFormatting sqref="D38:H38">
    <cfRule type="cellIs" dxfId="5512" priority="1423" operator="equal">
      <formula>"SL"</formula>
    </cfRule>
    <cfRule type="cellIs" dxfId="5511" priority="1424" operator="equal">
      <formula>"SL"</formula>
    </cfRule>
    <cfRule type="cellIs" dxfId="5510" priority="1425" operator="equal">
      <formula>"SL"</formula>
    </cfRule>
    <cfRule type="cellIs" dxfId="5509" priority="1426" operator="equal">
      <formula>"AL"</formula>
    </cfRule>
  </conditionalFormatting>
  <conditionalFormatting sqref="C40">
    <cfRule type="cellIs" dxfId="5508" priority="1403" operator="equal">
      <formula>"SL"</formula>
    </cfRule>
    <cfRule type="cellIs" dxfId="5507" priority="1404" operator="equal">
      <formula>"SL"</formula>
    </cfRule>
    <cfRule type="cellIs" dxfId="5506" priority="1405" operator="equal">
      <formula>"SL"</formula>
    </cfRule>
    <cfRule type="cellIs" dxfId="5505" priority="1406" operator="equal">
      <formula>"AL"</formula>
    </cfRule>
  </conditionalFormatting>
  <conditionalFormatting sqref="C40">
    <cfRule type="cellIs" dxfId="5504" priority="1399" operator="equal">
      <formula>"SL"</formula>
    </cfRule>
    <cfRule type="cellIs" dxfId="5503" priority="1400" operator="equal">
      <formula>"SL"</formula>
    </cfRule>
    <cfRule type="cellIs" dxfId="5502" priority="1401" operator="equal">
      <formula>"SL"</formula>
    </cfRule>
    <cfRule type="cellIs" dxfId="5501" priority="1402" operator="equal">
      <formula>"AL"</formula>
    </cfRule>
  </conditionalFormatting>
  <conditionalFormatting sqref="C40">
    <cfRule type="cellIs" dxfId="5500" priority="1395" operator="equal">
      <formula>"SL"</formula>
    </cfRule>
    <cfRule type="cellIs" dxfId="5499" priority="1396" operator="equal">
      <formula>"SL"</formula>
    </cfRule>
    <cfRule type="cellIs" dxfId="5498" priority="1397" operator="equal">
      <formula>"SL"</formula>
    </cfRule>
    <cfRule type="cellIs" dxfId="5497" priority="1398" operator="equal">
      <formula>"AL"</formula>
    </cfRule>
  </conditionalFormatting>
  <conditionalFormatting sqref="F40:G40">
    <cfRule type="cellIs" dxfId="5496" priority="1391" operator="equal">
      <formula>"SL"</formula>
    </cfRule>
    <cfRule type="cellIs" dxfId="5495" priority="1392" operator="equal">
      <formula>"SL"</formula>
    </cfRule>
    <cfRule type="cellIs" dxfId="5494" priority="1393" operator="equal">
      <formula>"SL"</formula>
    </cfRule>
    <cfRule type="cellIs" dxfId="5493" priority="1394" operator="equal">
      <formula>"AL"</formula>
    </cfRule>
  </conditionalFormatting>
  <conditionalFormatting sqref="F40:G40">
    <cfRule type="cellIs" dxfId="5492" priority="1387" operator="equal">
      <formula>"SL"</formula>
    </cfRule>
    <cfRule type="cellIs" dxfId="5491" priority="1388" operator="equal">
      <formula>"SL"</formula>
    </cfRule>
    <cfRule type="cellIs" dxfId="5490" priority="1389" operator="equal">
      <formula>"SL"</formula>
    </cfRule>
    <cfRule type="cellIs" dxfId="5489" priority="1390" operator="equal">
      <formula>"AL"</formula>
    </cfRule>
  </conditionalFormatting>
  <conditionalFormatting sqref="F40:G40">
    <cfRule type="cellIs" dxfId="5488" priority="1383" operator="equal">
      <formula>"SL"</formula>
    </cfRule>
    <cfRule type="cellIs" dxfId="5487" priority="1384" operator="equal">
      <formula>"SL"</formula>
    </cfRule>
    <cfRule type="cellIs" dxfId="5486" priority="1385" operator="equal">
      <formula>"SL"</formula>
    </cfRule>
    <cfRule type="cellIs" dxfId="5485" priority="1386" operator="equal">
      <formula>"AL"</formula>
    </cfRule>
  </conditionalFormatting>
  <conditionalFormatting sqref="C41">
    <cfRule type="cellIs" dxfId="5484" priority="1379" operator="equal">
      <formula>"SL"</formula>
    </cfRule>
    <cfRule type="cellIs" dxfId="5483" priority="1380" operator="equal">
      <formula>"SL"</formula>
    </cfRule>
    <cfRule type="cellIs" dxfId="5482" priority="1381" operator="equal">
      <formula>"SL"</formula>
    </cfRule>
    <cfRule type="cellIs" dxfId="5481" priority="1382" operator="equal">
      <formula>"AL"</formula>
    </cfRule>
  </conditionalFormatting>
  <conditionalFormatting sqref="C41">
    <cfRule type="cellIs" dxfId="5480" priority="1375" operator="equal">
      <formula>"SL"</formula>
    </cfRule>
    <cfRule type="cellIs" dxfId="5479" priority="1376" operator="equal">
      <formula>"SL"</formula>
    </cfRule>
    <cfRule type="cellIs" dxfId="5478" priority="1377" operator="equal">
      <formula>"SL"</formula>
    </cfRule>
    <cfRule type="cellIs" dxfId="5477" priority="1378" operator="equal">
      <formula>"AL"</formula>
    </cfRule>
  </conditionalFormatting>
  <conditionalFormatting sqref="C41">
    <cfRule type="cellIs" dxfId="5476" priority="1371" operator="equal">
      <formula>"SL"</formula>
    </cfRule>
    <cfRule type="cellIs" dxfId="5475" priority="1372" operator="equal">
      <formula>"SL"</formula>
    </cfRule>
    <cfRule type="cellIs" dxfId="5474" priority="1373" operator="equal">
      <formula>"SL"</formula>
    </cfRule>
    <cfRule type="cellIs" dxfId="5473" priority="1374" operator="equal">
      <formula>"AL"</formula>
    </cfRule>
  </conditionalFormatting>
  <conditionalFormatting sqref="F41:I41">
    <cfRule type="cellIs" dxfId="5472" priority="1367" operator="equal">
      <formula>"SL"</formula>
    </cfRule>
    <cfRule type="cellIs" dxfId="5471" priority="1368" operator="equal">
      <formula>"SL"</formula>
    </cfRule>
    <cfRule type="cellIs" dxfId="5470" priority="1369" operator="equal">
      <formula>"SL"</formula>
    </cfRule>
    <cfRule type="cellIs" dxfId="5469" priority="1370" operator="equal">
      <formula>"AL"</formula>
    </cfRule>
  </conditionalFormatting>
  <conditionalFormatting sqref="F41:I41">
    <cfRule type="cellIs" dxfId="5468" priority="1363" operator="equal">
      <formula>"SL"</formula>
    </cfRule>
    <cfRule type="cellIs" dxfId="5467" priority="1364" operator="equal">
      <formula>"SL"</formula>
    </cfRule>
    <cfRule type="cellIs" dxfId="5466" priority="1365" operator="equal">
      <formula>"SL"</formula>
    </cfRule>
    <cfRule type="cellIs" dxfId="5465" priority="1366" operator="equal">
      <formula>"AL"</formula>
    </cfRule>
  </conditionalFormatting>
  <conditionalFormatting sqref="F41:I41">
    <cfRule type="cellIs" dxfId="5464" priority="1359" operator="equal">
      <formula>"SL"</formula>
    </cfRule>
    <cfRule type="cellIs" dxfId="5463" priority="1360" operator="equal">
      <formula>"SL"</formula>
    </cfRule>
    <cfRule type="cellIs" dxfId="5462" priority="1361" operator="equal">
      <formula>"SL"</formula>
    </cfRule>
    <cfRule type="cellIs" dxfId="5461" priority="1362" operator="equal">
      <formula>"AL"</formula>
    </cfRule>
  </conditionalFormatting>
  <conditionalFormatting sqref="C43:D43">
    <cfRule type="cellIs" dxfId="5460" priority="1355" operator="equal">
      <formula>"SL"</formula>
    </cfRule>
    <cfRule type="cellIs" dxfId="5459" priority="1356" operator="equal">
      <formula>"SL"</formula>
    </cfRule>
    <cfRule type="cellIs" dxfId="5458" priority="1357" operator="equal">
      <formula>"SL"</formula>
    </cfRule>
    <cfRule type="cellIs" dxfId="5457" priority="1358" operator="equal">
      <formula>"AL"</formula>
    </cfRule>
  </conditionalFormatting>
  <conditionalFormatting sqref="C43:D43">
    <cfRule type="cellIs" dxfId="5456" priority="1351" operator="equal">
      <formula>"SL"</formula>
    </cfRule>
    <cfRule type="cellIs" dxfId="5455" priority="1352" operator="equal">
      <formula>"SL"</formula>
    </cfRule>
    <cfRule type="cellIs" dxfId="5454" priority="1353" operator="equal">
      <formula>"SL"</formula>
    </cfRule>
    <cfRule type="cellIs" dxfId="5453" priority="1354" operator="equal">
      <formula>"AL"</formula>
    </cfRule>
  </conditionalFormatting>
  <conditionalFormatting sqref="C43:D43">
    <cfRule type="cellIs" dxfId="5452" priority="1347" operator="equal">
      <formula>"SL"</formula>
    </cfRule>
    <cfRule type="cellIs" dxfId="5451" priority="1348" operator="equal">
      <formula>"SL"</formula>
    </cfRule>
    <cfRule type="cellIs" dxfId="5450" priority="1349" operator="equal">
      <formula>"SL"</formula>
    </cfRule>
    <cfRule type="cellIs" dxfId="5449" priority="1350" operator="equal">
      <formula>"AL"</formula>
    </cfRule>
  </conditionalFormatting>
  <conditionalFormatting sqref="G43:I43">
    <cfRule type="cellIs" dxfId="5448" priority="1343" operator="equal">
      <formula>"SL"</formula>
    </cfRule>
    <cfRule type="cellIs" dxfId="5447" priority="1344" operator="equal">
      <formula>"SL"</formula>
    </cfRule>
    <cfRule type="cellIs" dxfId="5446" priority="1345" operator="equal">
      <formula>"SL"</formula>
    </cfRule>
    <cfRule type="cellIs" dxfId="5445" priority="1346" operator="equal">
      <formula>"AL"</formula>
    </cfRule>
  </conditionalFormatting>
  <conditionalFormatting sqref="G43:I43">
    <cfRule type="cellIs" dxfId="5444" priority="1339" operator="equal">
      <formula>"SL"</formula>
    </cfRule>
    <cfRule type="cellIs" dxfId="5443" priority="1340" operator="equal">
      <formula>"SL"</formula>
    </cfRule>
    <cfRule type="cellIs" dxfId="5442" priority="1341" operator="equal">
      <formula>"SL"</formula>
    </cfRule>
    <cfRule type="cellIs" dxfId="5441" priority="1342" operator="equal">
      <formula>"AL"</formula>
    </cfRule>
  </conditionalFormatting>
  <conditionalFormatting sqref="G43:I43">
    <cfRule type="cellIs" dxfId="5440" priority="1335" operator="equal">
      <formula>"SL"</formula>
    </cfRule>
    <cfRule type="cellIs" dxfId="5439" priority="1336" operator="equal">
      <formula>"SL"</formula>
    </cfRule>
    <cfRule type="cellIs" dxfId="5438" priority="1337" operator="equal">
      <formula>"SL"</formula>
    </cfRule>
    <cfRule type="cellIs" dxfId="5437" priority="1338" operator="equal">
      <formula>"AL"</formula>
    </cfRule>
  </conditionalFormatting>
  <conditionalFormatting sqref="D46">
    <cfRule type="cellIs" dxfId="5436" priority="1323" operator="equal">
      <formula>"SL"</formula>
    </cfRule>
    <cfRule type="cellIs" dxfId="5435" priority="1324" operator="equal">
      <formula>"SL"</formula>
    </cfRule>
    <cfRule type="cellIs" dxfId="5434" priority="1325" operator="equal">
      <formula>"SL"</formula>
    </cfRule>
    <cfRule type="cellIs" dxfId="5433" priority="1326" operator="equal">
      <formula>"AL"</formula>
    </cfRule>
  </conditionalFormatting>
  <conditionalFormatting sqref="D46">
    <cfRule type="cellIs" dxfId="5432" priority="1319" operator="equal">
      <formula>"SL"</formula>
    </cfRule>
    <cfRule type="cellIs" dxfId="5431" priority="1320" operator="equal">
      <formula>"SL"</formula>
    </cfRule>
    <cfRule type="cellIs" dxfId="5430" priority="1321" operator="equal">
      <formula>"SL"</formula>
    </cfRule>
    <cfRule type="cellIs" dxfId="5429" priority="1322" operator="equal">
      <formula>"AL"</formula>
    </cfRule>
  </conditionalFormatting>
  <conditionalFormatting sqref="E46">
    <cfRule type="cellIs" dxfId="5428" priority="1315" operator="equal">
      <formula>"SL"</formula>
    </cfRule>
    <cfRule type="cellIs" dxfId="5427" priority="1316" operator="equal">
      <formula>"SL"</formula>
    </cfRule>
    <cfRule type="cellIs" dxfId="5426" priority="1317" operator="equal">
      <formula>"SL"</formula>
    </cfRule>
    <cfRule type="cellIs" dxfId="5425" priority="1318" operator="equal">
      <formula>"AL"</formula>
    </cfRule>
  </conditionalFormatting>
  <conditionalFormatting sqref="E46">
    <cfRule type="cellIs" dxfId="5424" priority="1311" operator="equal">
      <formula>"SL"</formula>
    </cfRule>
    <cfRule type="cellIs" dxfId="5423" priority="1312" operator="equal">
      <formula>"SL"</formula>
    </cfRule>
    <cfRule type="cellIs" dxfId="5422" priority="1313" operator="equal">
      <formula>"SL"</formula>
    </cfRule>
    <cfRule type="cellIs" dxfId="5421" priority="1314" operator="equal">
      <formula>"AL"</formula>
    </cfRule>
  </conditionalFormatting>
  <conditionalFormatting sqref="H46:I46">
    <cfRule type="cellIs" dxfId="5420" priority="1307" operator="equal">
      <formula>"SL"</formula>
    </cfRule>
    <cfRule type="cellIs" dxfId="5419" priority="1308" operator="equal">
      <formula>"SL"</formula>
    </cfRule>
    <cfRule type="cellIs" dxfId="5418" priority="1309" operator="equal">
      <formula>"SL"</formula>
    </cfRule>
    <cfRule type="cellIs" dxfId="5417" priority="1310" operator="equal">
      <formula>"AL"</formula>
    </cfRule>
  </conditionalFormatting>
  <conditionalFormatting sqref="H46:I46">
    <cfRule type="cellIs" dxfId="5416" priority="1303" operator="equal">
      <formula>"SL"</formula>
    </cfRule>
    <cfRule type="cellIs" dxfId="5415" priority="1304" operator="equal">
      <formula>"SL"</formula>
    </cfRule>
    <cfRule type="cellIs" dxfId="5414" priority="1305" operator="equal">
      <formula>"SL"</formula>
    </cfRule>
    <cfRule type="cellIs" dxfId="5413" priority="1306" operator="equal">
      <formula>"AL"</formula>
    </cfRule>
  </conditionalFormatting>
  <conditionalFormatting sqref="D48:E48">
    <cfRule type="cellIs" dxfId="5412" priority="1299" operator="equal">
      <formula>"SL"</formula>
    </cfRule>
    <cfRule type="cellIs" dxfId="5411" priority="1300" operator="equal">
      <formula>"SL"</formula>
    </cfRule>
    <cfRule type="cellIs" dxfId="5410" priority="1301" operator="equal">
      <formula>"SL"</formula>
    </cfRule>
    <cfRule type="cellIs" dxfId="5409" priority="1302" operator="equal">
      <formula>"AL"</formula>
    </cfRule>
  </conditionalFormatting>
  <conditionalFormatting sqref="D48:E48">
    <cfRule type="cellIs" dxfId="5408" priority="1295" operator="equal">
      <formula>"SL"</formula>
    </cfRule>
    <cfRule type="cellIs" dxfId="5407" priority="1296" operator="equal">
      <formula>"SL"</formula>
    </cfRule>
    <cfRule type="cellIs" dxfId="5406" priority="1297" operator="equal">
      <formula>"SL"</formula>
    </cfRule>
    <cfRule type="cellIs" dxfId="5405" priority="1298" operator="equal">
      <formula>"AL"</formula>
    </cfRule>
  </conditionalFormatting>
  <conditionalFormatting sqref="D48:E48">
    <cfRule type="cellIs" dxfId="5404" priority="1291" operator="equal">
      <formula>"SL"</formula>
    </cfRule>
    <cfRule type="cellIs" dxfId="5403" priority="1292" operator="equal">
      <formula>"SL"</formula>
    </cfRule>
    <cfRule type="cellIs" dxfId="5402" priority="1293" operator="equal">
      <formula>"SL"</formula>
    </cfRule>
    <cfRule type="cellIs" dxfId="5401" priority="1294" operator="equal">
      <formula>"AL"</formula>
    </cfRule>
  </conditionalFormatting>
  <conditionalFormatting sqref="H48:I48">
    <cfRule type="cellIs" dxfId="5400" priority="1287" operator="equal">
      <formula>"SL"</formula>
    </cfRule>
    <cfRule type="cellIs" dxfId="5399" priority="1288" operator="equal">
      <formula>"SL"</formula>
    </cfRule>
    <cfRule type="cellIs" dxfId="5398" priority="1289" operator="equal">
      <formula>"SL"</formula>
    </cfRule>
    <cfRule type="cellIs" dxfId="5397" priority="1290" operator="equal">
      <formula>"AL"</formula>
    </cfRule>
  </conditionalFormatting>
  <conditionalFormatting sqref="H48:I48">
    <cfRule type="cellIs" dxfId="5396" priority="1283" operator="equal">
      <formula>"SL"</formula>
    </cfRule>
    <cfRule type="cellIs" dxfId="5395" priority="1284" operator="equal">
      <formula>"SL"</formula>
    </cfRule>
    <cfRule type="cellIs" dxfId="5394" priority="1285" operator="equal">
      <formula>"SL"</formula>
    </cfRule>
    <cfRule type="cellIs" dxfId="5393" priority="1286" operator="equal">
      <formula>"AL"</formula>
    </cfRule>
  </conditionalFormatting>
  <conditionalFormatting sqref="H48:I48">
    <cfRule type="cellIs" dxfId="5392" priority="1279" operator="equal">
      <formula>"SL"</formula>
    </cfRule>
    <cfRule type="cellIs" dxfId="5391" priority="1280" operator="equal">
      <formula>"SL"</formula>
    </cfRule>
    <cfRule type="cellIs" dxfId="5390" priority="1281" operator="equal">
      <formula>"SL"</formula>
    </cfRule>
    <cfRule type="cellIs" dxfId="5389" priority="1282" operator="equal">
      <formula>"AL"</formula>
    </cfRule>
  </conditionalFormatting>
  <conditionalFormatting sqref="H48:I48">
    <cfRule type="cellIs" dxfId="5388" priority="1275" operator="equal">
      <formula>"SL"</formula>
    </cfRule>
    <cfRule type="cellIs" dxfId="5387" priority="1276" operator="equal">
      <formula>"SL"</formula>
    </cfRule>
    <cfRule type="cellIs" dxfId="5386" priority="1277" operator="equal">
      <formula>"SL"</formula>
    </cfRule>
    <cfRule type="cellIs" dxfId="5385" priority="1278" operator="equal">
      <formula>"AL"</formula>
    </cfRule>
  </conditionalFormatting>
  <conditionalFormatting sqref="H48:I48">
    <cfRule type="cellIs" dxfId="5384" priority="1271" operator="equal">
      <formula>"SL"</formula>
    </cfRule>
    <cfRule type="cellIs" dxfId="5383" priority="1272" operator="equal">
      <formula>"SL"</formula>
    </cfRule>
    <cfRule type="cellIs" dxfId="5382" priority="1273" operator="equal">
      <formula>"SL"</formula>
    </cfRule>
    <cfRule type="cellIs" dxfId="5381" priority="1274" operator="equal">
      <formula>"AL"</formula>
    </cfRule>
  </conditionalFormatting>
  <conditionalFormatting sqref="C45">
    <cfRule type="cellIs" dxfId="5380" priority="1267" operator="equal">
      <formula>"SL"</formula>
    </cfRule>
    <cfRule type="cellIs" dxfId="5379" priority="1268" operator="equal">
      <formula>"SL"</formula>
    </cfRule>
    <cfRule type="cellIs" dxfId="5378" priority="1269" operator="equal">
      <formula>"SL"</formula>
    </cfRule>
    <cfRule type="cellIs" dxfId="5377" priority="1270" operator="equal">
      <formula>"AL"</formula>
    </cfRule>
  </conditionalFormatting>
  <conditionalFormatting sqref="C45">
    <cfRule type="cellIs" dxfId="5376" priority="1263" operator="equal">
      <formula>"SL"</formula>
    </cfRule>
    <cfRule type="cellIs" dxfId="5375" priority="1264" operator="equal">
      <formula>"SL"</formula>
    </cfRule>
    <cfRule type="cellIs" dxfId="5374" priority="1265" operator="equal">
      <formula>"SL"</formula>
    </cfRule>
    <cfRule type="cellIs" dxfId="5373" priority="1266" operator="equal">
      <formula>"AL"</formula>
    </cfRule>
  </conditionalFormatting>
  <conditionalFormatting sqref="C45">
    <cfRule type="cellIs" dxfId="5372" priority="1259" operator="equal">
      <formula>"SL"</formula>
    </cfRule>
    <cfRule type="cellIs" dxfId="5371" priority="1260" operator="equal">
      <formula>"SL"</formula>
    </cfRule>
    <cfRule type="cellIs" dxfId="5370" priority="1261" operator="equal">
      <formula>"SL"</formula>
    </cfRule>
    <cfRule type="cellIs" dxfId="5369" priority="1262" operator="equal">
      <formula>"AL"</formula>
    </cfRule>
  </conditionalFormatting>
  <conditionalFormatting sqref="C45">
    <cfRule type="cellIs" dxfId="5368" priority="1255" operator="equal">
      <formula>"SL"</formula>
    </cfRule>
    <cfRule type="cellIs" dxfId="5367" priority="1256" operator="equal">
      <formula>"SL"</formula>
    </cfRule>
    <cfRule type="cellIs" dxfId="5366" priority="1257" operator="equal">
      <formula>"SL"</formula>
    </cfRule>
    <cfRule type="cellIs" dxfId="5365" priority="1258" operator="equal">
      <formula>"AL"</formula>
    </cfRule>
  </conditionalFormatting>
  <conditionalFormatting sqref="C31">
    <cfRule type="cellIs" dxfId="5364" priority="1247" operator="equal">
      <formula>"SL"</formula>
    </cfRule>
    <cfRule type="cellIs" dxfId="5363" priority="1248" operator="equal">
      <formula>"SL"</formula>
    </cfRule>
    <cfRule type="cellIs" dxfId="5362" priority="1249" operator="equal">
      <formula>"SL"</formula>
    </cfRule>
    <cfRule type="cellIs" dxfId="5361" priority="1250" operator="equal">
      <formula>"AL"</formula>
    </cfRule>
  </conditionalFormatting>
  <conditionalFormatting sqref="C31">
    <cfRule type="cellIs" dxfId="5360" priority="1243" operator="equal">
      <formula>"SL"</formula>
    </cfRule>
    <cfRule type="cellIs" dxfId="5359" priority="1244" operator="equal">
      <formula>"SL"</formula>
    </cfRule>
    <cfRule type="cellIs" dxfId="5358" priority="1245" operator="equal">
      <formula>"SL"</formula>
    </cfRule>
    <cfRule type="cellIs" dxfId="5357" priority="1246" operator="equal">
      <formula>"AL"</formula>
    </cfRule>
  </conditionalFormatting>
  <conditionalFormatting sqref="C31">
    <cfRule type="cellIs" dxfId="5356" priority="1239" operator="equal">
      <formula>"SL"</formula>
    </cfRule>
    <cfRule type="cellIs" dxfId="5355" priority="1240" operator="equal">
      <formula>"SL"</formula>
    </cfRule>
    <cfRule type="cellIs" dxfId="5354" priority="1241" operator="equal">
      <formula>"SL"</formula>
    </cfRule>
    <cfRule type="cellIs" dxfId="5353" priority="1242" operator="equal">
      <formula>"AL"</formula>
    </cfRule>
  </conditionalFormatting>
  <conditionalFormatting sqref="F44">
    <cfRule type="cellIs" dxfId="5352" priority="1235" operator="equal">
      <formula>"SL"</formula>
    </cfRule>
    <cfRule type="cellIs" dxfId="5351" priority="1236" operator="equal">
      <formula>"SL"</formula>
    </cfRule>
    <cfRule type="cellIs" dxfId="5350" priority="1237" operator="equal">
      <formula>"SL"</formula>
    </cfRule>
    <cfRule type="cellIs" dxfId="5349" priority="1238" operator="equal">
      <formula>"AL"</formula>
    </cfRule>
  </conditionalFormatting>
  <conditionalFormatting sqref="F44">
    <cfRule type="cellIs" dxfId="5348" priority="1231" operator="equal">
      <formula>"SL"</formula>
    </cfRule>
    <cfRule type="cellIs" dxfId="5347" priority="1232" operator="equal">
      <formula>"SL"</formula>
    </cfRule>
    <cfRule type="cellIs" dxfId="5346" priority="1233" operator="equal">
      <formula>"SL"</formula>
    </cfRule>
    <cfRule type="cellIs" dxfId="5345" priority="1234" operator="equal">
      <formula>"AL"</formula>
    </cfRule>
  </conditionalFormatting>
  <conditionalFormatting sqref="F44">
    <cfRule type="cellIs" dxfId="5344" priority="1227" operator="equal">
      <formula>"SL"</formula>
    </cfRule>
    <cfRule type="cellIs" dxfId="5343" priority="1228" operator="equal">
      <formula>"SL"</formula>
    </cfRule>
    <cfRule type="cellIs" dxfId="5342" priority="1229" operator="equal">
      <formula>"SL"</formula>
    </cfRule>
    <cfRule type="cellIs" dxfId="5341" priority="1230" operator="equal">
      <formula>"AL"</formula>
    </cfRule>
  </conditionalFormatting>
  <conditionalFormatting sqref="G44">
    <cfRule type="cellIs" dxfId="5340" priority="1223" operator="equal">
      <formula>"SL"</formula>
    </cfRule>
    <cfRule type="cellIs" dxfId="5339" priority="1224" operator="equal">
      <formula>"SL"</formula>
    </cfRule>
    <cfRule type="cellIs" dxfId="5338" priority="1225" operator="equal">
      <formula>"SL"</formula>
    </cfRule>
    <cfRule type="cellIs" dxfId="5337" priority="1226" operator="equal">
      <formula>"AL"</formula>
    </cfRule>
  </conditionalFormatting>
  <conditionalFormatting sqref="G44">
    <cfRule type="cellIs" dxfId="5336" priority="1219" operator="equal">
      <formula>"SL"</formula>
    </cfRule>
    <cfRule type="cellIs" dxfId="5335" priority="1220" operator="equal">
      <formula>"SL"</formula>
    </cfRule>
    <cfRule type="cellIs" dxfId="5334" priority="1221" operator="equal">
      <formula>"SL"</formula>
    </cfRule>
    <cfRule type="cellIs" dxfId="5333" priority="1222" operator="equal">
      <formula>"AL"</formula>
    </cfRule>
  </conditionalFormatting>
  <conditionalFormatting sqref="G44">
    <cfRule type="cellIs" dxfId="5332" priority="1215" operator="equal">
      <formula>"SL"</formula>
    </cfRule>
    <cfRule type="cellIs" dxfId="5331" priority="1216" operator="equal">
      <formula>"SL"</formula>
    </cfRule>
    <cfRule type="cellIs" dxfId="5330" priority="1217" operator="equal">
      <formula>"SL"</formula>
    </cfRule>
    <cfRule type="cellIs" dxfId="5329" priority="1218" operator="equal">
      <formula>"AL"</formula>
    </cfRule>
  </conditionalFormatting>
  <conditionalFormatting sqref="H44">
    <cfRule type="cellIs" dxfId="5328" priority="1211" operator="equal">
      <formula>"SL"</formula>
    </cfRule>
    <cfRule type="cellIs" dxfId="5327" priority="1212" operator="equal">
      <formula>"SL"</formula>
    </cfRule>
    <cfRule type="cellIs" dxfId="5326" priority="1213" operator="equal">
      <formula>"SL"</formula>
    </cfRule>
    <cfRule type="cellIs" dxfId="5325" priority="1214" operator="equal">
      <formula>"AL"</formula>
    </cfRule>
  </conditionalFormatting>
  <conditionalFormatting sqref="H44">
    <cfRule type="cellIs" dxfId="5324" priority="1207" operator="equal">
      <formula>"SL"</formula>
    </cfRule>
    <cfRule type="cellIs" dxfId="5323" priority="1208" operator="equal">
      <formula>"SL"</formula>
    </cfRule>
    <cfRule type="cellIs" dxfId="5322" priority="1209" operator="equal">
      <formula>"SL"</formula>
    </cfRule>
    <cfRule type="cellIs" dxfId="5321" priority="1210" operator="equal">
      <formula>"AL"</formula>
    </cfRule>
  </conditionalFormatting>
  <conditionalFormatting sqref="H44">
    <cfRule type="cellIs" dxfId="5320" priority="1203" operator="equal">
      <formula>"SL"</formula>
    </cfRule>
    <cfRule type="cellIs" dxfId="5319" priority="1204" operator="equal">
      <formula>"SL"</formula>
    </cfRule>
    <cfRule type="cellIs" dxfId="5318" priority="1205" operator="equal">
      <formula>"SL"</formula>
    </cfRule>
    <cfRule type="cellIs" dxfId="5317" priority="1206" operator="equal">
      <formula>"AL"</formula>
    </cfRule>
  </conditionalFormatting>
  <conditionalFormatting sqref="I44">
    <cfRule type="cellIs" dxfId="5316" priority="1199" operator="equal">
      <formula>"SL"</formula>
    </cfRule>
    <cfRule type="cellIs" dxfId="5315" priority="1200" operator="equal">
      <formula>"SL"</formula>
    </cfRule>
    <cfRule type="cellIs" dxfId="5314" priority="1201" operator="equal">
      <formula>"SL"</formula>
    </cfRule>
    <cfRule type="cellIs" dxfId="5313" priority="1202" operator="equal">
      <formula>"AL"</formula>
    </cfRule>
  </conditionalFormatting>
  <conditionalFormatting sqref="I44">
    <cfRule type="cellIs" dxfId="5312" priority="1195" operator="equal">
      <formula>"SL"</formula>
    </cfRule>
    <cfRule type="cellIs" dxfId="5311" priority="1196" operator="equal">
      <formula>"SL"</formula>
    </cfRule>
    <cfRule type="cellIs" dxfId="5310" priority="1197" operator="equal">
      <formula>"SL"</formula>
    </cfRule>
    <cfRule type="cellIs" dxfId="5309" priority="1198" operator="equal">
      <formula>"AL"</formula>
    </cfRule>
  </conditionalFormatting>
  <conditionalFormatting sqref="I44">
    <cfRule type="cellIs" dxfId="5308" priority="1191" operator="equal">
      <formula>"SL"</formula>
    </cfRule>
    <cfRule type="cellIs" dxfId="5307" priority="1192" operator="equal">
      <formula>"SL"</formula>
    </cfRule>
    <cfRule type="cellIs" dxfId="5306" priority="1193" operator="equal">
      <formula>"SL"</formula>
    </cfRule>
    <cfRule type="cellIs" dxfId="5305" priority="1194" operator="equal">
      <formula>"AL"</formula>
    </cfRule>
  </conditionalFormatting>
  <conditionalFormatting sqref="D48">
    <cfRule type="cellIs" dxfId="5304" priority="1187" operator="equal">
      <formula>"SL"</formula>
    </cfRule>
    <cfRule type="cellIs" dxfId="5303" priority="1188" operator="equal">
      <formula>"SL"</formula>
    </cfRule>
    <cfRule type="cellIs" dxfId="5302" priority="1189" operator="equal">
      <formula>"SL"</formula>
    </cfRule>
    <cfRule type="cellIs" dxfId="5301" priority="1190" operator="equal">
      <formula>"AL"</formula>
    </cfRule>
  </conditionalFormatting>
  <conditionalFormatting sqref="D48">
    <cfRule type="cellIs" dxfId="5300" priority="1183" operator="equal">
      <formula>"SL"</formula>
    </cfRule>
    <cfRule type="cellIs" dxfId="5299" priority="1184" operator="equal">
      <formula>"SL"</formula>
    </cfRule>
    <cfRule type="cellIs" dxfId="5298" priority="1185" operator="equal">
      <formula>"SL"</formula>
    </cfRule>
    <cfRule type="cellIs" dxfId="5297" priority="1186" operator="equal">
      <formula>"AL"</formula>
    </cfRule>
  </conditionalFormatting>
  <conditionalFormatting sqref="D48">
    <cfRule type="cellIs" dxfId="5296" priority="1179" operator="equal">
      <formula>"SL"</formula>
    </cfRule>
    <cfRule type="cellIs" dxfId="5295" priority="1180" operator="equal">
      <formula>"SL"</formula>
    </cfRule>
    <cfRule type="cellIs" dxfId="5294" priority="1181" operator="equal">
      <formula>"SL"</formula>
    </cfRule>
    <cfRule type="cellIs" dxfId="5293" priority="1182" operator="equal">
      <formula>"AL"</formula>
    </cfRule>
  </conditionalFormatting>
  <conditionalFormatting sqref="E48">
    <cfRule type="cellIs" dxfId="5292" priority="1175" operator="equal">
      <formula>"SL"</formula>
    </cfRule>
    <cfRule type="cellIs" dxfId="5291" priority="1176" operator="equal">
      <formula>"SL"</formula>
    </cfRule>
    <cfRule type="cellIs" dxfId="5290" priority="1177" operator="equal">
      <formula>"SL"</formula>
    </cfRule>
    <cfRule type="cellIs" dxfId="5289" priority="1178" operator="equal">
      <formula>"AL"</formula>
    </cfRule>
  </conditionalFormatting>
  <conditionalFormatting sqref="E48">
    <cfRule type="cellIs" dxfId="5288" priority="1171" operator="equal">
      <formula>"SL"</formula>
    </cfRule>
    <cfRule type="cellIs" dxfId="5287" priority="1172" operator="equal">
      <formula>"SL"</formula>
    </cfRule>
    <cfRule type="cellIs" dxfId="5286" priority="1173" operator="equal">
      <formula>"SL"</formula>
    </cfRule>
    <cfRule type="cellIs" dxfId="5285" priority="1174" operator="equal">
      <formula>"AL"</formula>
    </cfRule>
  </conditionalFormatting>
  <conditionalFormatting sqref="E48">
    <cfRule type="cellIs" dxfId="5284" priority="1167" operator="equal">
      <formula>"SL"</formula>
    </cfRule>
    <cfRule type="cellIs" dxfId="5283" priority="1168" operator="equal">
      <formula>"SL"</formula>
    </cfRule>
    <cfRule type="cellIs" dxfId="5282" priority="1169" operator="equal">
      <formula>"SL"</formula>
    </cfRule>
    <cfRule type="cellIs" dxfId="5281" priority="1170" operator="equal">
      <formula>"AL"</formula>
    </cfRule>
  </conditionalFormatting>
  <conditionalFormatting sqref="H48">
    <cfRule type="cellIs" dxfId="5280" priority="1163" operator="equal">
      <formula>"SL"</formula>
    </cfRule>
    <cfRule type="cellIs" dxfId="5279" priority="1164" operator="equal">
      <formula>"SL"</formula>
    </cfRule>
    <cfRule type="cellIs" dxfId="5278" priority="1165" operator="equal">
      <formula>"SL"</formula>
    </cfRule>
    <cfRule type="cellIs" dxfId="5277" priority="1166" operator="equal">
      <formula>"AL"</formula>
    </cfRule>
  </conditionalFormatting>
  <conditionalFormatting sqref="H48">
    <cfRule type="cellIs" dxfId="5276" priority="1159" operator="equal">
      <formula>"SL"</formula>
    </cfRule>
    <cfRule type="cellIs" dxfId="5275" priority="1160" operator="equal">
      <formula>"SL"</formula>
    </cfRule>
    <cfRule type="cellIs" dxfId="5274" priority="1161" operator="equal">
      <formula>"SL"</formula>
    </cfRule>
    <cfRule type="cellIs" dxfId="5273" priority="1162" operator="equal">
      <formula>"AL"</formula>
    </cfRule>
  </conditionalFormatting>
  <conditionalFormatting sqref="H48">
    <cfRule type="cellIs" dxfId="5272" priority="1155" operator="equal">
      <formula>"SL"</formula>
    </cfRule>
    <cfRule type="cellIs" dxfId="5271" priority="1156" operator="equal">
      <formula>"SL"</formula>
    </cfRule>
    <cfRule type="cellIs" dxfId="5270" priority="1157" operator="equal">
      <formula>"SL"</formula>
    </cfRule>
    <cfRule type="cellIs" dxfId="5269" priority="1158" operator="equal">
      <formula>"AL"</formula>
    </cfRule>
  </conditionalFormatting>
  <conditionalFormatting sqref="H48">
    <cfRule type="cellIs" dxfId="5268" priority="1151" operator="equal">
      <formula>"SL"</formula>
    </cfRule>
    <cfRule type="cellIs" dxfId="5267" priority="1152" operator="equal">
      <formula>"SL"</formula>
    </cfRule>
    <cfRule type="cellIs" dxfId="5266" priority="1153" operator="equal">
      <formula>"SL"</formula>
    </cfRule>
    <cfRule type="cellIs" dxfId="5265" priority="1154" operator="equal">
      <formula>"AL"</formula>
    </cfRule>
  </conditionalFormatting>
  <conditionalFormatting sqref="H48">
    <cfRule type="cellIs" dxfId="5264" priority="1147" operator="equal">
      <formula>"SL"</formula>
    </cfRule>
    <cfRule type="cellIs" dxfId="5263" priority="1148" operator="equal">
      <formula>"SL"</formula>
    </cfRule>
    <cfRule type="cellIs" dxfId="5262" priority="1149" operator="equal">
      <formula>"SL"</formula>
    </cfRule>
    <cfRule type="cellIs" dxfId="5261" priority="1150" operator="equal">
      <formula>"AL"</formula>
    </cfRule>
  </conditionalFormatting>
  <conditionalFormatting sqref="I48">
    <cfRule type="cellIs" dxfId="5260" priority="1143" operator="equal">
      <formula>"SL"</formula>
    </cfRule>
    <cfRule type="cellIs" dxfId="5259" priority="1144" operator="equal">
      <formula>"SL"</formula>
    </cfRule>
    <cfRule type="cellIs" dxfId="5258" priority="1145" operator="equal">
      <formula>"SL"</formula>
    </cfRule>
    <cfRule type="cellIs" dxfId="5257" priority="1146" operator="equal">
      <formula>"AL"</formula>
    </cfRule>
  </conditionalFormatting>
  <conditionalFormatting sqref="I48">
    <cfRule type="cellIs" dxfId="5256" priority="1139" operator="equal">
      <formula>"SL"</formula>
    </cfRule>
    <cfRule type="cellIs" dxfId="5255" priority="1140" operator="equal">
      <formula>"SL"</formula>
    </cfRule>
    <cfRule type="cellIs" dxfId="5254" priority="1141" operator="equal">
      <formula>"SL"</formula>
    </cfRule>
    <cfRule type="cellIs" dxfId="5253" priority="1142" operator="equal">
      <formula>"AL"</formula>
    </cfRule>
  </conditionalFormatting>
  <conditionalFormatting sqref="I48">
    <cfRule type="cellIs" dxfId="5252" priority="1135" operator="equal">
      <formula>"SL"</formula>
    </cfRule>
    <cfRule type="cellIs" dxfId="5251" priority="1136" operator="equal">
      <formula>"SL"</formula>
    </cfRule>
    <cfRule type="cellIs" dxfId="5250" priority="1137" operator="equal">
      <formula>"SL"</formula>
    </cfRule>
    <cfRule type="cellIs" dxfId="5249" priority="1138" operator="equal">
      <formula>"AL"</formula>
    </cfRule>
  </conditionalFormatting>
  <conditionalFormatting sqref="I48">
    <cfRule type="cellIs" dxfId="5248" priority="1131" operator="equal">
      <formula>"SL"</formula>
    </cfRule>
    <cfRule type="cellIs" dxfId="5247" priority="1132" operator="equal">
      <formula>"SL"</formula>
    </cfRule>
    <cfRule type="cellIs" dxfId="5246" priority="1133" operator="equal">
      <formula>"SL"</formula>
    </cfRule>
    <cfRule type="cellIs" dxfId="5245" priority="1134" operator="equal">
      <formula>"AL"</formula>
    </cfRule>
  </conditionalFormatting>
  <conditionalFormatting sqref="I48">
    <cfRule type="cellIs" dxfId="5244" priority="1127" operator="equal">
      <formula>"SL"</formula>
    </cfRule>
    <cfRule type="cellIs" dxfId="5243" priority="1128" operator="equal">
      <formula>"SL"</formula>
    </cfRule>
    <cfRule type="cellIs" dxfId="5242" priority="1129" operator="equal">
      <formula>"SL"</formula>
    </cfRule>
    <cfRule type="cellIs" dxfId="5241" priority="1130" operator="equal">
      <formula>"AL"</formula>
    </cfRule>
  </conditionalFormatting>
  <conditionalFormatting sqref="H46:I46">
    <cfRule type="cellIs" dxfId="5240" priority="1111" operator="equal">
      <formula>"SL"</formula>
    </cfRule>
    <cfRule type="cellIs" dxfId="5239" priority="1112" operator="equal">
      <formula>"SL"</formula>
    </cfRule>
    <cfRule type="cellIs" dxfId="5238" priority="1113" operator="equal">
      <formula>"SL"</formula>
    </cfRule>
    <cfRule type="cellIs" dxfId="5237" priority="1114" operator="equal">
      <formula>"AL"</formula>
    </cfRule>
  </conditionalFormatting>
  <conditionalFormatting sqref="H46:I46">
    <cfRule type="cellIs" dxfId="5236" priority="1107" operator="equal">
      <formula>"SL"</formula>
    </cfRule>
    <cfRule type="cellIs" dxfId="5235" priority="1108" operator="equal">
      <formula>"SL"</formula>
    </cfRule>
    <cfRule type="cellIs" dxfId="5234" priority="1109" operator="equal">
      <formula>"SL"</formula>
    </cfRule>
    <cfRule type="cellIs" dxfId="5233" priority="1110" operator="equal">
      <formula>"AL"</formula>
    </cfRule>
  </conditionalFormatting>
  <conditionalFormatting sqref="D38">
    <cfRule type="cellIs" dxfId="5232" priority="1103" operator="equal">
      <formula>"SL"</formula>
    </cfRule>
    <cfRule type="cellIs" dxfId="5231" priority="1104" operator="equal">
      <formula>"SL"</formula>
    </cfRule>
    <cfRule type="cellIs" dxfId="5230" priority="1105" operator="equal">
      <formula>"SL"</formula>
    </cfRule>
    <cfRule type="cellIs" dxfId="5229" priority="1106" operator="equal">
      <formula>"AL"</formula>
    </cfRule>
  </conditionalFormatting>
  <conditionalFormatting sqref="D38">
    <cfRule type="cellIs" dxfId="5228" priority="1099" operator="equal">
      <formula>"SL"</formula>
    </cfRule>
    <cfRule type="cellIs" dxfId="5227" priority="1100" operator="equal">
      <formula>"SL"</formula>
    </cfRule>
    <cfRule type="cellIs" dxfId="5226" priority="1101" operator="equal">
      <formula>"SL"</formula>
    </cfRule>
    <cfRule type="cellIs" dxfId="5225" priority="1102" operator="equal">
      <formula>"AL"</formula>
    </cfRule>
  </conditionalFormatting>
  <conditionalFormatting sqref="E38:H38">
    <cfRule type="cellIs" dxfId="5224" priority="1095" operator="equal">
      <formula>"SL"</formula>
    </cfRule>
    <cfRule type="cellIs" dxfId="5223" priority="1096" operator="equal">
      <formula>"SL"</formula>
    </cfRule>
    <cfRule type="cellIs" dxfId="5222" priority="1097" operator="equal">
      <formula>"SL"</formula>
    </cfRule>
    <cfRule type="cellIs" dxfId="5221" priority="1098" operator="equal">
      <formula>"AL"</formula>
    </cfRule>
  </conditionalFormatting>
  <conditionalFormatting sqref="E38:H38">
    <cfRule type="cellIs" dxfId="5220" priority="1091" operator="equal">
      <formula>"SL"</formula>
    </cfRule>
    <cfRule type="cellIs" dxfId="5219" priority="1092" operator="equal">
      <formula>"SL"</formula>
    </cfRule>
    <cfRule type="cellIs" dxfId="5218" priority="1093" operator="equal">
      <formula>"SL"</formula>
    </cfRule>
    <cfRule type="cellIs" dxfId="5217" priority="1094" operator="equal">
      <formula>"AL"</formula>
    </cfRule>
  </conditionalFormatting>
  <conditionalFormatting sqref="C24:D24">
    <cfRule type="cellIs" dxfId="5216" priority="1087" operator="equal">
      <formula>"SL"</formula>
    </cfRule>
    <cfRule type="cellIs" dxfId="5215" priority="1088" operator="equal">
      <formula>"SL"</formula>
    </cfRule>
    <cfRule type="cellIs" dxfId="5214" priority="1089" operator="equal">
      <formula>"SL"</formula>
    </cfRule>
    <cfRule type="cellIs" dxfId="5213" priority="1090" operator="equal">
      <formula>"AL"</formula>
    </cfRule>
  </conditionalFormatting>
  <conditionalFormatting sqref="C24:D24">
    <cfRule type="cellIs" dxfId="5212" priority="1083" operator="equal">
      <formula>"SL"</formula>
    </cfRule>
    <cfRule type="cellIs" dxfId="5211" priority="1084" operator="equal">
      <formula>"SL"</formula>
    </cfRule>
    <cfRule type="cellIs" dxfId="5210" priority="1085" operator="equal">
      <formula>"SL"</formula>
    </cfRule>
    <cfRule type="cellIs" dxfId="5209" priority="1086" operator="equal">
      <formula>"AL"</formula>
    </cfRule>
  </conditionalFormatting>
  <conditionalFormatting sqref="C24:D24">
    <cfRule type="cellIs" dxfId="5208" priority="1079" operator="equal">
      <formula>"SL"</formula>
    </cfRule>
    <cfRule type="cellIs" dxfId="5207" priority="1080" operator="equal">
      <formula>"SL"</formula>
    </cfRule>
    <cfRule type="cellIs" dxfId="5206" priority="1081" operator="equal">
      <formula>"SL"</formula>
    </cfRule>
    <cfRule type="cellIs" dxfId="5205" priority="1082" operator="equal">
      <formula>"AL"</formula>
    </cfRule>
  </conditionalFormatting>
  <conditionalFormatting sqref="I24">
    <cfRule type="cellIs" dxfId="5204" priority="1075" operator="equal">
      <formula>"SL"</formula>
    </cfRule>
    <cfRule type="cellIs" dxfId="5203" priority="1076" operator="equal">
      <formula>"SL"</formula>
    </cfRule>
    <cfRule type="cellIs" dxfId="5202" priority="1077" operator="equal">
      <formula>"SL"</formula>
    </cfRule>
    <cfRule type="cellIs" dxfId="5201" priority="1078" operator="equal">
      <formula>"AL"</formula>
    </cfRule>
  </conditionalFormatting>
  <conditionalFormatting sqref="I24">
    <cfRule type="cellIs" dxfId="5200" priority="1071" operator="equal">
      <formula>"SL"</formula>
    </cfRule>
    <cfRule type="cellIs" dxfId="5199" priority="1072" operator="equal">
      <formula>"SL"</formula>
    </cfRule>
    <cfRule type="cellIs" dxfId="5198" priority="1073" operator="equal">
      <formula>"SL"</formula>
    </cfRule>
    <cfRule type="cellIs" dxfId="5197" priority="1074" operator="equal">
      <formula>"AL"</formula>
    </cfRule>
  </conditionalFormatting>
  <conditionalFormatting sqref="I24">
    <cfRule type="cellIs" dxfId="5196" priority="1067" operator="equal">
      <formula>"SL"</formula>
    </cfRule>
    <cfRule type="cellIs" dxfId="5195" priority="1068" operator="equal">
      <formula>"SL"</formula>
    </cfRule>
    <cfRule type="cellIs" dxfId="5194" priority="1069" operator="equal">
      <formula>"SL"</formula>
    </cfRule>
    <cfRule type="cellIs" dxfId="5193" priority="1070" operator="equal">
      <formula>"AL"</formula>
    </cfRule>
  </conditionalFormatting>
  <conditionalFormatting sqref="I21">
    <cfRule type="cellIs" dxfId="5192" priority="1063" operator="equal">
      <formula>"SL"</formula>
    </cfRule>
    <cfRule type="cellIs" dxfId="5191" priority="1064" operator="equal">
      <formula>"SL"</formula>
    </cfRule>
    <cfRule type="cellIs" dxfId="5190" priority="1065" operator="equal">
      <formula>"SL"</formula>
    </cfRule>
    <cfRule type="cellIs" dxfId="5189" priority="1066" operator="equal">
      <formula>"AL"</formula>
    </cfRule>
  </conditionalFormatting>
  <conditionalFormatting sqref="I21">
    <cfRule type="cellIs" dxfId="5188" priority="1059" operator="equal">
      <formula>"SL"</formula>
    </cfRule>
    <cfRule type="cellIs" dxfId="5187" priority="1060" operator="equal">
      <formula>"SL"</formula>
    </cfRule>
    <cfRule type="cellIs" dxfId="5186" priority="1061" operator="equal">
      <formula>"SL"</formula>
    </cfRule>
    <cfRule type="cellIs" dxfId="5185" priority="1062" operator="equal">
      <formula>"AL"</formula>
    </cfRule>
  </conditionalFormatting>
  <conditionalFormatting sqref="I21">
    <cfRule type="cellIs" dxfId="5184" priority="1055" operator="equal">
      <formula>"SL"</formula>
    </cfRule>
    <cfRule type="cellIs" dxfId="5183" priority="1056" operator="equal">
      <formula>"SL"</formula>
    </cfRule>
    <cfRule type="cellIs" dxfId="5182" priority="1057" operator="equal">
      <formula>"SL"</formula>
    </cfRule>
    <cfRule type="cellIs" dxfId="5181" priority="1058" operator="equal">
      <formula>"AL"</formula>
    </cfRule>
  </conditionalFormatting>
  <conditionalFormatting sqref="D45">
    <cfRule type="cellIs" dxfId="5180" priority="1051" operator="equal">
      <formula>"SL"</formula>
    </cfRule>
    <cfRule type="cellIs" dxfId="5179" priority="1052" operator="equal">
      <formula>"SL"</formula>
    </cfRule>
    <cfRule type="cellIs" dxfId="5178" priority="1053" operator="equal">
      <formula>"SL"</formula>
    </cfRule>
    <cfRule type="cellIs" dxfId="5177" priority="1054" operator="equal">
      <formula>"AL"</formula>
    </cfRule>
  </conditionalFormatting>
  <conditionalFormatting sqref="C31">
    <cfRule type="cellIs" dxfId="5176" priority="1047" operator="equal">
      <formula>"SL"</formula>
    </cfRule>
    <cfRule type="cellIs" dxfId="5175" priority="1048" operator="equal">
      <formula>"SL"</formula>
    </cfRule>
    <cfRule type="cellIs" dxfId="5174" priority="1049" operator="equal">
      <formula>"SL"</formula>
    </cfRule>
    <cfRule type="cellIs" dxfId="5173" priority="1050" operator="equal">
      <formula>"AL"</formula>
    </cfRule>
  </conditionalFormatting>
  <conditionalFormatting sqref="C31">
    <cfRule type="cellIs" dxfId="5172" priority="1043" operator="equal">
      <formula>"SL"</formula>
    </cfRule>
    <cfRule type="cellIs" dxfId="5171" priority="1044" operator="equal">
      <formula>"SL"</formula>
    </cfRule>
    <cfRule type="cellIs" dxfId="5170" priority="1045" operator="equal">
      <formula>"SL"</formula>
    </cfRule>
    <cfRule type="cellIs" dxfId="5169" priority="1046" operator="equal">
      <formula>"AL"</formula>
    </cfRule>
  </conditionalFormatting>
  <conditionalFormatting sqref="C31">
    <cfRule type="cellIs" dxfId="5168" priority="1039" operator="equal">
      <formula>"SL"</formula>
    </cfRule>
    <cfRule type="cellIs" dxfId="5167" priority="1040" operator="equal">
      <formula>"SL"</formula>
    </cfRule>
    <cfRule type="cellIs" dxfId="5166" priority="1041" operator="equal">
      <formula>"SL"</formula>
    </cfRule>
    <cfRule type="cellIs" dxfId="5165" priority="1042" operator="equal">
      <formula>"AL"</formula>
    </cfRule>
  </conditionalFormatting>
  <conditionalFormatting sqref="I16">
    <cfRule type="cellIs" dxfId="5164" priority="1027" operator="equal">
      <formula>"SL"</formula>
    </cfRule>
    <cfRule type="cellIs" dxfId="5163" priority="1028" operator="equal">
      <formula>"SL"</formula>
    </cfRule>
    <cfRule type="cellIs" dxfId="5162" priority="1029" operator="equal">
      <formula>"SL"</formula>
    </cfRule>
    <cfRule type="cellIs" dxfId="5161" priority="1030" operator="equal">
      <formula>"AL"</formula>
    </cfRule>
  </conditionalFormatting>
  <conditionalFormatting sqref="D38:H38">
    <cfRule type="cellIs" dxfId="5160" priority="1023" operator="equal">
      <formula>"SL"</formula>
    </cfRule>
    <cfRule type="cellIs" dxfId="5159" priority="1024" operator="equal">
      <formula>"SL"</formula>
    </cfRule>
    <cfRule type="cellIs" dxfId="5158" priority="1025" operator="equal">
      <formula>"SL"</formula>
    </cfRule>
    <cfRule type="cellIs" dxfId="5157" priority="1026" operator="equal">
      <formula>"AL"</formula>
    </cfRule>
  </conditionalFormatting>
  <conditionalFormatting sqref="D38:H38">
    <cfRule type="cellIs" dxfId="5156" priority="1019" operator="equal">
      <formula>"SL"</formula>
    </cfRule>
    <cfRule type="cellIs" dxfId="5155" priority="1020" operator="equal">
      <formula>"SL"</formula>
    </cfRule>
    <cfRule type="cellIs" dxfId="5154" priority="1021" operator="equal">
      <formula>"SL"</formula>
    </cfRule>
    <cfRule type="cellIs" dxfId="5153" priority="1022" operator="equal">
      <formula>"AL"</formula>
    </cfRule>
  </conditionalFormatting>
  <conditionalFormatting sqref="H46:I46">
    <cfRule type="cellIs" dxfId="5152" priority="1007" operator="equal">
      <formula>"SL"</formula>
    </cfRule>
    <cfRule type="cellIs" dxfId="5151" priority="1008" operator="equal">
      <formula>"SL"</formula>
    </cfRule>
    <cfRule type="cellIs" dxfId="5150" priority="1009" operator="equal">
      <formula>"SL"</formula>
    </cfRule>
    <cfRule type="cellIs" dxfId="5149" priority="1010" operator="equal">
      <formula>"AL"</formula>
    </cfRule>
  </conditionalFormatting>
  <conditionalFormatting sqref="H46:I46">
    <cfRule type="cellIs" dxfId="5148" priority="1003" operator="equal">
      <formula>"SL"</formula>
    </cfRule>
    <cfRule type="cellIs" dxfId="5147" priority="1004" operator="equal">
      <formula>"SL"</formula>
    </cfRule>
    <cfRule type="cellIs" dxfId="5146" priority="1005" operator="equal">
      <formula>"SL"</formula>
    </cfRule>
    <cfRule type="cellIs" dxfId="5145" priority="1006" operator="equal">
      <formula>"AL"</formula>
    </cfRule>
  </conditionalFormatting>
  <conditionalFormatting sqref="I28">
    <cfRule type="cellIs" dxfId="5144" priority="999" operator="equal">
      <formula>"SL"</formula>
    </cfRule>
    <cfRule type="cellIs" dxfId="5143" priority="1000" operator="equal">
      <formula>"SL"</formula>
    </cfRule>
    <cfRule type="cellIs" dxfId="5142" priority="1001" operator="equal">
      <formula>"SL"</formula>
    </cfRule>
    <cfRule type="cellIs" dxfId="5141" priority="1002" operator="equal">
      <formula>"AL"</formula>
    </cfRule>
  </conditionalFormatting>
  <conditionalFormatting sqref="D39:G39">
    <cfRule type="cellIs" dxfId="5140" priority="995" operator="equal">
      <formula>"SL"</formula>
    </cfRule>
    <cfRule type="cellIs" dxfId="5139" priority="996" operator="equal">
      <formula>"SL"</formula>
    </cfRule>
    <cfRule type="cellIs" dxfId="5138" priority="997" operator="equal">
      <formula>"SL"</formula>
    </cfRule>
    <cfRule type="cellIs" dxfId="5137" priority="998" operator="equal">
      <formula>"AL"</formula>
    </cfRule>
  </conditionalFormatting>
  <conditionalFormatting sqref="E15:I15">
    <cfRule type="cellIs" dxfId="5136" priority="991" operator="equal">
      <formula>"SL"</formula>
    </cfRule>
    <cfRule type="cellIs" dxfId="5135" priority="992" operator="equal">
      <formula>"SL"</formula>
    </cfRule>
    <cfRule type="cellIs" dxfId="5134" priority="993" operator="equal">
      <formula>"SL"</formula>
    </cfRule>
    <cfRule type="cellIs" dxfId="5133" priority="994" operator="equal">
      <formula>"AL"</formula>
    </cfRule>
  </conditionalFormatting>
  <conditionalFormatting sqref="C16:F16">
    <cfRule type="cellIs" dxfId="5132" priority="987" operator="equal">
      <formula>"SL"</formula>
    </cfRule>
    <cfRule type="cellIs" dxfId="5131" priority="988" operator="equal">
      <formula>"SL"</formula>
    </cfRule>
    <cfRule type="cellIs" dxfId="5130" priority="989" operator="equal">
      <formula>"SL"</formula>
    </cfRule>
    <cfRule type="cellIs" dxfId="5129" priority="990" operator="equal">
      <formula>"AL"</formula>
    </cfRule>
  </conditionalFormatting>
  <conditionalFormatting sqref="I16">
    <cfRule type="cellIs" dxfId="5128" priority="983" operator="equal">
      <formula>"SL"</formula>
    </cfRule>
    <cfRule type="cellIs" dxfId="5127" priority="984" operator="equal">
      <formula>"SL"</formula>
    </cfRule>
    <cfRule type="cellIs" dxfId="5126" priority="985" operator="equal">
      <formula>"SL"</formula>
    </cfRule>
    <cfRule type="cellIs" dxfId="5125" priority="986" operator="equal">
      <formula>"AL"</formula>
    </cfRule>
  </conditionalFormatting>
  <conditionalFormatting sqref="E17:I17">
    <cfRule type="cellIs" dxfId="5124" priority="979" operator="equal">
      <formula>"SL"</formula>
    </cfRule>
    <cfRule type="cellIs" dxfId="5123" priority="980" operator="equal">
      <formula>"SL"</formula>
    </cfRule>
    <cfRule type="cellIs" dxfId="5122" priority="981" operator="equal">
      <formula>"SL"</formula>
    </cfRule>
    <cfRule type="cellIs" dxfId="5121" priority="982" operator="equal">
      <formula>"AL"</formula>
    </cfRule>
  </conditionalFormatting>
  <conditionalFormatting sqref="C21:D21">
    <cfRule type="cellIs" dxfId="5120" priority="975" operator="equal">
      <formula>"SL"</formula>
    </cfRule>
    <cfRule type="cellIs" dxfId="5119" priority="976" operator="equal">
      <formula>"SL"</formula>
    </cfRule>
    <cfRule type="cellIs" dxfId="5118" priority="977" operator="equal">
      <formula>"SL"</formula>
    </cfRule>
    <cfRule type="cellIs" dxfId="5117" priority="978" operator="equal">
      <formula>"AL"</formula>
    </cfRule>
  </conditionalFormatting>
  <conditionalFormatting sqref="G21:I21">
    <cfRule type="cellIs" dxfId="5116" priority="971" operator="equal">
      <formula>"SL"</formula>
    </cfRule>
    <cfRule type="cellIs" dxfId="5115" priority="972" operator="equal">
      <formula>"SL"</formula>
    </cfRule>
    <cfRule type="cellIs" dxfId="5114" priority="973" operator="equal">
      <formula>"SL"</formula>
    </cfRule>
    <cfRule type="cellIs" dxfId="5113" priority="974" operator="equal">
      <formula>"AL"</formula>
    </cfRule>
  </conditionalFormatting>
  <conditionalFormatting sqref="E22:I22">
    <cfRule type="cellIs" dxfId="5112" priority="967" operator="equal">
      <formula>"SL"</formula>
    </cfRule>
    <cfRule type="cellIs" dxfId="5111" priority="968" operator="equal">
      <formula>"SL"</formula>
    </cfRule>
    <cfRule type="cellIs" dxfId="5110" priority="969" operator="equal">
      <formula>"SL"</formula>
    </cfRule>
    <cfRule type="cellIs" dxfId="5109" priority="970" operator="equal">
      <formula>"AL"</formula>
    </cfRule>
  </conditionalFormatting>
  <conditionalFormatting sqref="E22:I22">
    <cfRule type="cellIs" dxfId="5108" priority="963" operator="equal">
      <formula>"SL"</formula>
    </cfRule>
    <cfRule type="cellIs" dxfId="5107" priority="964" operator="equal">
      <formula>"SL"</formula>
    </cfRule>
    <cfRule type="cellIs" dxfId="5106" priority="965" operator="equal">
      <formula>"SL"</formula>
    </cfRule>
    <cfRule type="cellIs" dxfId="5105" priority="966" operator="equal">
      <formula>"AL"</formula>
    </cfRule>
  </conditionalFormatting>
  <conditionalFormatting sqref="C23:E23">
    <cfRule type="cellIs" dxfId="5104" priority="959" operator="equal">
      <formula>"SL"</formula>
    </cfRule>
    <cfRule type="cellIs" dxfId="5103" priority="960" operator="equal">
      <formula>"SL"</formula>
    </cfRule>
    <cfRule type="cellIs" dxfId="5102" priority="961" operator="equal">
      <formula>"SL"</formula>
    </cfRule>
    <cfRule type="cellIs" dxfId="5101" priority="962" operator="equal">
      <formula>"AL"</formula>
    </cfRule>
  </conditionalFormatting>
  <conditionalFormatting sqref="H23:I23">
    <cfRule type="cellIs" dxfId="5100" priority="955" operator="equal">
      <formula>"SL"</formula>
    </cfRule>
    <cfRule type="cellIs" dxfId="5099" priority="956" operator="equal">
      <formula>"SL"</formula>
    </cfRule>
    <cfRule type="cellIs" dxfId="5098" priority="957" operator="equal">
      <formula>"SL"</formula>
    </cfRule>
    <cfRule type="cellIs" dxfId="5097" priority="958" operator="equal">
      <formula>"AL"</formula>
    </cfRule>
  </conditionalFormatting>
  <conditionalFormatting sqref="C24:D24">
    <cfRule type="cellIs" dxfId="5096" priority="951" operator="equal">
      <formula>"SL"</formula>
    </cfRule>
    <cfRule type="cellIs" dxfId="5095" priority="952" operator="equal">
      <formula>"SL"</formula>
    </cfRule>
    <cfRule type="cellIs" dxfId="5094" priority="953" operator="equal">
      <formula>"SL"</formula>
    </cfRule>
    <cfRule type="cellIs" dxfId="5093" priority="954" operator="equal">
      <formula>"AL"</formula>
    </cfRule>
  </conditionalFormatting>
  <conditionalFormatting sqref="I24">
    <cfRule type="cellIs" dxfId="5092" priority="947" operator="equal">
      <formula>"SL"</formula>
    </cfRule>
    <cfRule type="cellIs" dxfId="5091" priority="948" operator="equal">
      <formula>"SL"</formula>
    </cfRule>
    <cfRule type="cellIs" dxfId="5090" priority="949" operator="equal">
      <formula>"SL"</formula>
    </cfRule>
    <cfRule type="cellIs" dxfId="5089" priority="950" operator="equal">
      <formula>"AL"</formula>
    </cfRule>
  </conditionalFormatting>
  <conditionalFormatting sqref="G25:I25">
    <cfRule type="cellIs" dxfId="5088" priority="943" operator="equal">
      <formula>"SL"</formula>
    </cfRule>
    <cfRule type="cellIs" dxfId="5087" priority="944" operator="equal">
      <formula>"SL"</formula>
    </cfRule>
    <cfRule type="cellIs" dxfId="5086" priority="945" operator="equal">
      <formula>"SL"</formula>
    </cfRule>
    <cfRule type="cellIs" dxfId="5085" priority="946" operator="equal">
      <formula>"AL"</formula>
    </cfRule>
  </conditionalFormatting>
  <conditionalFormatting sqref="E26:I26">
    <cfRule type="cellIs" dxfId="5084" priority="939" operator="equal">
      <formula>"SL"</formula>
    </cfRule>
    <cfRule type="cellIs" dxfId="5083" priority="940" operator="equal">
      <formula>"SL"</formula>
    </cfRule>
    <cfRule type="cellIs" dxfId="5082" priority="941" operator="equal">
      <formula>"SL"</formula>
    </cfRule>
    <cfRule type="cellIs" dxfId="5081" priority="942" operator="equal">
      <formula>"AL"</formula>
    </cfRule>
  </conditionalFormatting>
  <conditionalFormatting sqref="E26:I26">
    <cfRule type="cellIs" dxfId="5080" priority="935" operator="equal">
      <formula>"SL"</formula>
    </cfRule>
    <cfRule type="cellIs" dxfId="5079" priority="936" operator="equal">
      <formula>"SL"</formula>
    </cfRule>
    <cfRule type="cellIs" dxfId="5078" priority="937" operator="equal">
      <formula>"SL"</formula>
    </cfRule>
    <cfRule type="cellIs" dxfId="5077" priority="938" operator="equal">
      <formula>"AL"</formula>
    </cfRule>
  </conditionalFormatting>
  <conditionalFormatting sqref="E26:I26">
    <cfRule type="cellIs" dxfId="5076" priority="931" operator="equal">
      <formula>"SL"</formula>
    </cfRule>
    <cfRule type="cellIs" dxfId="5075" priority="932" operator="equal">
      <formula>"SL"</formula>
    </cfRule>
    <cfRule type="cellIs" dxfId="5074" priority="933" operator="equal">
      <formula>"SL"</formula>
    </cfRule>
    <cfRule type="cellIs" dxfId="5073" priority="934" operator="equal">
      <formula>"AL"</formula>
    </cfRule>
  </conditionalFormatting>
  <conditionalFormatting sqref="E26:I26">
    <cfRule type="cellIs" dxfId="5072" priority="927" operator="equal">
      <formula>"SL"</formula>
    </cfRule>
    <cfRule type="cellIs" dxfId="5071" priority="928" operator="equal">
      <formula>"SL"</formula>
    </cfRule>
    <cfRule type="cellIs" dxfId="5070" priority="929" operator="equal">
      <formula>"SL"</formula>
    </cfRule>
    <cfRule type="cellIs" dxfId="5069" priority="930" operator="equal">
      <formula>"AL"</formula>
    </cfRule>
  </conditionalFormatting>
  <conditionalFormatting sqref="E26:I26">
    <cfRule type="cellIs" dxfId="5068" priority="923" operator="equal">
      <formula>"SL"</formula>
    </cfRule>
    <cfRule type="cellIs" dxfId="5067" priority="924" operator="equal">
      <formula>"SL"</formula>
    </cfRule>
    <cfRule type="cellIs" dxfId="5066" priority="925" operator="equal">
      <formula>"SL"</formula>
    </cfRule>
    <cfRule type="cellIs" dxfId="5065" priority="926" operator="equal">
      <formula>"AL"</formula>
    </cfRule>
  </conditionalFormatting>
  <conditionalFormatting sqref="C30:G30">
    <cfRule type="cellIs" dxfId="5064" priority="919" operator="equal">
      <formula>"SL"</formula>
    </cfRule>
    <cfRule type="cellIs" dxfId="5063" priority="920" operator="equal">
      <formula>"SL"</formula>
    </cfRule>
    <cfRule type="cellIs" dxfId="5062" priority="921" operator="equal">
      <formula>"SL"</formula>
    </cfRule>
    <cfRule type="cellIs" dxfId="5061" priority="922" operator="equal">
      <formula>"AL"</formula>
    </cfRule>
  </conditionalFormatting>
  <conditionalFormatting sqref="C30:G30">
    <cfRule type="cellIs" dxfId="5060" priority="915" operator="equal">
      <formula>"SL"</formula>
    </cfRule>
    <cfRule type="cellIs" dxfId="5059" priority="916" operator="equal">
      <formula>"SL"</formula>
    </cfRule>
    <cfRule type="cellIs" dxfId="5058" priority="917" operator="equal">
      <formula>"SL"</formula>
    </cfRule>
    <cfRule type="cellIs" dxfId="5057" priority="918" operator="equal">
      <formula>"AL"</formula>
    </cfRule>
  </conditionalFormatting>
  <conditionalFormatting sqref="C30:G30">
    <cfRule type="cellIs" dxfId="5056" priority="911" operator="equal">
      <formula>"SL"</formula>
    </cfRule>
    <cfRule type="cellIs" dxfId="5055" priority="912" operator="equal">
      <formula>"SL"</formula>
    </cfRule>
    <cfRule type="cellIs" dxfId="5054" priority="913" operator="equal">
      <formula>"SL"</formula>
    </cfRule>
    <cfRule type="cellIs" dxfId="5053" priority="914" operator="equal">
      <formula>"AL"</formula>
    </cfRule>
  </conditionalFormatting>
  <conditionalFormatting sqref="I30">
    <cfRule type="cellIs" dxfId="5052" priority="907" operator="equal">
      <formula>"SL"</formula>
    </cfRule>
    <cfRule type="cellIs" dxfId="5051" priority="908" operator="equal">
      <formula>"SL"</formula>
    </cfRule>
    <cfRule type="cellIs" dxfId="5050" priority="909" operator="equal">
      <formula>"SL"</formula>
    </cfRule>
    <cfRule type="cellIs" dxfId="5049" priority="910" operator="equal">
      <formula>"AL"</formula>
    </cfRule>
  </conditionalFormatting>
  <conditionalFormatting sqref="I30">
    <cfRule type="cellIs" dxfId="5048" priority="903" operator="equal">
      <formula>"SL"</formula>
    </cfRule>
    <cfRule type="cellIs" dxfId="5047" priority="904" operator="equal">
      <formula>"SL"</formula>
    </cfRule>
    <cfRule type="cellIs" dxfId="5046" priority="905" operator="equal">
      <formula>"SL"</formula>
    </cfRule>
    <cfRule type="cellIs" dxfId="5045" priority="906" operator="equal">
      <formula>"AL"</formula>
    </cfRule>
  </conditionalFormatting>
  <conditionalFormatting sqref="I30">
    <cfRule type="cellIs" dxfId="5044" priority="899" operator="equal">
      <formula>"SL"</formula>
    </cfRule>
    <cfRule type="cellIs" dxfId="5043" priority="900" operator="equal">
      <formula>"SL"</formula>
    </cfRule>
    <cfRule type="cellIs" dxfId="5042" priority="901" operator="equal">
      <formula>"SL"</formula>
    </cfRule>
    <cfRule type="cellIs" dxfId="5041" priority="902" operator="equal">
      <formula>"AL"</formula>
    </cfRule>
  </conditionalFormatting>
  <conditionalFormatting sqref="E31:I31">
    <cfRule type="cellIs" dxfId="5040" priority="895" operator="equal">
      <formula>"SL"</formula>
    </cfRule>
    <cfRule type="cellIs" dxfId="5039" priority="896" operator="equal">
      <formula>"SL"</formula>
    </cfRule>
    <cfRule type="cellIs" dxfId="5038" priority="897" operator="equal">
      <formula>"SL"</formula>
    </cfRule>
    <cfRule type="cellIs" dxfId="5037" priority="898" operator="equal">
      <formula>"AL"</formula>
    </cfRule>
  </conditionalFormatting>
  <conditionalFormatting sqref="E31:I31">
    <cfRule type="cellIs" dxfId="5036" priority="891" operator="equal">
      <formula>"SL"</formula>
    </cfRule>
    <cfRule type="cellIs" dxfId="5035" priority="892" operator="equal">
      <formula>"SL"</formula>
    </cfRule>
    <cfRule type="cellIs" dxfId="5034" priority="893" operator="equal">
      <formula>"SL"</formula>
    </cfRule>
    <cfRule type="cellIs" dxfId="5033" priority="894" operator="equal">
      <formula>"AL"</formula>
    </cfRule>
  </conditionalFormatting>
  <conditionalFormatting sqref="E31:I31">
    <cfRule type="cellIs" dxfId="5032" priority="887" operator="equal">
      <formula>"SL"</formula>
    </cfRule>
    <cfRule type="cellIs" dxfId="5031" priority="888" operator="equal">
      <formula>"SL"</formula>
    </cfRule>
    <cfRule type="cellIs" dxfId="5030" priority="889" operator="equal">
      <formula>"SL"</formula>
    </cfRule>
    <cfRule type="cellIs" dxfId="5029" priority="890" operator="equal">
      <formula>"AL"</formula>
    </cfRule>
  </conditionalFormatting>
  <conditionalFormatting sqref="F32:G32">
    <cfRule type="cellIs" dxfId="5028" priority="883" operator="equal">
      <formula>"SL"</formula>
    </cfRule>
    <cfRule type="cellIs" dxfId="5027" priority="884" operator="equal">
      <formula>"SL"</formula>
    </cfRule>
    <cfRule type="cellIs" dxfId="5026" priority="885" operator="equal">
      <formula>"SL"</formula>
    </cfRule>
    <cfRule type="cellIs" dxfId="5025" priority="886" operator="equal">
      <formula>"AL"</formula>
    </cfRule>
  </conditionalFormatting>
  <conditionalFormatting sqref="F32:G32">
    <cfRule type="cellIs" dxfId="5024" priority="879" operator="equal">
      <formula>"SL"</formula>
    </cfRule>
    <cfRule type="cellIs" dxfId="5023" priority="880" operator="equal">
      <formula>"SL"</formula>
    </cfRule>
    <cfRule type="cellIs" dxfId="5022" priority="881" operator="equal">
      <formula>"SL"</formula>
    </cfRule>
    <cfRule type="cellIs" dxfId="5021" priority="882" operator="equal">
      <formula>"AL"</formula>
    </cfRule>
  </conditionalFormatting>
  <conditionalFormatting sqref="F32:G32">
    <cfRule type="cellIs" dxfId="5020" priority="875" operator="equal">
      <formula>"SL"</formula>
    </cfRule>
    <cfRule type="cellIs" dxfId="5019" priority="876" operator="equal">
      <formula>"SL"</formula>
    </cfRule>
    <cfRule type="cellIs" dxfId="5018" priority="877" operator="equal">
      <formula>"SL"</formula>
    </cfRule>
    <cfRule type="cellIs" dxfId="5017" priority="878" operator="equal">
      <formula>"AL"</formula>
    </cfRule>
  </conditionalFormatting>
  <conditionalFormatting sqref="C33:D33">
    <cfRule type="cellIs" dxfId="5016" priority="871" operator="equal">
      <formula>"SL"</formula>
    </cfRule>
    <cfRule type="cellIs" dxfId="5015" priority="872" operator="equal">
      <formula>"SL"</formula>
    </cfRule>
    <cfRule type="cellIs" dxfId="5014" priority="873" operator="equal">
      <formula>"SL"</formula>
    </cfRule>
    <cfRule type="cellIs" dxfId="5013" priority="874" operator="equal">
      <formula>"AL"</formula>
    </cfRule>
  </conditionalFormatting>
  <conditionalFormatting sqref="C33:D33">
    <cfRule type="cellIs" dxfId="5012" priority="867" operator="equal">
      <formula>"SL"</formula>
    </cfRule>
    <cfRule type="cellIs" dxfId="5011" priority="868" operator="equal">
      <formula>"SL"</formula>
    </cfRule>
    <cfRule type="cellIs" dxfId="5010" priority="869" operator="equal">
      <formula>"SL"</formula>
    </cfRule>
    <cfRule type="cellIs" dxfId="5009" priority="870" operator="equal">
      <formula>"AL"</formula>
    </cfRule>
  </conditionalFormatting>
  <conditionalFormatting sqref="C33:D33">
    <cfRule type="cellIs" dxfId="5008" priority="863" operator="equal">
      <formula>"SL"</formula>
    </cfRule>
    <cfRule type="cellIs" dxfId="5007" priority="864" operator="equal">
      <formula>"SL"</formula>
    </cfRule>
    <cfRule type="cellIs" dxfId="5006" priority="865" operator="equal">
      <formula>"SL"</formula>
    </cfRule>
    <cfRule type="cellIs" dxfId="5005" priority="866" operator="equal">
      <formula>"AL"</formula>
    </cfRule>
  </conditionalFormatting>
  <conditionalFormatting sqref="G33:I33">
    <cfRule type="cellIs" dxfId="5004" priority="859" operator="equal">
      <formula>"SL"</formula>
    </cfRule>
    <cfRule type="cellIs" dxfId="5003" priority="860" operator="equal">
      <formula>"SL"</formula>
    </cfRule>
    <cfRule type="cellIs" dxfId="5002" priority="861" operator="equal">
      <formula>"SL"</formula>
    </cfRule>
    <cfRule type="cellIs" dxfId="5001" priority="862" operator="equal">
      <formula>"AL"</formula>
    </cfRule>
  </conditionalFormatting>
  <conditionalFormatting sqref="G33:I33">
    <cfRule type="cellIs" dxfId="5000" priority="855" operator="equal">
      <formula>"SL"</formula>
    </cfRule>
    <cfRule type="cellIs" dxfId="4999" priority="856" operator="equal">
      <formula>"SL"</formula>
    </cfRule>
    <cfRule type="cellIs" dxfId="4998" priority="857" operator="equal">
      <formula>"SL"</formula>
    </cfRule>
    <cfRule type="cellIs" dxfId="4997" priority="858" operator="equal">
      <formula>"AL"</formula>
    </cfRule>
  </conditionalFormatting>
  <conditionalFormatting sqref="G33:I33">
    <cfRule type="cellIs" dxfId="4996" priority="851" operator="equal">
      <formula>"SL"</formula>
    </cfRule>
    <cfRule type="cellIs" dxfId="4995" priority="852" operator="equal">
      <formula>"SL"</formula>
    </cfRule>
    <cfRule type="cellIs" dxfId="4994" priority="853" operator="equal">
      <formula>"SL"</formula>
    </cfRule>
    <cfRule type="cellIs" dxfId="4993" priority="854" operator="equal">
      <formula>"AL"</formula>
    </cfRule>
  </conditionalFormatting>
  <conditionalFormatting sqref="C34:D34">
    <cfRule type="cellIs" dxfId="4992" priority="847" operator="equal">
      <formula>"SL"</formula>
    </cfRule>
    <cfRule type="cellIs" dxfId="4991" priority="848" operator="equal">
      <formula>"SL"</formula>
    </cfRule>
    <cfRule type="cellIs" dxfId="4990" priority="849" operator="equal">
      <formula>"SL"</formula>
    </cfRule>
    <cfRule type="cellIs" dxfId="4989" priority="850" operator="equal">
      <formula>"AL"</formula>
    </cfRule>
  </conditionalFormatting>
  <conditionalFormatting sqref="C34:D34">
    <cfRule type="cellIs" dxfId="4988" priority="843" operator="equal">
      <formula>"SL"</formula>
    </cfRule>
    <cfRule type="cellIs" dxfId="4987" priority="844" operator="equal">
      <formula>"SL"</formula>
    </cfRule>
    <cfRule type="cellIs" dxfId="4986" priority="845" operator="equal">
      <formula>"SL"</formula>
    </cfRule>
    <cfRule type="cellIs" dxfId="4985" priority="846" operator="equal">
      <formula>"AL"</formula>
    </cfRule>
  </conditionalFormatting>
  <conditionalFormatting sqref="C34:D34">
    <cfRule type="cellIs" dxfId="4984" priority="839" operator="equal">
      <formula>"SL"</formula>
    </cfRule>
    <cfRule type="cellIs" dxfId="4983" priority="840" operator="equal">
      <formula>"SL"</formula>
    </cfRule>
    <cfRule type="cellIs" dxfId="4982" priority="841" operator="equal">
      <formula>"SL"</formula>
    </cfRule>
    <cfRule type="cellIs" dxfId="4981" priority="842" operator="equal">
      <formula>"AL"</formula>
    </cfRule>
  </conditionalFormatting>
  <conditionalFormatting sqref="F34">
    <cfRule type="cellIs" dxfId="4980" priority="835" operator="equal">
      <formula>"SL"</formula>
    </cfRule>
    <cfRule type="cellIs" dxfId="4979" priority="836" operator="equal">
      <formula>"SL"</formula>
    </cfRule>
    <cfRule type="cellIs" dxfId="4978" priority="837" operator="equal">
      <formula>"SL"</formula>
    </cfRule>
    <cfRule type="cellIs" dxfId="4977" priority="838" operator="equal">
      <formula>"AL"</formula>
    </cfRule>
  </conditionalFormatting>
  <conditionalFormatting sqref="F34">
    <cfRule type="cellIs" dxfId="4976" priority="831" operator="equal">
      <formula>"SL"</formula>
    </cfRule>
    <cfRule type="cellIs" dxfId="4975" priority="832" operator="equal">
      <formula>"SL"</formula>
    </cfRule>
    <cfRule type="cellIs" dxfId="4974" priority="833" operator="equal">
      <formula>"SL"</formula>
    </cfRule>
    <cfRule type="cellIs" dxfId="4973" priority="834" operator="equal">
      <formula>"AL"</formula>
    </cfRule>
  </conditionalFormatting>
  <conditionalFormatting sqref="F34">
    <cfRule type="cellIs" dxfId="4972" priority="827" operator="equal">
      <formula>"SL"</formula>
    </cfRule>
    <cfRule type="cellIs" dxfId="4971" priority="828" operator="equal">
      <formula>"SL"</formula>
    </cfRule>
    <cfRule type="cellIs" dxfId="4970" priority="829" operator="equal">
      <formula>"SL"</formula>
    </cfRule>
    <cfRule type="cellIs" dxfId="4969" priority="830" operator="equal">
      <formula>"AL"</formula>
    </cfRule>
  </conditionalFormatting>
  <conditionalFormatting sqref="C35">
    <cfRule type="cellIs" dxfId="4968" priority="823" operator="equal">
      <formula>"SL"</formula>
    </cfRule>
    <cfRule type="cellIs" dxfId="4967" priority="824" operator="equal">
      <formula>"SL"</formula>
    </cfRule>
    <cfRule type="cellIs" dxfId="4966" priority="825" operator="equal">
      <formula>"SL"</formula>
    </cfRule>
    <cfRule type="cellIs" dxfId="4965" priority="826" operator="equal">
      <formula>"AL"</formula>
    </cfRule>
  </conditionalFormatting>
  <conditionalFormatting sqref="C35">
    <cfRule type="cellIs" dxfId="4964" priority="819" operator="equal">
      <formula>"SL"</formula>
    </cfRule>
    <cfRule type="cellIs" dxfId="4963" priority="820" operator="equal">
      <formula>"SL"</formula>
    </cfRule>
    <cfRule type="cellIs" dxfId="4962" priority="821" operator="equal">
      <formula>"SL"</formula>
    </cfRule>
    <cfRule type="cellIs" dxfId="4961" priority="822" operator="equal">
      <formula>"AL"</formula>
    </cfRule>
  </conditionalFormatting>
  <conditionalFormatting sqref="C35">
    <cfRule type="cellIs" dxfId="4960" priority="815" operator="equal">
      <formula>"SL"</formula>
    </cfRule>
    <cfRule type="cellIs" dxfId="4959" priority="816" operator="equal">
      <formula>"SL"</formula>
    </cfRule>
    <cfRule type="cellIs" dxfId="4958" priority="817" operator="equal">
      <formula>"SL"</formula>
    </cfRule>
    <cfRule type="cellIs" dxfId="4957" priority="818" operator="equal">
      <formula>"AL"</formula>
    </cfRule>
  </conditionalFormatting>
  <conditionalFormatting sqref="F35:I35">
    <cfRule type="cellIs" dxfId="4956" priority="811" operator="equal">
      <formula>"SL"</formula>
    </cfRule>
    <cfRule type="cellIs" dxfId="4955" priority="812" operator="equal">
      <formula>"SL"</formula>
    </cfRule>
    <cfRule type="cellIs" dxfId="4954" priority="813" operator="equal">
      <formula>"SL"</formula>
    </cfRule>
    <cfRule type="cellIs" dxfId="4953" priority="814" operator="equal">
      <formula>"AL"</formula>
    </cfRule>
  </conditionalFormatting>
  <conditionalFormatting sqref="F35:I35">
    <cfRule type="cellIs" dxfId="4952" priority="807" operator="equal">
      <formula>"SL"</formula>
    </cfRule>
    <cfRule type="cellIs" dxfId="4951" priority="808" operator="equal">
      <formula>"SL"</formula>
    </cfRule>
    <cfRule type="cellIs" dxfId="4950" priority="809" operator="equal">
      <formula>"SL"</formula>
    </cfRule>
    <cfRule type="cellIs" dxfId="4949" priority="810" operator="equal">
      <formula>"AL"</formula>
    </cfRule>
  </conditionalFormatting>
  <conditionalFormatting sqref="F35:I35">
    <cfRule type="cellIs" dxfId="4948" priority="803" operator="equal">
      <formula>"SL"</formula>
    </cfRule>
    <cfRule type="cellIs" dxfId="4947" priority="804" operator="equal">
      <formula>"SL"</formula>
    </cfRule>
    <cfRule type="cellIs" dxfId="4946" priority="805" operator="equal">
      <formula>"SL"</formula>
    </cfRule>
    <cfRule type="cellIs" dxfId="4945" priority="806" operator="equal">
      <formula>"AL"</formula>
    </cfRule>
  </conditionalFormatting>
  <conditionalFormatting sqref="C37">
    <cfRule type="cellIs" dxfId="4944" priority="799" operator="equal">
      <formula>"SL"</formula>
    </cfRule>
    <cfRule type="cellIs" dxfId="4943" priority="800" operator="equal">
      <formula>"SL"</formula>
    </cfRule>
    <cfRule type="cellIs" dxfId="4942" priority="801" operator="equal">
      <formula>"SL"</formula>
    </cfRule>
    <cfRule type="cellIs" dxfId="4941" priority="802" operator="equal">
      <formula>"AL"</formula>
    </cfRule>
  </conditionalFormatting>
  <conditionalFormatting sqref="C37">
    <cfRule type="cellIs" dxfId="4940" priority="795" operator="equal">
      <formula>"SL"</formula>
    </cfRule>
    <cfRule type="cellIs" dxfId="4939" priority="796" operator="equal">
      <formula>"SL"</formula>
    </cfRule>
    <cfRule type="cellIs" dxfId="4938" priority="797" operator="equal">
      <formula>"SL"</formula>
    </cfRule>
    <cfRule type="cellIs" dxfId="4937" priority="798" operator="equal">
      <formula>"AL"</formula>
    </cfRule>
  </conditionalFormatting>
  <conditionalFormatting sqref="C37">
    <cfRule type="cellIs" dxfId="4936" priority="791" operator="equal">
      <formula>"SL"</formula>
    </cfRule>
    <cfRule type="cellIs" dxfId="4935" priority="792" operator="equal">
      <formula>"SL"</formula>
    </cfRule>
    <cfRule type="cellIs" dxfId="4934" priority="793" operator="equal">
      <formula>"SL"</formula>
    </cfRule>
    <cfRule type="cellIs" dxfId="4933" priority="794" operator="equal">
      <formula>"AL"</formula>
    </cfRule>
  </conditionalFormatting>
  <conditionalFormatting sqref="C37">
    <cfRule type="cellIs" dxfId="4932" priority="787" operator="equal">
      <formula>"SL"</formula>
    </cfRule>
    <cfRule type="cellIs" dxfId="4931" priority="788" operator="equal">
      <formula>"SL"</formula>
    </cfRule>
    <cfRule type="cellIs" dxfId="4930" priority="789" operator="equal">
      <formula>"SL"</formula>
    </cfRule>
    <cfRule type="cellIs" dxfId="4929" priority="790" operator="equal">
      <formula>"AL"</formula>
    </cfRule>
  </conditionalFormatting>
  <conditionalFormatting sqref="C37">
    <cfRule type="cellIs" dxfId="4928" priority="783" operator="equal">
      <formula>"SL"</formula>
    </cfRule>
    <cfRule type="cellIs" dxfId="4927" priority="784" operator="equal">
      <formula>"SL"</formula>
    </cfRule>
    <cfRule type="cellIs" dxfId="4926" priority="785" operator="equal">
      <formula>"SL"</formula>
    </cfRule>
    <cfRule type="cellIs" dxfId="4925" priority="786" operator="equal">
      <formula>"AL"</formula>
    </cfRule>
  </conditionalFormatting>
  <conditionalFormatting sqref="H37:I37">
    <cfRule type="cellIs" dxfId="4924" priority="779" operator="equal">
      <formula>"SL"</formula>
    </cfRule>
    <cfRule type="cellIs" dxfId="4923" priority="780" operator="equal">
      <formula>"SL"</formula>
    </cfRule>
    <cfRule type="cellIs" dxfId="4922" priority="781" operator="equal">
      <formula>"SL"</formula>
    </cfRule>
    <cfRule type="cellIs" dxfId="4921" priority="782" operator="equal">
      <formula>"AL"</formula>
    </cfRule>
  </conditionalFormatting>
  <conditionalFormatting sqref="H37:I37">
    <cfRule type="cellIs" dxfId="4920" priority="775" operator="equal">
      <formula>"SL"</formula>
    </cfRule>
    <cfRule type="cellIs" dxfId="4919" priority="776" operator="equal">
      <formula>"SL"</formula>
    </cfRule>
    <cfRule type="cellIs" dxfId="4918" priority="777" operator="equal">
      <formula>"SL"</formula>
    </cfRule>
    <cfRule type="cellIs" dxfId="4917" priority="778" operator="equal">
      <formula>"AL"</formula>
    </cfRule>
  </conditionalFormatting>
  <conditionalFormatting sqref="H37:I37">
    <cfRule type="cellIs" dxfId="4916" priority="771" operator="equal">
      <formula>"SL"</formula>
    </cfRule>
    <cfRule type="cellIs" dxfId="4915" priority="772" operator="equal">
      <formula>"SL"</formula>
    </cfRule>
    <cfRule type="cellIs" dxfId="4914" priority="773" operator="equal">
      <formula>"SL"</formula>
    </cfRule>
    <cfRule type="cellIs" dxfId="4913" priority="774" operator="equal">
      <formula>"AL"</formula>
    </cfRule>
  </conditionalFormatting>
  <conditionalFormatting sqref="H37:I37">
    <cfRule type="cellIs" dxfId="4912" priority="767" operator="equal">
      <formula>"SL"</formula>
    </cfRule>
    <cfRule type="cellIs" dxfId="4911" priority="768" operator="equal">
      <formula>"SL"</formula>
    </cfRule>
    <cfRule type="cellIs" dxfId="4910" priority="769" operator="equal">
      <formula>"SL"</formula>
    </cfRule>
    <cfRule type="cellIs" dxfId="4909" priority="770" operator="equal">
      <formula>"AL"</formula>
    </cfRule>
  </conditionalFormatting>
  <conditionalFormatting sqref="H37:I37">
    <cfRule type="cellIs" dxfId="4908" priority="763" operator="equal">
      <formula>"SL"</formula>
    </cfRule>
    <cfRule type="cellIs" dxfId="4907" priority="764" operator="equal">
      <formula>"SL"</formula>
    </cfRule>
    <cfRule type="cellIs" dxfId="4906" priority="765" operator="equal">
      <formula>"SL"</formula>
    </cfRule>
    <cfRule type="cellIs" dxfId="4905" priority="766" operator="equal">
      <formula>"AL"</formula>
    </cfRule>
  </conditionalFormatting>
  <conditionalFormatting sqref="D38:H38">
    <cfRule type="cellIs" dxfId="4904" priority="759" operator="equal">
      <formula>"SL"</formula>
    </cfRule>
    <cfRule type="cellIs" dxfId="4903" priority="760" operator="equal">
      <formula>"SL"</formula>
    </cfRule>
    <cfRule type="cellIs" dxfId="4902" priority="761" operator="equal">
      <formula>"SL"</formula>
    </cfRule>
    <cfRule type="cellIs" dxfId="4901" priority="762" operator="equal">
      <formula>"AL"</formula>
    </cfRule>
  </conditionalFormatting>
  <conditionalFormatting sqref="D38:H38">
    <cfRule type="cellIs" dxfId="4900" priority="755" operator="equal">
      <formula>"SL"</formula>
    </cfRule>
    <cfRule type="cellIs" dxfId="4899" priority="756" operator="equal">
      <formula>"SL"</formula>
    </cfRule>
    <cfRule type="cellIs" dxfId="4898" priority="757" operator="equal">
      <formula>"SL"</formula>
    </cfRule>
    <cfRule type="cellIs" dxfId="4897" priority="758" operator="equal">
      <formula>"AL"</formula>
    </cfRule>
  </conditionalFormatting>
  <conditionalFormatting sqref="D38:H38">
    <cfRule type="cellIs" dxfId="4896" priority="751" operator="equal">
      <formula>"SL"</formula>
    </cfRule>
    <cfRule type="cellIs" dxfId="4895" priority="752" operator="equal">
      <formula>"SL"</formula>
    </cfRule>
    <cfRule type="cellIs" dxfId="4894" priority="753" operator="equal">
      <formula>"SL"</formula>
    </cfRule>
    <cfRule type="cellIs" dxfId="4893" priority="754" operator="equal">
      <formula>"AL"</formula>
    </cfRule>
  </conditionalFormatting>
  <conditionalFormatting sqref="D38:H38">
    <cfRule type="cellIs" dxfId="4892" priority="747" operator="equal">
      <formula>"SL"</formula>
    </cfRule>
    <cfRule type="cellIs" dxfId="4891" priority="748" operator="equal">
      <formula>"SL"</formula>
    </cfRule>
    <cfRule type="cellIs" dxfId="4890" priority="749" operator="equal">
      <formula>"SL"</formula>
    </cfRule>
    <cfRule type="cellIs" dxfId="4889" priority="750" operator="equal">
      <formula>"AL"</formula>
    </cfRule>
  </conditionalFormatting>
  <conditionalFormatting sqref="D38:H38">
    <cfRule type="cellIs" dxfId="4888" priority="743" operator="equal">
      <formula>"SL"</formula>
    </cfRule>
    <cfRule type="cellIs" dxfId="4887" priority="744" operator="equal">
      <formula>"SL"</formula>
    </cfRule>
    <cfRule type="cellIs" dxfId="4886" priority="745" operator="equal">
      <formula>"SL"</formula>
    </cfRule>
    <cfRule type="cellIs" dxfId="4885" priority="746" operator="equal">
      <formula>"AL"</formula>
    </cfRule>
  </conditionalFormatting>
  <conditionalFormatting sqref="C40">
    <cfRule type="cellIs" dxfId="4884" priority="739" operator="equal">
      <formula>"SL"</formula>
    </cfRule>
    <cfRule type="cellIs" dxfId="4883" priority="740" operator="equal">
      <formula>"SL"</formula>
    </cfRule>
    <cfRule type="cellIs" dxfId="4882" priority="741" operator="equal">
      <formula>"SL"</formula>
    </cfRule>
    <cfRule type="cellIs" dxfId="4881" priority="742" operator="equal">
      <formula>"AL"</formula>
    </cfRule>
  </conditionalFormatting>
  <conditionalFormatting sqref="C40">
    <cfRule type="cellIs" dxfId="4880" priority="735" operator="equal">
      <formula>"SL"</formula>
    </cfRule>
    <cfRule type="cellIs" dxfId="4879" priority="736" operator="equal">
      <formula>"SL"</formula>
    </cfRule>
    <cfRule type="cellIs" dxfId="4878" priority="737" operator="equal">
      <formula>"SL"</formula>
    </cfRule>
    <cfRule type="cellIs" dxfId="4877" priority="738" operator="equal">
      <formula>"AL"</formula>
    </cfRule>
  </conditionalFormatting>
  <conditionalFormatting sqref="C40">
    <cfRule type="cellIs" dxfId="4876" priority="731" operator="equal">
      <formula>"SL"</formula>
    </cfRule>
    <cfRule type="cellIs" dxfId="4875" priority="732" operator="equal">
      <formula>"SL"</formula>
    </cfRule>
    <cfRule type="cellIs" dxfId="4874" priority="733" operator="equal">
      <formula>"SL"</formula>
    </cfRule>
    <cfRule type="cellIs" dxfId="4873" priority="734" operator="equal">
      <formula>"AL"</formula>
    </cfRule>
  </conditionalFormatting>
  <conditionalFormatting sqref="C40">
    <cfRule type="cellIs" dxfId="4872" priority="727" operator="equal">
      <formula>"SL"</formula>
    </cfRule>
    <cfRule type="cellIs" dxfId="4871" priority="728" operator="equal">
      <formula>"SL"</formula>
    </cfRule>
    <cfRule type="cellIs" dxfId="4870" priority="729" operator="equal">
      <formula>"SL"</formula>
    </cfRule>
    <cfRule type="cellIs" dxfId="4869" priority="730" operator="equal">
      <formula>"AL"</formula>
    </cfRule>
  </conditionalFormatting>
  <conditionalFormatting sqref="C40">
    <cfRule type="cellIs" dxfId="4868" priority="723" operator="equal">
      <formula>"SL"</formula>
    </cfRule>
    <cfRule type="cellIs" dxfId="4867" priority="724" operator="equal">
      <formula>"SL"</formula>
    </cfRule>
    <cfRule type="cellIs" dxfId="4866" priority="725" operator="equal">
      <formula>"SL"</formula>
    </cfRule>
    <cfRule type="cellIs" dxfId="4865" priority="726" operator="equal">
      <formula>"AL"</formula>
    </cfRule>
  </conditionalFormatting>
  <conditionalFormatting sqref="C40">
    <cfRule type="cellIs" dxfId="4864" priority="719" operator="equal">
      <formula>"SL"</formula>
    </cfRule>
    <cfRule type="cellIs" dxfId="4863" priority="720" operator="equal">
      <formula>"SL"</formula>
    </cfRule>
    <cfRule type="cellIs" dxfId="4862" priority="721" operator="equal">
      <formula>"SL"</formula>
    </cfRule>
    <cfRule type="cellIs" dxfId="4861" priority="722" operator="equal">
      <formula>"AL"</formula>
    </cfRule>
  </conditionalFormatting>
  <conditionalFormatting sqref="F40">
    <cfRule type="cellIs" dxfId="4860" priority="715" operator="equal">
      <formula>"SL"</formula>
    </cfRule>
    <cfRule type="cellIs" dxfId="4859" priority="716" operator="equal">
      <formula>"SL"</formula>
    </cfRule>
    <cfRule type="cellIs" dxfId="4858" priority="717" operator="equal">
      <formula>"SL"</formula>
    </cfRule>
    <cfRule type="cellIs" dxfId="4857" priority="718" operator="equal">
      <formula>"AL"</formula>
    </cfRule>
  </conditionalFormatting>
  <conditionalFormatting sqref="F40">
    <cfRule type="cellIs" dxfId="4856" priority="711" operator="equal">
      <formula>"SL"</formula>
    </cfRule>
    <cfRule type="cellIs" dxfId="4855" priority="712" operator="equal">
      <formula>"SL"</formula>
    </cfRule>
    <cfRule type="cellIs" dxfId="4854" priority="713" operator="equal">
      <formula>"SL"</formula>
    </cfRule>
    <cfRule type="cellIs" dxfId="4853" priority="714" operator="equal">
      <formula>"AL"</formula>
    </cfRule>
  </conditionalFormatting>
  <conditionalFormatting sqref="F40">
    <cfRule type="cellIs" dxfId="4852" priority="707" operator="equal">
      <formula>"SL"</formula>
    </cfRule>
    <cfRule type="cellIs" dxfId="4851" priority="708" operator="equal">
      <formula>"SL"</formula>
    </cfRule>
    <cfRule type="cellIs" dxfId="4850" priority="709" operator="equal">
      <formula>"SL"</formula>
    </cfRule>
    <cfRule type="cellIs" dxfId="4849" priority="710" operator="equal">
      <formula>"AL"</formula>
    </cfRule>
  </conditionalFormatting>
  <conditionalFormatting sqref="F40">
    <cfRule type="cellIs" dxfId="4848" priority="703" operator="equal">
      <formula>"SL"</formula>
    </cfRule>
    <cfRule type="cellIs" dxfId="4847" priority="704" operator="equal">
      <formula>"SL"</formula>
    </cfRule>
    <cfRule type="cellIs" dxfId="4846" priority="705" operator="equal">
      <formula>"SL"</formula>
    </cfRule>
    <cfRule type="cellIs" dxfId="4845" priority="706" operator="equal">
      <formula>"AL"</formula>
    </cfRule>
  </conditionalFormatting>
  <conditionalFormatting sqref="F40">
    <cfRule type="cellIs" dxfId="4844" priority="699" operator="equal">
      <formula>"SL"</formula>
    </cfRule>
    <cfRule type="cellIs" dxfId="4843" priority="700" operator="equal">
      <formula>"SL"</formula>
    </cfRule>
    <cfRule type="cellIs" dxfId="4842" priority="701" operator="equal">
      <formula>"SL"</formula>
    </cfRule>
    <cfRule type="cellIs" dxfId="4841" priority="702" operator="equal">
      <formula>"AL"</formula>
    </cfRule>
  </conditionalFormatting>
  <conditionalFormatting sqref="F40">
    <cfRule type="cellIs" dxfId="4840" priority="695" operator="equal">
      <formula>"SL"</formula>
    </cfRule>
    <cfRule type="cellIs" dxfId="4839" priority="696" operator="equal">
      <formula>"SL"</formula>
    </cfRule>
    <cfRule type="cellIs" dxfId="4838" priority="697" operator="equal">
      <formula>"SL"</formula>
    </cfRule>
    <cfRule type="cellIs" dxfId="4837" priority="698" operator="equal">
      <formula>"AL"</formula>
    </cfRule>
  </conditionalFormatting>
  <conditionalFormatting sqref="G40">
    <cfRule type="cellIs" dxfId="4836" priority="691" operator="equal">
      <formula>"SL"</formula>
    </cfRule>
    <cfRule type="cellIs" dxfId="4835" priority="692" operator="equal">
      <formula>"SL"</formula>
    </cfRule>
    <cfRule type="cellIs" dxfId="4834" priority="693" operator="equal">
      <formula>"SL"</formula>
    </cfRule>
    <cfRule type="cellIs" dxfId="4833" priority="694" operator="equal">
      <formula>"AL"</formula>
    </cfRule>
  </conditionalFormatting>
  <conditionalFormatting sqref="G40">
    <cfRule type="cellIs" dxfId="4832" priority="687" operator="equal">
      <formula>"SL"</formula>
    </cfRule>
    <cfRule type="cellIs" dxfId="4831" priority="688" operator="equal">
      <formula>"SL"</formula>
    </cfRule>
    <cfRule type="cellIs" dxfId="4830" priority="689" operator="equal">
      <formula>"SL"</formula>
    </cfRule>
    <cfRule type="cellIs" dxfId="4829" priority="690" operator="equal">
      <formula>"AL"</formula>
    </cfRule>
  </conditionalFormatting>
  <conditionalFormatting sqref="G40">
    <cfRule type="cellIs" dxfId="4828" priority="683" operator="equal">
      <formula>"SL"</formula>
    </cfRule>
    <cfRule type="cellIs" dxfId="4827" priority="684" operator="equal">
      <formula>"SL"</formula>
    </cfRule>
    <cfRule type="cellIs" dxfId="4826" priority="685" operator="equal">
      <formula>"SL"</formula>
    </cfRule>
    <cfRule type="cellIs" dxfId="4825" priority="686" operator="equal">
      <formula>"AL"</formula>
    </cfRule>
  </conditionalFormatting>
  <conditionalFormatting sqref="G40">
    <cfRule type="cellIs" dxfId="4824" priority="679" operator="equal">
      <formula>"SL"</formula>
    </cfRule>
    <cfRule type="cellIs" dxfId="4823" priority="680" operator="equal">
      <formula>"SL"</formula>
    </cfRule>
    <cfRule type="cellIs" dxfId="4822" priority="681" operator="equal">
      <formula>"SL"</formula>
    </cfRule>
    <cfRule type="cellIs" dxfId="4821" priority="682" operator="equal">
      <formula>"AL"</formula>
    </cfRule>
  </conditionalFormatting>
  <conditionalFormatting sqref="G40">
    <cfRule type="cellIs" dxfId="4820" priority="675" operator="equal">
      <formula>"SL"</formula>
    </cfRule>
    <cfRule type="cellIs" dxfId="4819" priority="676" operator="equal">
      <formula>"SL"</formula>
    </cfRule>
    <cfRule type="cellIs" dxfId="4818" priority="677" operator="equal">
      <formula>"SL"</formula>
    </cfRule>
    <cfRule type="cellIs" dxfId="4817" priority="678" operator="equal">
      <formula>"AL"</formula>
    </cfRule>
  </conditionalFormatting>
  <conditionalFormatting sqref="G40">
    <cfRule type="cellIs" dxfId="4816" priority="671" operator="equal">
      <formula>"SL"</formula>
    </cfRule>
    <cfRule type="cellIs" dxfId="4815" priority="672" operator="equal">
      <formula>"SL"</formula>
    </cfRule>
    <cfRule type="cellIs" dxfId="4814" priority="673" operator="equal">
      <formula>"SL"</formula>
    </cfRule>
    <cfRule type="cellIs" dxfId="4813" priority="674" operator="equal">
      <formula>"AL"</formula>
    </cfRule>
  </conditionalFormatting>
  <conditionalFormatting sqref="C41">
    <cfRule type="cellIs" dxfId="4812" priority="667" operator="equal">
      <formula>"SL"</formula>
    </cfRule>
    <cfRule type="cellIs" dxfId="4811" priority="668" operator="equal">
      <formula>"SL"</formula>
    </cfRule>
    <cfRule type="cellIs" dxfId="4810" priority="669" operator="equal">
      <formula>"SL"</formula>
    </cfRule>
    <cfRule type="cellIs" dxfId="4809" priority="670" operator="equal">
      <formula>"AL"</formula>
    </cfRule>
  </conditionalFormatting>
  <conditionalFormatting sqref="C41">
    <cfRule type="cellIs" dxfId="4808" priority="663" operator="equal">
      <formula>"SL"</formula>
    </cfRule>
    <cfRule type="cellIs" dxfId="4807" priority="664" operator="equal">
      <formula>"SL"</formula>
    </cfRule>
    <cfRule type="cellIs" dxfId="4806" priority="665" operator="equal">
      <formula>"SL"</formula>
    </cfRule>
    <cfRule type="cellIs" dxfId="4805" priority="666" operator="equal">
      <formula>"AL"</formula>
    </cfRule>
  </conditionalFormatting>
  <conditionalFormatting sqref="C41">
    <cfRule type="cellIs" dxfId="4804" priority="659" operator="equal">
      <formula>"SL"</formula>
    </cfRule>
    <cfRule type="cellIs" dxfId="4803" priority="660" operator="equal">
      <formula>"SL"</formula>
    </cfRule>
    <cfRule type="cellIs" dxfId="4802" priority="661" operator="equal">
      <formula>"SL"</formula>
    </cfRule>
    <cfRule type="cellIs" dxfId="4801" priority="662" operator="equal">
      <formula>"AL"</formula>
    </cfRule>
  </conditionalFormatting>
  <conditionalFormatting sqref="C41">
    <cfRule type="cellIs" dxfId="4800" priority="655" operator="equal">
      <formula>"SL"</formula>
    </cfRule>
    <cfRule type="cellIs" dxfId="4799" priority="656" operator="equal">
      <formula>"SL"</formula>
    </cfRule>
    <cfRule type="cellIs" dxfId="4798" priority="657" operator="equal">
      <formula>"SL"</formula>
    </cfRule>
    <cfRule type="cellIs" dxfId="4797" priority="658" operator="equal">
      <formula>"AL"</formula>
    </cfRule>
  </conditionalFormatting>
  <conditionalFormatting sqref="C41">
    <cfRule type="cellIs" dxfId="4796" priority="651" operator="equal">
      <formula>"SL"</formula>
    </cfRule>
    <cfRule type="cellIs" dxfId="4795" priority="652" operator="equal">
      <formula>"SL"</formula>
    </cfRule>
    <cfRule type="cellIs" dxfId="4794" priority="653" operator="equal">
      <formula>"SL"</formula>
    </cfRule>
    <cfRule type="cellIs" dxfId="4793" priority="654" operator="equal">
      <formula>"AL"</formula>
    </cfRule>
  </conditionalFormatting>
  <conditionalFormatting sqref="C41">
    <cfRule type="cellIs" dxfId="4792" priority="647" operator="equal">
      <formula>"SL"</formula>
    </cfRule>
    <cfRule type="cellIs" dxfId="4791" priority="648" operator="equal">
      <formula>"SL"</formula>
    </cfRule>
    <cfRule type="cellIs" dxfId="4790" priority="649" operator="equal">
      <formula>"SL"</formula>
    </cfRule>
    <cfRule type="cellIs" dxfId="4789" priority="650" operator="equal">
      <formula>"AL"</formula>
    </cfRule>
  </conditionalFormatting>
  <conditionalFormatting sqref="F41:I41">
    <cfRule type="cellIs" dxfId="4788" priority="643" operator="equal">
      <formula>"SL"</formula>
    </cfRule>
    <cfRule type="cellIs" dxfId="4787" priority="644" operator="equal">
      <formula>"SL"</formula>
    </cfRule>
    <cfRule type="cellIs" dxfId="4786" priority="645" operator="equal">
      <formula>"SL"</formula>
    </cfRule>
    <cfRule type="cellIs" dxfId="4785" priority="646" operator="equal">
      <formula>"AL"</formula>
    </cfRule>
  </conditionalFormatting>
  <conditionalFormatting sqref="F41:I41">
    <cfRule type="cellIs" dxfId="4784" priority="639" operator="equal">
      <formula>"SL"</formula>
    </cfRule>
    <cfRule type="cellIs" dxfId="4783" priority="640" operator="equal">
      <formula>"SL"</formula>
    </cfRule>
    <cfRule type="cellIs" dxfId="4782" priority="641" operator="equal">
      <formula>"SL"</formula>
    </cfRule>
    <cfRule type="cellIs" dxfId="4781" priority="642" operator="equal">
      <formula>"AL"</formula>
    </cfRule>
  </conditionalFormatting>
  <conditionalFormatting sqref="F41:I41">
    <cfRule type="cellIs" dxfId="4780" priority="635" operator="equal">
      <formula>"SL"</formula>
    </cfRule>
    <cfRule type="cellIs" dxfId="4779" priority="636" operator="equal">
      <formula>"SL"</formula>
    </cfRule>
    <cfRule type="cellIs" dxfId="4778" priority="637" operator="equal">
      <formula>"SL"</formula>
    </cfRule>
    <cfRule type="cellIs" dxfId="4777" priority="638" operator="equal">
      <formula>"AL"</formula>
    </cfRule>
  </conditionalFormatting>
  <conditionalFormatting sqref="F41:I41">
    <cfRule type="cellIs" dxfId="4776" priority="631" operator="equal">
      <formula>"SL"</formula>
    </cfRule>
    <cfRule type="cellIs" dxfId="4775" priority="632" operator="equal">
      <formula>"SL"</formula>
    </cfRule>
    <cfRule type="cellIs" dxfId="4774" priority="633" operator="equal">
      <formula>"SL"</formula>
    </cfRule>
    <cfRule type="cellIs" dxfId="4773" priority="634" operator="equal">
      <formula>"AL"</formula>
    </cfRule>
  </conditionalFormatting>
  <conditionalFormatting sqref="F41:I41">
    <cfRule type="cellIs" dxfId="4772" priority="627" operator="equal">
      <formula>"SL"</formula>
    </cfRule>
    <cfRule type="cellIs" dxfId="4771" priority="628" operator="equal">
      <formula>"SL"</formula>
    </cfRule>
    <cfRule type="cellIs" dxfId="4770" priority="629" operator="equal">
      <formula>"SL"</formula>
    </cfRule>
    <cfRule type="cellIs" dxfId="4769" priority="630" operator="equal">
      <formula>"AL"</formula>
    </cfRule>
  </conditionalFormatting>
  <conditionalFormatting sqref="F41:I41">
    <cfRule type="cellIs" dxfId="4768" priority="623" operator="equal">
      <formula>"SL"</formula>
    </cfRule>
    <cfRule type="cellIs" dxfId="4767" priority="624" operator="equal">
      <formula>"SL"</formula>
    </cfRule>
    <cfRule type="cellIs" dxfId="4766" priority="625" operator="equal">
      <formula>"SL"</formula>
    </cfRule>
    <cfRule type="cellIs" dxfId="4765" priority="626" operator="equal">
      <formula>"AL"</formula>
    </cfRule>
  </conditionalFormatting>
  <conditionalFormatting sqref="C43:D43">
    <cfRule type="cellIs" dxfId="4764" priority="619" operator="equal">
      <formula>"SL"</formula>
    </cfRule>
    <cfRule type="cellIs" dxfId="4763" priority="620" operator="equal">
      <formula>"SL"</formula>
    </cfRule>
    <cfRule type="cellIs" dxfId="4762" priority="621" operator="equal">
      <formula>"SL"</formula>
    </cfRule>
    <cfRule type="cellIs" dxfId="4761" priority="622" operator="equal">
      <formula>"AL"</formula>
    </cfRule>
  </conditionalFormatting>
  <conditionalFormatting sqref="C43:D43">
    <cfRule type="cellIs" dxfId="4760" priority="615" operator="equal">
      <formula>"SL"</formula>
    </cfRule>
    <cfRule type="cellIs" dxfId="4759" priority="616" operator="equal">
      <formula>"SL"</formula>
    </cfRule>
    <cfRule type="cellIs" dxfId="4758" priority="617" operator="equal">
      <formula>"SL"</formula>
    </cfRule>
    <cfRule type="cellIs" dxfId="4757" priority="618" operator="equal">
      <formula>"AL"</formula>
    </cfRule>
  </conditionalFormatting>
  <conditionalFormatting sqref="C43:D43">
    <cfRule type="cellIs" dxfId="4756" priority="611" operator="equal">
      <formula>"SL"</formula>
    </cfRule>
    <cfRule type="cellIs" dxfId="4755" priority="612" operator="equal">
      <formula>"SL"</formula>
    </cfRule>
    <cfRule type="cellIs" dxfId="4754" priority="613" operator="equal">
      <formula>"SL"</formula>
    </cfRule>
    <cfRule type="cellIs" dxfId="4753" priority="614" operator="equal">
      <formula>"AL"</formula>
    </cfRule>
  </conditionalFormatting>
  <conditionalFormatting sqref="C43:D43">
    <cfRule type="cellIs" dxfId="4752" priority="607" operator="equal">
      <formula>"SL"</formula>
    </cfRule>
    <cfRule type="cellIs" dxfId="4751" priority="608" operator="equal">
      <formula>"SL"</formula>
    </cfRule>
    <cfRule type="cellIs" dxfId="4750" priority="609" operator="equal">
      <formula>"SL"</formula>
    </cfRule>
    <cfRule type="cellIs" dxfId="4749" priority="610" operator="equal">
      <formula>"AL"</formula>
    </cfRule>
  </conditionalFormatting>
  <conditionalFormatting sqref="C43:D43">
    <cfRule type="cellIs" dxfId="4748" priority="603" operator="equal">
      <formula>"SL"</formula>
    </cfRule>
    <cfRule type="cellIs" dxfId="4747" priority="604" operator="equal">
      <formula>"SL"</formula>
    </cfRule>
    <cfRule type="cellIs" dxfId="4746" priority="605" operator="equal">
      <formula>"SL"</formula>
    </cfRule>
    <cfRule type="cellIs" dxfId="4745" priority="606" operator="equal">
      <formula>"AL"</formula>
    </cfRule>
  </conditionalFormatting>
  <conditionalFormatting sqref="C43:D43">
    <cfRule type="cellIs" dxfId="4744" priority="599" operator="equal">
      <formula>"SL"</formula>
    </cfRule>
    <cfRule type="cellIs" dxfId="4743" priority="600" operator="equal">
      <formula>"SL"</formula>
    </cfRule>
    <cfRule type="cellIs" dxfId="4742" priority="601" operator="equal">
      <formula>"SL"</formula>
    </cfRule>
    <cfRule type="cellIs" dxfId="4741" priority="602" operator="equal">
      <formula>"AL"</formula>
    </cfRule>
  </conditionalFormatting>
  <conditionalFormatting sqref="G43:I43">
    <cfRule type="cellIs" dxfId="4740" priority="595" operator="equal">
      <formula>"SL"</formula>
    </cfRule>
    <cfRule type="cellIs" dxfId="4739" priority="596" operator="equal">
      <formula>"SL"</formula>
    </cfRule>
    <cfRule type="cellIs" dxfId="4738" priority="597" operator="equal">
      <formula>"SL"</formula>
    </cfRule>
    <cfRule type="cellIs" dxfId="4737" priority="598" operator="equal">
      <formula>"AL"</formula>
    </cfRule>
  </conditionalFormatting>
  <conditionalFormatting sqref="G43:I43">
    <cfRule type="cellIs" dxfId="4736" priority="591" operator="equal">
      <formula>"SL"</formula>
    </cfRule>
    <cfRule type="cellIs" dxfId="4735" priority="592" operator="equal">
      <formula>"SL"</formula>
    </cfRule>
    <cfRule type="cellIs" dxfId="4734" priority="593" operator="equal">
      <formula>"SL"</formula>
    </cfRule>
    <cfRule type="cellIs" dxfId="4733" priority="594" operator="equal">
      <formula>"AL"</formula>
    </cfRule>
  </conditionalFormatting>
  <conditionalFormatting sqref="G43:I43">
    <cfRule type="cellIs" dxfId="4732" priority="587" operator="equal">
      <formula>"SL"</formula>
    </cfRule>
    <cfRule type="cellIs" dxfId="4731" priority="588" operator="equal">
      <formula>"SL"</formula>
    </cfRule>
    <cfRule type="cellIs" dxfId="4730" priority="589" operator="equal">
      <formula>"SL"</formula>
    </cfRule>
    <cfRule type="cellIs" dxfId="4729" priority="590" operator="equal">
      <formula>"AL"</formula>
    </cfRule>
  </conditionalFormatting>
  <conditionalFormatting sqref="G43:I43">
    <cfRule type="cellIs" dxfId="4728" priority="583" operator="equal">
      <formula>"SL"</formula>
    </cfRule>
    <cfRule type="cellIs" dxfId="4727" priority="584" operator="equal">
      <formula>"SL"</formula>
    </cfRule>
    <cfRule type="cellIs" dxfId="4726" priority="585" operator="equal">
      <formula>"SL"</formula>
    </cfRule>
    <cfRule type="cellIs" dxfId="4725" priority="586" operator="equal">
      <formula>"AL"</formula>
    </cfRule>
  </conditionalFormatting>
  <conditionalFormatting sqref="G43:I43">
    <cfRule type="cellIs" dxfId="4724" priority="579" operator="equal">
      <formula>"SL"</formula>
    </cfRule>
    <cfRule type="cellIs" dxfId="4723" priority="580" operator="equal">
      <formula>"SL"</formula>
    </cfRule>
    <cfRule type="cellIs" dxfId="4722" priority="581" operator="equal">
      <formula>"SL"</formula>
    </cfRule>
    <cfRule type="cellIs" dxfId="4721" priority="582" operator="equal">
      <formula>"AL"</formula>
    </cfRule>
  </conditionalFormatting>
  <conditionalFormatting sqref="G43:I43">
    <cfRule type="cellIs" dxfId="4720" priority="575" operator="equal">
      <formula>"SL"</formula>
    </cfRule>
    <cfRule type="cellIs" dxfId="4719" priority="576" operator="equal">
      <formula>"SL"</formula>
    </cfRule>
    <cfRule type="cellIs" dxfId="4718" priority="577" operator="equal">
      <formula>"SL"</formula>
    </cfRule>
    <cfRule type="cellIs" dxfId="4717" priority="578" operator="equal">
      <formula>"AL"</formula>
    </cfRule>
  </conditionalFormatting>
  <conditionalFormatting sqref="H46:I46">
    <cfRule type="cellIs" dxfId="4716" priority="551" operator="equal">
      <formula>"SL"</formula>
    </cfRule>
    <cfRule type="cellIs" dxfId="4715" priority="552" operator="equal">
      <formula>"SL"</formula>
    </cfRule>
    <cfRule type="cellIs" dxfId="4714" priority="553" operator="equal">
      <formula>"SL"</formula>
    </cfRule>
    <cfRule type="cellIs" dxfId="4713" priority="554" operator="equal">
      <formula>"AL"</formula>
    </cfRule>
  </conditionalFormatting>
  <conditionalFormatting sqref="H46:I46">
    <cfRule type="cellIs" dxfId="4712" priority="547" operator="equal">
      <formula>"SL"</formula>
    </cfRule>
    <cfRule type="cellIs" dxfId="4711" priority="548" operator="equal">
      <formula>"SL"</formula>
    </cfRule>
    <cfRule type="cellIs" dxfId="4710" priority="549" operator="equal">
      <formula>"SL"</formula>
    </cfRule>
    <cfRule type="cellIs" dxfId="4709" priority="550" operator="equal">
      <formula>"AL"</formula>
    </cfRule>
  </conditionalFormatting>
  <conditionalFormatting sqref="H46:I46">
    <cfRule type="cellIs" dxfId="4708" priority="543" operator="equal">
      <formula>"SL"</formula>
    </cfRule>
    <cfRule type="cellIs" dxfId="4707" priority="544" operator="equal">
      <formula>"SL"</formula>
    </cfRule>
    <cfRule type="cellIs" dxfId="4706" priority="545" operator="equal">
      <formula>"SL"</formula>
    </cfRule>
    <cfRule type="cellIs" dxfId="4705" priority="546" operator="equal">
      <formula>"AL"</formula>
    </cfRule>
  </conditionalFormatting>
  <conditionalFormatting sqref="H46:I46">
    <cfRule type="cellIs" dxfId="4704" priority="539" operator="equal">
      <formula>"SL"</formula>
    </cfRule>
    <cfRule type="cellIs" dxfId="4703" priority="540" operator="equal">
      <formula>"SL"</formula>
    </cfRule>
    <cfRule type="cellIs" dxfId="4702" priority="541" operator="equal">
      <formula>"SL"</formula>
    </cfRule>
    <cfRule type="cellIs" dxfId="4701" priority="542" operator="equal">
      <formula>"AL"</formula>
    </cfRule>
  </conditionalFormatting>
  <conditionalFormatting sqref="H46:I46">
    <cfRule type="cellIs" dxfId="4700" priority="535" operator="equal">
      <formula>"SL"</formula>
    </cfRule>
    <cfRule type="cellIs" dxfId="4699" priority="536" operator="equal">
      <formula>"SL"</formula>
    </cfRule>
    <cfRule type="cellIs" dxfId="4698" priority="537" operator="equal">
      <formula>"SL"</formula>
    </cfRule>
    <cfRule type="cellIs" dxfId="4697" priority="538" operator="equal">
      <formula>"AL"</formula>
    </cfRule>
  </conditionalFormatting>
  <conditionalFormatting sqref="C49:G49">
    <cfRule type="cellIs" dxfId="4696" priority="531" operator="equal">
      <formula>"SL"</formula>
    </cfRule>
    <cfRule type="cellIs" dxfId="4695" priority="532" operator="equal">
      <formula>"SL"</formula>
    </cfRule>
    <cfRule type="cellIs" dxfId="4694" priority="533" operator="equal">
      <formula>"SL"</formula>
    </cfRule>
    <cfRule type="cellIs" dxfId="4693" priority="534" operator="equal">
      <formula>"AL"</formula>
    </cfRule>
  </conditionalFormatting>
  <conditionalFormatting sqref="C49:G49">
    <cfRule type="cellIs" dxfId="4692" priority="527" operator="equal">
      <formula>"SL"</formula>
    </cfRule>
    <cfRule type="cellIs" dxfId="4691" priority="528" operator="equal">
      <formula>"SL"</formula>
    </cfRule>
    <cfRule type="cellIs" dxfId="4690" priority="529" operator="equal">
      <formula>"SL"</formula>
    </cfRule>
    <cfRule type="cellIs" dxfId="4689" priority="530" operator="equal">
      <formula>"AL"</formula>
    </cfRule>
  </conditionalFormatting>
  <conditionalFormatting sqref="C49:G49">
    <cfRule type="cellIs" dxfId="4688" priority="523" operator="equal">
      <formula>"SL"</formula>
    </cfRule>
    <cfRule type="cellIs" dxfId="4687" priority="524" operator="equal">
      <formula>"SL"</formula>
    </cfRule>
    <cfRule type="cellIs" dxfId="4686" priority="525" operator="equal">
      <formula>"SL"</formula>
    </cfRule>
    <cfRule type="cellIs" dxfId="4685" priority="526" operator="equal">
      <formula>"AL"</formula>
    </cfRule>
  </conditionalFormatting>
  <conditionalFormatting sqref="C49:G49">
    <cfRule type="cellIs" dxfId="4684" priority="519" operator="equal">
      <formula>"SL"</formula>
    </cfRule>
    <cfRule type="cellIs" dxfId="4683" priority="520" operator="equal">
      <formula>"SL"</formula>
    </cfRule>
    <cfRule type="cellIs" dxfId="4682" priority="521" operator="equal">
      <formula>"SL"</formula>
    </cfRule>
    <cfRule type="cellIs" dxfId="4681" priority="522" operator="equal">
      <formula>"AL"</formula>
    </cfRule>
  </conditionalFormatting>
  <conditionalFormatting sqref="C49:G49">
    <cfRule type="cellIs" dxfId="4680" priority="515" operator="equal">
      <formula>"SL"</formula>
    </cfRule>
    <cfRule type="cellIs" dxfId="4679" priority="516" operator="equal">
      <formula>"SL"</formula>
    </cfRule>
    <cfRule type="cellIs" dxfId="4678" priority="517" operator="equal">
      <formula>"SL"</formula>
    </cfRule>
    <cfRule type="cellIs" dxfId="4677" priority="518" operator="equal">
      <formula>"AL"</formula>
    </cfRule>
  </conditionalFormatting>
  <conditionalFormatting sqref="I28">
    <cfRule type="cellIs" dxfId="4676" priority="471" operator="equal">
      <formula>"SL"</formula>
    </cfRule>
    <cfRule type="cellIs" dxfId="4675" priority="472" operator="equal">
      <formula>"SL"</formula>
    </cfRule>
    <cfRule type="cellIs" dxfId="4674" priority="473" operator="equal">
      <formula>"SL"</formula>
    </cfRule>
    <cfRule type="cellIs" dxfId="4673" priority="474" operator="equal">
      <formula>"AL"</formula>
    </cfRule>
  </conditionalFormatting>
  <conditionalFormatting sqref="I16">
    <cfRule type="cellIs" dxfId="4672" priority="459" operator="equal">
      <formula>"SL"</formula>
    </cfRule>
    <cfRule type="cellIs" dxfId="4671" priority="460" operator="equal">
      <formula>"SL"</formula>
    </cfRule>
    <cfRule type="cellIs" dxfId="4670" priority="461" operator="equal">
      <formula>"SL"</formula>
    </cfRule>
    <cfRule type="cellIs" dxfId="4669" priority="462" operator="equal">
      <formula>"AL"</formula>
    </cfRule>
  </conditionalFormatting>
  <conditionalFormatting sqref="I16">
    <cfRule type="cellIs" dxfId="4668" priority="455" operator="equal">
      <formula>"SL"</formula>
    </cfRule>
    <cfRule type="cellIs" dxfId="4667" priority="456" operator="equal">
      <formula>"SL"</formula>
    </cfRule>
    <cfRule type="cellIs" dxfId="4666" priority="457" operator="equal">
      <formula>"SL"</formula>
    </cfRule>
    <cfRule type="cellIs" dxfId="4665" priority="458" operator="equal">
      <formula>"AL"</formula>
    </cfRule>
  </conditionalFormatting>
  <conditionalFormatting sqref="H19:I19">
    <cfRule type="cellIs" dxfId="4664" priority="451" operator="equal">
      <formula>"SL"</formula>
    </cfRule>
    <cfRule type="cellIs" dxfId="4663" priority="452" operator="equal">
      <formula>"SL"</formula>
    </cfRule>
    <cfRule type="cellIs" dxfId="4662" priority="453" operator="equal">
      <formula>"SL"</formula>
    </cfRule>
    <cfRule type="cellIs" dxfId="4661" priority="454" operator="equal">
      <formula>"AL"</formula>
    </cfRule>
  </conditionalFormatting>
  <conditionalFormatting sqref="H19:I19">
    <cfRule type="cellIs" dxfId="4660" priority="447" operator="equal">
      <formula>"SL"</formula>
    </cfRule>
    <cfRule type="cellIs" dxfId="4659" priority="448" operator="equal">
      <formula>"SL"</formula>
    </cfRule>
    <cfRule type="cellIs" dxfId="4658" priority="449" operator="equal">
      <formula>"SL"</formula>
    </cfRule>
    <cfRule type="cellIs" dxfId="4657" priority="450" operator="equal">
      <formula>"AL"</formula>
    </cfRule>
  </conditionalFormatting>
  <conditionalFormatting sqref="H19:I19">
    <cfRule type="cellIs" dxfId="4656" priority="443" operator="equal">
      <formula>"SL"</formula>
    </cfRule>
    <cfRule type="cellIs" dxfId="4655" priority="444" operator="equal">
      <formula>"SL"</formula>
    </cfRule>
    <cfRule type="cellIs" dxfId="4654" priority="445" operator="equal">
      <formula>"SL"</formula>
    </cfRule>
    <cfRule type="cellIs" dxfId="4653" priority="446" operator="equal">
      <formula>"AL"</formula>
    </cfRule>
  </conditionalFormatting>
  <conditionalFormatting sqref="E22:I22">
    <cfRule type="cellIs" dxfId="4652" priority="439" operator="equal">
      <formula>"SL"</formula>
    </cfRule>
    <cfRule type="cellIs" dxfId="4651" priority="440" operator="equal">
      <formula>"SL"</formula>
    </cfRule>
    <cfRule type="cellIs" dxfId="4650" priority="441" operator="equal">
      <formula>"SL"</formula>
    </cfRule>
    <cfRule type="cellIs" dxfId="4649" priority="442" operator="equal">
      <formula>"AL"</formula>
    </cfRule>
  </conditionalFormatting>
  <conditionalFormatting sqref="F40:G40">
    <cfRule type="cellIs" dxfId="4648" priority="435" operator="equal">
      <formula>"SL"</formula>
    </cfRule>
    <cfRule type="cellIs" dxfId="4647" priority="436" operator="equal">
      <formula>"SL"</formula>
    </cfRule>
    <cfRule type="cellIs" dxfId="4646" priority="437" operator="equal">
      <formula>"SL"</formula>
    </cfRule>
    <cfRule type="cellIs" dxfId="4645" priority="438" operator="equal">
      <formula>"AL"</formula>
    </cfRule>
  </conditionalFormatting>
  <conditionalFormatting sqref="C43:D43">
    <cfRule type="cellIs" dxfId="4644" priority="431" operator="equal">
      <formula>"SL"</formula>
    </cfRule>
    <cfRule type="cellIs" dxfId="4643" priority="432" operator="equal">
      <formula>"SL"</formula>
    </cfRule>
    <cfRule type="cellIs" dxfId="4642" priority="433" operator="equal">
      <formula>"SL"</formula>
    </cfRule>
    <cfRule type="cellIs" dxfId="4641" priority="434" operator="equal">
      <formula>"AL"</formula>
    </cfRule>
  </conditionalFormatting>
  <conditionalFormatting sqref="G43:I43">
    <cfRule type="cellIs" dxfId="4640" priority="427" operator="equal">
      <formula>"SL"</formula>
    </cfRule>
    <cfRule type="cellIs" dxfId="4639" priority="428" operator="equal">
      <formula>"SL"</formula>
    </cfRule>
    <cfRule type="cellIs" dxfId="4638" priority="429" operator="equal">
      <formula>"SL"</formula>
    </cfRule>
    <cfRule type="cellIs" dxfId="4637" priority="430" operator="equal">
      <formula>"AL"</formula>
    </cfRule>
  </conditionalFormatting>
  <conditionalFormatting sqref="G21:I21">
    <cfRule type="cellIs" dxfId="4636" priority="423" operator="equal">
      <formula>"SL"</formula>
    </cfRule>
    <cfRule type="cellIs" dxfId="4635" priority="424" operator="equal">
      <formula>"SL"</formula>
    </cfRule>
    <cfRule type="cellIs" dxfId="4634" priority="425" operator="equal">
      <formula>"SL"</formula>
    </cfRule>
    <cfRule type="cellIs" dxfId="4633" priority="426" operator="equal">
      <formula>"AL"</formula>
    </cfRule>
  </conditionalFormatting>
  <conditionalFormatting sqref="G21:I21">
    <cfRule type="cellIs" dxfId="4632" priority="419" operator="equal">
      <formula>"SL"</formula>
    </cfRule>
    <cfRule type="cellIs" dxfId="4631" priority="420" operator="equal">
      <formula>"SL"</formula>
    </cfRule>
    <cfRule type="cellIs" dxfId="4630" priority="421" operator="equal">
      <formula>"SL"</formula>
    </cfRule>
    <cfRule type="cellIs" dxfId="4629" priority="422" operator="equal">
      <formula>"AL"</formula>
    </cfRule>
  </conditionalFormatting>
  <conditionalFormatting sqref="G21:I21">
    <cfRule type="cellIs" dxfId="4628" priority="415" operator="equal">
      <formula>"SL"</formula>
    </cfRule>
    <cfRule type="cellIs" dxfId="4627" priority="416" operator="equal">
      <formula>"SL"</formula>
    </cfRule>
    <cfRule type="cellIs" dxfId="4626" priority="417" operator="equal">
      <formula>"SL"</formula>
    </cfRule>
    <cfRule type="cellIs" dxfId="4625" priority="418" operator="equal">
      <formula>"AL"</formula>
    </cfRule>
  </conditionalFormatting>
  <conditionalFormatting sqref="D47">
    <cfRule type="cellIs" dxfId="4624" priority="411" operator="equal">
      <formula>"SL"</formula>
    </cfRule>
    <cfRule type="cellIs" dxfId="4623" priority="412" operator="equal">
      <formula>"SL"</formula>
    </cfRule>
    <cfRule type="cellIs" dxfId="4622" priority="413" operator="equal">
      <formula>"SL"</formula>
    </cfRule>
    <cfRule type="cellIs" dxfId="4621" priority="414" operator="equal">
      <formula>"AL"</formula>
    </cfRule>
  </conditionalFormatting>
  <conditionalFormatting sqref="D47">
    <cfRule type="cellIs" dxfId="4620" priority="407" operator="equal">
      <formula>"SL"</formula>
    </cfRule>
    <cfRule type="cellIs" dxfId="4619" priority="408" operator="equal">
      <formula>"SL"</formula>
    </cfRule>
    <cfRule type="cellIs" dxfId="4618" priority="409" operator="equal">
      <formula>"SL"</formula>
    </cfRule>
    <cfRule type="cellIs" dxfId="4617" priority="410" operator="equal">
      <formula>"AL"</formula>
    </cfRule>
  </conditionalFormatting>
  <conditionalFormatting sqref="G20:I20">
    <cfRule type="cellIs" dxfId="4616" priority="403" operator="equal">
      <formula>"SL"</formula>
    </cfRule>
    <cfRule type="cellIs" dxfId="4615" priority="404" operator="equal">
      <formula>"SL"</formula>
    </cfRule>
    <cfRule type="cellIs" dxfId="4614" priority="405" operator="equal">
      <formula>"SL"</formula>
    </cfRule>
    <cfRule type="cellIs" dxfId="4613" priority="406" operator="equal">
      <formula>"AL"</formula>
    </cfRule>
  </conditionalFormatting>
  <conditionalFormatting sqref="G20:I20">
    <cfRule type="cellIs" dxfId="4612" priority="399" operator="equal">
      <formula>"SL"</formula>
    </cfRule>
    <cfRule type="cellIs" dxfId="4611" priority="400" operator="equal">
      <formula>"SL"</formula>
    </cfRule>
    <cfRule type="cellIs" dxfId="4610" priority="401" operator="equal">
      <formula>"SL"</formula>
    </cfRule>
    <cfRule type="cellIs" dxfId="4609" priority="402" operator="equal">
      <formula>"AL"</formula>
    </cfRule>
  </conditionalFormatting>
  <conditionalFormatting sqref="G43:I43">
    <cfRule type="cellIs" dxfId="4608" priority="395" operator="equal">
      <formula>"SL"</formula>
    </cfRule>
    <cfRule type="cellIs" dxfId="4607" priority="396" operator="equal">
      <formula>"SL"</formula>
    </cfRule>
    <cfRule type="cellIs" dxfId="4606" priority="397" operator="equal">
      <formula>"SL"</formula>
    </cfRule>
    <cfRule type="cellIs" dxfId="4605" priority="398" operator="equal">
      <formula>"AL"</formula>
    </cfRule>
  </conditionalFormatting>
  <conditionalFormatting sqref="G43:I43">
    <cfRule type="cellIs" dxfId="4604" priority="391" operator="equal">
      <formula>"SL"</formula>
    </cfRule>
    <cfRule type="cellIs" dxfId="4603" priority="392" operator="equal">
      <formula>"SL"</formula>
    </cfRule>
    <cfRule type="cellIs" dxfId="4602" priority="393" operator="equal">
      <formula>"SL"</formula>
    </cfRule>
    <cfRule type="cellIs" dxfId="4601" priority="394" operator="equal">
      <formula>"AL"</formula>
    </cfRule>
  </conditionalFormatting>
  <conditionalFormatting sqref="G43:I43">
    <cfRule type="cellIs" dxfId="4600" priority="387" operator="equal">
      <formula>"SL"</formula>
    </cfRule>
    <cfRule type="cellIs" dxfId="4599" priority="388" operator="equal">
      <formula>"SL"</formula>
    </cfRule>
    <cfRule type="cellIs" dxfId="4598" priority="389" operator="equal">
      <formula>"SL"</formula>
    </cfRule>
    <cfRule type="cellIs" dxfId="4597" priority="390" operator="equal">
      <formula>"AL"</formula>
    </cfRule>
  </conditionalFormatting>
  <conditionalFormatting sqref="G43:I43">
    <cfRule type="cellIs" dxfId="4596" priority="383" operator="equal">
      <formula>"SL"</formula>
    </cfRule>
    <cfRule type="cellIs" dxfId="4595" priority="384" operator="equal">
      <formula>"SL"</formula>
    </cfRule>
    <cfRule type="cellIs" dxfId="4594" priority="385" operator="equal">
      <formula>"SL"</formula>
    </cfRule>
    <cfRule type="cellIs" dxfId="4593" priority="386" operator="equal">
      <formula>"AL"</formula>
    </cfRule>
  </conditionalFormatting>
  <conditionalFormatting sqref="G43:I43">
    <cfRule type="cellIs" dxfId="4592" priority="379" operator="equal">
      <formula>"SL"</formula>
    </cfRule>
    <cfRule type="cellIs" dxfId="4591" priority="380" operator="equal">
      <formula>"SL"</formula>
    </cfRule>
    <cfRule type="cellIs" dxfId="4590" priority="381" operator="equal">
      <formula>"SL"</formula>
    </cfRule>
    <cfRule type="cellIs" dxfId="4589" priority="382" operator="equal">
      <formula>"AL"</formula>
    </cfRule>
  </conditionalFormatting>
  <conditionalFormatting sqref="G43:I43">
    <cfRule type="cellIs" dxfId="4588" priority="375" operator="equal">
      <formula>"SL"</formula>
    </cfRule>
    <cfRule type="cellIs" dxfId="4587" priority="376" operator="equal">
      <formula>"SL"</formula>
    </cfRule>
    <cfRule type="cellIs" dxfId="4586" priority="377" operator="equal">
      <formula>"SL"</formula>
    </cfRule>
    <cfRule type="cellIs" dxfId="4585" priority="378" operator="equal">
      <formula>"AL"</formula>
    </cfRule>
  </conditionalFormatting>
  <conditionalFormatting sqref="G43:I43">
    <cfRule type="cellIs" dxfId="4584" priority="371" operator="equal">
      <formula>"SL"</formula>
    </cfRule>
    <cfRule type="cellIs" dxfId="4583" priority="372" operator="equal">
      <formula>"SL"</formula>
    </cfRule>
    <cfRule type="cellIs" dxfId="4582" priority="373" operator="equal">
      <formula>"SL"</formula>
    </cfRule>
    <cfRule type="cellIs" dxfId="4581" priority="374" operator="equal">
      <formula>"AL"</formula>
    </cfRule>
  </conditionalFormatting>
  <conditionalFormatting sqref="G43:I43">
    <cfRule type="cellIs" dxfId="4580" priority="367" operator="equal">
      <formula>"SL"</formula>
    </cfRule>
    <cfRule type="cellIs" dxfId="4579" priority="368" operator="equal">
      <formula>"SL"</formula>
    </cfRule>
    <cfRule type="cellIs" dxfId="4578" priority="369" operator="equal">
      <formula>"SL"</formula>
    </cfRule>
    <cfRule type="cellIs" dxfId="4577" priority="370" operator="equal">
      <formula>"AL"</formula>
    </cfRule>
  </conditionalFormatting>
  <conditionalFormatting sqref="G43:I43">
    <cfRule type="cellIs" dxfId="4576" priority="363" operator="equal">
      <formula>"SL"</formula>
    </cfRule>
    <cfRule type="cellIs" dxfId="4575" priority="364" operator="equal">
      <formula>"SL"</formula>
    </cfRule>
    <cfRule type="cellIs" dxfId="4574" priority="365" operator="equal">
      <formula>"SL"</formula>
    </cfRule>
    <cfRule type="cellIs" dxfId="4573" priority="366" operator="equal">
      <formula>"AL"</formula>
    </cfRule>
  </conditionalFormatting>
  <conditionalFormatting sqref="G43:I43">
    <cfRule type="cellIs" dxfId="4572" priority="359" operator="equal">
      <formula>"SL"</formula>
    </cfRule>
    <cfRule type="cellIs" dxfId="4571" priority="360" operator="equal">
      <formula>"SL"</formula>
    </cfRule>
    <cfRule type="cellIs" dxfId="4570" priority="361" operator="equal">
      <formula>"SL"</formula>
    </cfRule>
    <cfRule type="cellIs" dxfId="4569" priority="362" operator="equal">
      <formula>"AL"</formula>
    </cfRule>
  </conditionalFormatting>
  <conditionalFormatting sqref="G43:I43">
    <cfRule type="cellIs" dxfId="4568" priority="355" operator="equal">
      <formula>"SL"</formula>
    </cfRule>
    <cfRule type="cellIs" dxfId="4567" priority="356" operator="equal">
      <formula>"SL"</formula>
    </cfRule>
    <cfRule type="cellIs" dxfId="4566" priority="357" operator="equal">
      <formula>"SL"</formula>
    </cfRule>
    <cfRule type="cellIs" dxfId="4565" priority="358" operator="equal">
      <formula>"AL"</formula>
    </cfRule>
  </conditionalFormatting>
  <conditionalFormatting sqref="C24">
    <cfRule type="cellIs" dxfId="4564" priority="351" operator="equal">
      <formula>"SL"</formula>
    </cfRule>
    <cfRule type="cellIs" dxfId="4563" priority="352" operator="equal">
      <formula>"SL"</formula>
    </cfRule>
    <cfRule type="cellIs" dxfId="4562" priority="353" operator="equal">
      <formula>"SL"</formula>
    </cfRule>
    <cfRule type="cellIs" dxfId="4561" priority="354" operator="equal">
      <formula>"AL"</formula>
    </cfRule>
  </conditionalFormatting>
  <conditionalFormatting sqref="C24">
    <cfRule type="cellIs" dxfId="4560" priority="347" operator="equal">
      <formula>"SL"</formula>
    </cfRule>
    <cfRule type="cellIs" dxfId="4559" priority="348" operator="equal">
      <formula>"SL"</formula>
    </cfRule>
    <cfRule type="cellIs" dxfId="4558" priority="349" operator="equal">
      <formula>"SL"</formula>
    </cfRule>
    <cfRule type="cellIs" dxfId="4557" priority="350" operator="equal">
      <formula>"AL"</formula>
    </cfRule>
  </conditionalFormatting>
  <conditionalFormatting sqref="C24">
    <cfRule type="cellIs" dxfId="4556" priority="343" operator="equal">
      <formula>"SL"</formula>
    </cfRule>
    <cfRule type="cellIs" dxfId="4555" priority="344" operator="equal">
      <formula>"SL"</formula>
    </cfRule>
    <cfRule type="cellIs" dxfId="4554" priority="345" operator="equal">
      <formula>"SL"</formula>
    </cfRule>
    <cfRule type="cellIs" dxfId="4553" priority="346" operator="equal">
      <formula>"AL"</formula>
    </cfRule>
  </conditionalFormatting>
  <conditionalFormatting sqref="C24">
    <cfRule type="cellIs" dxfId="4552" priority="339" operator="equal">
      <formula>"SL"</formula>
    </cfRule>
    <cfRule type="cellIs" dxfId="4551" priority="340" operator="equal">
      <formula>"SL"</formula>
    </cfRule>
    <cfRule type="cellIs" dxfId="4550" priority="341" operator="equal">
      <formula>"SL"</formula>
    </cfRule>
    <cfRule type="cellIs" dxfId="4549" priority="342" operator="equal">
      <formula>"AL"</formula>
    </cfRule>
  </conditionalFormatting>
  <conditionalFormatting sqref="C24">
    <cfRule type="cellIs" dxfId="4548" priority="335" operator="equal">
      <formula>"SL"</formula>
    </cfRule>
    <cfRule type="cellIs" dxfId="4547" priority="336" operator="equal">
      <formula>"SL"</formula>
    </cfRule>
    <cfRule type="cellIs" dxfId="4546" priority="337" operator="equal">
      <formula>"SL"</formula>
    </cfRule>
    <cfRule type="cellIs" dxfId="4545" priority="338" operator="equal">
      <formula>"AL"</formula>
    </cfRule>
  </conditionalFormatting>
  <conditionalFormatting sqref="C24">
    <cfRule type="cellIs" dxfId="4544" priority="331" operator="equal">
      <formula>"SL"</formula>
    </cfRule>
    <cfRule type="cellIs" dxfId="4543" priority="332" operator="equal">
      <formula>"SL"</formula>
    </cfRule>
    <cfRule type="cellIs" dxfId="4542" priority="333" operator="equal">
      <formula>"SL"</formula>
    </cfRule>
    <cfRule type="cellIs" dxfId="4541" priority="334" operator="equal">
      <formula>"AL"</formula>
    </cfRule>
  </conditionalFormatting>
  <conditionalFormatting sqref="C24">
    <cfRule type="cellIs" dxfId="4540" priority="327" operator="equal">
      <formula>"SL"</formula>
    </cfRule>
    <cfRule type="cellIs" dxfId="4539" priority="328" operator="equal">
      <formula>"SL"</formula>
    </cfRule>
    <cfRule type="cellIs" dxfId="4538" priority="329" operator="equal">
      <formula>"SL"</formula>
    </cfRule>
    <cfRule type="cellIs" dxfId="4537" priority="330" operator="equal">
      <formula>"AL"</formula>
    </cfRule>
  </conditionalFormatting>
  <conditionalFormatting sqref="C24">
    <cfRule type="cellIs" dxfId="4536" priority="323" operator="equal">
      <formula>"SL"</formula>
    </cfRule>
    <cfRule type="cellIs" dxfId="4535" priority="324" operator="equal">
      <formula>"SL"</formula>
    </cfRule>
    <cfRule type="cellIs" dxfId="4534" priority="325" operator="equal">
      <formula>"SL"</formula>
    </cfRule>
    <cfRule type="cellIs" dxfId="4533" priority="326" operator="equal">
      <formula>"AL"</formula>
    </cfRule>
  </conditionalFormatting>
  <conditionalFormatting sqref="C24">
    <cfRule type="cellIs" dxfId="4532" priority="319" operator="equal">
      <formula>"SL"</formula>
    </cfRule>
    <cfRule type="cellIs" dxfId="4531" priority="320" operator="equal">
      <formula>"SL"</formula>
    </cfRule>
    <cfRule type="cellIs" dxfId="4530" priority="321" operator="equal">
      <formula>"SL"</formula>
    </cfRule>
    <cfRule type="cellIs" dxfId="4529" priority="322" operator="equal">
      <formula>"AL"</formula>
    </cfRule>
  </conditionalFormatting>
  <conditionalFormatting sqref="C24">
    <cfRule type="cellIs" dxfId="4528" priority="315" operator="equal">
      <formula>"SL"</formula>
    </cfRule>
    <cfRule type="cellIs" dxfId="4527" priority="316" operator="equal">
      <formula>"SL"</formula>
    </cfRule>
    <cfRule type="cellIs" dxfId="4526" priority="317" operator="equal">
      <formula>"SL"</formula>
    </cfRule>
    <cfRule type="cellIs" dxfId="4525" priority="318" operator="equal">
      <formula>"AL"</formula>
    </cfRule>
  </conditionalFormatting>
  <conditionalFormatting sqref="C24">
    <cfRule type="cellIs" dxfId="4524" priority="311" operator="equal">
      <formula>"SL"</formula>
    </cfRule>
    <cfRule type="cellIs" dxfId="4523" priority="312" operator="equal">
      <formula>"SL"</formula>
    </cfRule>
    <cfRule type="cellIs" dxfId="4522" priority="313" operator="equal">
      <formula>"SL"</formula>
    </cfRule>
    <cfRule type="cellIs" dxfId="4521" priority="314" operator="equal">
      <formula>"AL"</formula>
    </cfRule>
  </conditionalFormatting>
  <conditionalFormatting sqref="H29:I29">
    <cfRule type="cellIs" dxfId="4520" priority="307" operator="equal">
      <formula>"SL"</formula>
    </cfRule>
    <cfRule type="cellIs" dxfId="4519" priority="308" operator="equal">
      <formula>"SL"</formula>
    </cfRule>
    <cfRule type="cellIs" dxfId="4518" priority="309" operator="equal">
      <formula>"SL"</formula>
    </cfRule>
    <cfRule type="cellIs" dxfId="4517" priority="310" operator="equal">
      <formula>"AL"</formula>
    </cfRule>
  </conditionalFormatting>
  <conditionalFormatting sqref="H29:I29">
    <cfRule type="cellIs" dxfId="4516" priority="303" operator="equal">
      <formula>"SL"</formula>
    </cfRule>
    <cfRule type="cellIs" dxfId="4515" priority="304" operator="equal">
      <formula>"SL"</formula>
    </cfRule>
    <cfRule type="cellIs" dxfId="4514" priority="305" operator="equal">
      <formula>"SL"</formula>
    </cfRule>
    <cfRule type="cellIs" dxfId="4513" priority="306" operator="equal">
      <formula>"AL"</formula>
    </cfRule>
  </conditionalFormatting>
  <conditionalFormatting sqref="H29:I29">
    <cfRule type="cellIs" dxfId="4512" priority="299" operator="equal">
      <formula>"SL"</formula>
    </cfRule>
    <cfRule type="cellIs" dxfId="4511" priority="300" operator="equal">
      <formula>"SL"</formula>
    </cfRule>
    <cfRule type="cellIs" dxfId="4510" priority="301" operator="equal">
      <formula>"SL"</formula>
    </cfRule>
    <cfRule type="cellIs" dxfId="4509" priority="302" operator="equal">
      <formula>"AL"</formula>
    </cfRule>
  </conditionalFormatting>
  <conditionalFormatting sqref="H29:I29">
    <cfRule type="cellIs" dxfId="4508" priority="295" operator="equal">
      <formula>"SL"</formula>
    </cfRule>
    <cfRule type="cellIs" dxfId="4507" priority="296" operator="equal">
      <formula>"SL"</formula>
    </cfRule>
    <cfRule type="cellIs" dxfId="4506" priority="297" operator="equal">
      <formula>"SL"</formula>
    </cfRule>
    <cfRule type="cellIs" dxfId="4505" priority="298" operator="equal">
      <formula>"AL"</formula>
    </cfRule>
  </conditionalFormatting>
  <conditionalFormatting sqref="H29:I29">
    <cfRule type="cellIs" dxfId="4504" priority="291" operator="equal">
      <formula>"SL"</formula>
    </cfRule>
    <cfRule type="cellIs" dxfId="4503" priority="292" operator="equal">
      <formula>"SL"</formula>
    </cfRule>
    <cfRule type="cellIs" dxfId="4502" priority="293" operator="equal">
      <formula>"SL"</formula>
    </cfRule>
    <cfRule type="cellIs" dxfId="4501" priority="294" operator="equal">
      <formula>"AL"</formula>
    </cfRule>
  </conditionalFormatting>
  <conditionalFormatting sqref="H29:I29">
    <cfRule type="cellIs" dxfId="4500" priority="287" operator="equal">
      <formula>"SL"</formula>
    </cfRule>
    <cfRule type="cellIs" dxfId="4499" priority="288" operator="equal">
      <formula>"SL"</formula>
    </cfRule>
    <cfRule type="cellIs" dxfId="4498" priority="289" operator="equal">
      <formula>"SL"</formula>
    </cfRule>
    <cfRule type="cellIs" dxfId="4497" priority="290" operator="equal">
      <formula>"AL"</formula>
    </cfRule>
  </conditionalFormatting>
  <conditionalFormatting sqref="H29:I29">
    <cfRule type="cellIs" dxfId="4496" priority="283" operator="equal">
      <formula>"SL"</formula>
    </cfRule>
    <cfRule type="cellIs" dxfId="4495" priority="284" operator="equal">
      <formula>"SL"</formula>
    </cfRule>
    <cfRule type="cellIs" dxfId="4494" priority="285" operator="equal">
      <formula>"SL"</formula>
    </cfRule>
    <cfRule type="cellIs" dxfId="4493" priority="286" operator="equal">
      <formula>"AL"</formula>
    </cfRule>
  </conditionalFormatting>
  <conditionalFormatting sqref="H29:I29">
    <cfRule type="cellIs" dxfId="4492" priority="279" operator="equal">
      <formula>"SL"</formula>
    </cfRule>
    <cfRule type="cellIs" dxfId="4491" priority="280" operator="equal">
      <formula>"SL"</formula>
    </cfRule>
    <cfRule type="cellIs" dxfId="4490" priority="281" operator="equal">
      <formula>"SL"</formula>
    </cfRule>
    <cfRule type="cellIs" dxfId="4489" priority="282" operator="equal">
      <formula>"AL"</formula>
    </cfRule>
  </conditionalFormatting>
  <conditionalFormatting sqref="H29:I29">
    <cfRule type="cellIs" dxfId="4488" priority="275" operator="equal">
      <formula>"SL"</formula>
    </cfRule>
    <cfRule type="cellIs" dxfId="4487" priority="276" operator="equal">
      <formula>"SL"</formula>
    </cfRule>
    <cfRule type="cellIs" dxfId="4486" priority="277" operator="equal">
      <formula>"SL"</formula>
    </cfRule>
    <cfRule type="cellIs" dxfId="4485" priority="278" operator="equal">
      <formula>"AL"</formula>
    </cfRule>
  </conditionalFormatting>
  <conditionalFormatting sqref="H29:I29">
    <cfRule type="cellIs" dxfId="4484" priority="271" operator="equal">
      <formula>"SL"</formula>
    </cfRule>
    <cfRule type="cellIs" dxfId="4483" priority="272" operator="equal">
      <formula>"SL"</formula>
    </cfRule>
    <cfRule type="cellIs" dxfId="4482" priority="273" operator="equal">
      <formula>"SL"</formula>
    </cfRule>
    <cfRule type="cellIs" dxfId="4481" priority="274" operator="equal">
      <formula>"AL"</formula>
    </cfRule>
  </conditionalFormatting>
  <conditionalFormatting sqref="H29:I29">
    <cfRule type="cellIs" dxfId="4480" priority="267" operator="equal">
      <formula>"SL"</formula>
    </cfRule>
    <cfRule type="cellIs" dxfId="4479" priority="268" operator="equal">
      <formula>"SL"</formula>
    </cfRule>
    <cfRule type="cellIs" dxfId="4478" priority="269" operator="equal">
      <formula>"SL"</formula>
    </cfRule>
    <cfRule type="cellIs" dxfId="4477" priority="270" operator="equal">
      <formula>"AL"</formula>
    </cfRule>
  </conditionalFormatting>
  <conditionalFormatting sqref="H40:I40">
    <cfRule type="cellIs" dxfId="4476" priority="261" operator="equal">
      <formula>"SL"</formula>
    </cfRule>
    <cfRule type="cellIs" dxfId="4475" priority="262" operator="equal">
      <formula>"SL"</formula>
    </cfRule>
    <cfRule type="cellIs" dxfId="4474" priority="263" operator="equal">
      <formula>"SL"</formula>
    </cfRule>
    <cfRule type="cellIs" dxfId="4473" priority="264" operator="equal">
      <formula>"AL"</formula>
    </cfRule>
  </conditionalFormatting>
  <conditionalFormatting sqref="H40:I40">
    <cfRule type="cellIs" dxfId="4472" priority="257" operator="equal">
      <formula>"SL"</formula>
    </cfRule>
    <cfRule type="cellIs" dxfId="4471" priority="258" operator="equal">
      <formula>"SL"</formula>
    </cfRule>
    <cfRule type="cellIs" dxfId="4470" priority="259" operator="equal">
      <formula>"SL"</formula>
    </cfRule>
    <cfRule type="cellIs" dxfId="4469" priority="260" operator="equal">
      <formula>"AL"</formula>
    </cfRule>
  </conditionalFormatting>
  <conditionalFormatting sqref="H40:I40">
    <cfRule type="cellIs" dxfId="4468" priority="253" operator="equal">
      <formula>"SL"</formula>
    </cfRule>
    <cfRule type="cellIs" dxfId="4467" priority="254" operator="equal">
      <formula>"SL"</formula>
    </cfRule>
    <cfRule type="cellIs" dxfId="4466" priority="255" operator="equal">
      <formula>"SL"</formula>
    </cfRule>
    <cfRule type="cellIs" dxfId="4465" priority="256" operator="equal">
      <formula>"AL"</formula>
    </cfRule>
  </conditionalFormatting>
  <conditionalFormatting sqref="H40:I40">
    <cfRule type="cellIs" dxfId="4464" priority="249" operator="equal">
      <formula>"SL"</formula>
    </cfRule>
    <cfRule type="cellIs" dxfId="4463" priority="250" operator="equal">
      <formula>"SL"</formula>
    </cfRule>
    <cfRule type="cellIs" dxfId="4462" priority="251" operator="equal">
      <formula>"SL"</formula>
    </cfRule>
    <cfRule type="cellIs" dxfId="4461" priority="252" operator="equal">
      <formula>"AL"</formula>
    </cfRule>
  </conditionalFormatting>
  <conditionalFormatting sqref="H40:I40">
    <cfRule type="cellIs" dxfId="4460" priority="245" operator="equal">
      <formula>"SL"</formula>
    </cfRule>
    <cfRule type="cellIs" dxfId="4459" priority="246" operator="equal">
      <formula>"SL"</formula>
    </cfRule>
    <cfRule type="cellIs" dxfId="4458" priority="247" operator="equal">
      <formula>"SL"</formula>
    </cfRule>
    <cfRule type="cellIs" dxfId="4457" priority="248" operator="equal">
      <formula>"AL"</formula>
    </cfRule>
  </conditionalFormatting>
  <conditionalFormatting sqref="H40:I40">
    <cfRule type="cellIs" dxfId="4456" priority="241" operator="equal">
      <formula>"SL"</formula>
    </cfRule>
    <cfRule type="cellIs" dxfId="4455" priority="242" operator="equal">
      <formula>"SL"</formula>
    </cfRule>
    <cfRule type="cellIs" dxfId="4454" priority="243" operator="equal">
      <formula>"SL"</formula>
    </cfRule>
    <cfRule type="cellIs" dxfId="4453" priority="244" operator="equal">
      <formula>"AL"</formula>
    </cfRule>
  </conditionalFormatting>
  <conditionalFormatting sqref="H40:I40">
    <cfRule type="cellIs" dxfId="4452" priority="237" operator="equal">
      <formula>"SL"</formula>
    </cfRule>
    <cfRule type="cellIs" dxfId="4451" priority="238" operator="equal">
      <formula>"SL"</formula>
    </cfRule>
    <cfRule type="cellIs" dxfId="4450" priority="239" operator="equal">
      <formula>"SL"</formula>
    </cfRule>
    <cfRule type="cellIs" dxfId="4449" priority="240" operator="equal">
      <formula>"AL"</formula>
    </cfRule>
  </conditionalFormatting>
  <conditionalFormatting sqref="H40:I40">
    <cfRule type="cellIs" dxfId="4448" priority="233" operator="equal">
      <formula>"SL"</formula>
    </cfRule>
    <cfRule type="cellIs" dxfId="4447" priority="234" operator="equal">
      <formula>"SL"</formula>
    </cfRule>
    <cfRule type="cellIs" dxfId="4446" priority="235" operator="equal">
      <formula>"SL"</formula>
    </cfRule>
    <cfRule type="cellIs" dxfId="4445" priority="236" operator="equal">
      <formula>"AL"</formula>
    </cfRule>
  </conditionalFormatting>
  <conditionalFormatting sqref="H40:I40">
    <cfRule type="cellIs" dxfId="4444" priority="229" operator="equal">
      <formula>"SL"</formula>
    </cfRule>
    <cfRule type="cellIs" dxfId="4443" priority="230" operator="equal">
      <formula>"SL"</formula>
    </cfRule>
    <cfRule type="cellIs" dxfId="4442" priority="231" operator="equal">
      <formula>"SL"</formula>
    </cfRule>
    <cfRule type="cellIs" dxfId="4441" priority="232" operator="equal">
      <formula>"AL"</formula>
    </cfRule>
  </conditionalFormatting>
  <conditionalFormatting sqref="H40:I40">
    <cfRule type="cellIs" dxfId="4440" priority="225" operator="equal">
      <formula>"SL"</formula>
    </cfRule>
    <cfRule type="cellIs" dxfId="4439" priority="226" operator="equal">
      <formula>"SL"</formula>
    </cfRule>
    <cfRule type="cellIs" dxfId="4438" priority="227" operator="equal">
      <formula>"SL"</formula>
    </cfRule>
    <cfRule type="cellIs" dxfId="4437" priority="228" operator="equal">
      <formula>"AL"</formula>
    </cfRule>
  </conditionalFormatting>
  <conditionalFormatting sqref="H40:I40">
    <cfRule type="cellIs" dxfId="4436" priority="221" operator="equal">
      <formula>"SL"</formula>
    </cfRule>
    <cfRule type="cellIs" dxfId="4435" priority="222" operator="equal">
      <formula>"SL"</formula>
    </cfRule>
    <cfRule type="cellIs" dxfId="4434" priority="223" operator="equal">
      <formula>"SL"</formula>
    </cfRule>
    <cfRule type="cellIs" dxfId="4433" priority="224" operator="equal">
      <formula>"AL"</formula>
    </cfRule>
  </conditionalFormatting>
  <conditionalFormatting sqref="H40:I40">
    <cfRule type="cellIs" dxfId="4432" priority="217" operator="equal">
      <formula>"SL"</formula>
    </cfRule>
    <cfRule type="cellIs" dxfId="4431" priority="218" operator="equal">
      <formula>"SL"</formula>
    </cfRule>
    <cfRule type="cellIs" dxfId="4430" priority="219" operator="equal">
      <formula>"SL"</formula>
    </cfRule>
    <cfRule type="cellIs" dxfId="4429" priority="220" operator="equal">
      <formula>"AL"</formula>
    </cfRule>
  </conditionalFormatting>
  <conditionalFormatting sqref="H40:I40">
    <cfRule type="cellIs" dxfId="4428" priority="213" operator="equal">
      <formula>"SL"</formula>
    </cfRule>
    <cfRule type="cellIs" dxfId="4427" priority="214" operator="equal">
      <formula>"SL"</formula>
    </cfRule>
    <cfRule type="cellIs" dxfId="4426" priority="215" operator="equal">
      <formula>"SL"</formula>
    </cfRule>
    <cfRule type="cellIs" dxfId="4425" priority="216" operator="equal">
      <formula>"AL"</formula>
    </cfRule>
  </conditionalFormatting>
  <conditionalFormatting sqref="H40:I40">
    <cfRule type="cellIs" dxfId="4424" priority="209" operator="equal">
      <formula>"SL"</formula>
    </cfRule>
    <cfRule type="cellIs" dxfId="4423" priority="210" operator="equal">
      <formula>"SL"</formula>
    </cfRule>
    <cfRule type="cellIs" dxfId="4422" priority="211" operator="equal">
      <formula>"SL"</formula>
    </cfRule>
    <cfRule type="cellIs" dxfId="4421" priority="212" operator="equal">
      <formula>"AL"</formula>
    </cfRule>
  </conditionalFormatting>
  <conditionalFormatting sqref="H40:I40">
    <cfRule type="cellIs" dxfId="4420" priority="205" operator="equal">
      <formula>"SL"</formula>
    </cfRule>
    <cfRule type="cellIs" dxfId="4419" priority="206" operator="equal">
      <formula>"SL"</formula>
    </cfRule>
    <cfRule type="cellIs" dxfId="4418" priority="207" operator="equal">
      <formula>"SL"</formula>
    </cfRule>
    <cfRule type="cellIs" dxfId="4417" priority="208" operator="equal">
      <formula>"AL"</formula>
    </cfRule>
  </conditionalFormatting>
  <conditionalFormatting sqref="H40:I40">
    <cfRule type="cellIs" dxfId="4416" priority="201" operator="equal">
      <formula>"SL"</formula>
    </cfRule>
    <cfRule type="cellIs" dxfId="4415" priority="202" operator="equal">
      <formula>"SL"</formula>
    </cfRule>
    <cfRule type="cellIs" dxfId="4414" priority="203" operator="equal">
      <formula>"SL"</formula>
    </cfRule>
    <cfRule type="cellIs" dxfId="4413" priority="204" operator="equal">
      <formula>"AL"</formula>
    </cfRule>
  </conditionalFormatting>
  <conditionalFormatting sqref="H40:I40">
    <cfRule type="cellIs" dxfId="4412" priority="197" operator="equal">
      <formula>"SL"</formula>
    </cfRule>
    <cfRule type="cellIs" dxfId="4411" priority="198" operator="equal">
      <formula>"SL"</formula>
    </cfRule>
    <cfRule type="cellIs" dxfId="4410" priority="199" operator="equal">
      <formula>"SL"</formula>
    </cfRule>
    <cfRule type="cellIs" dxfId="4409" priority="200" operator="equal">
      <formula>"AL"</formula>
    </cfRule>
  </conditionalFormatting>
  <conditionalFormatting sqref="H40:I40">
    <cfRule type="cellIs" dxfId="4408" priority="193" operator="equal">
      <formula>"SL"</formula>
    </cfRule>
    <cfRule type="cellIs" dxfId="4407" priority="194" operator="equal">
      <formula>"SL"</formula>
    </cfRule>
    <cfRule type="cellIs" dxfId="4406" priority="195" operator="equal">
      <formula>"SL"</formula>
    </cfRule>
    <cfRule type="cellIs" dxfId="4405" priority="196" operator="equal">
      <formula>"AL"</formula>
    </cfRule>
  </conditionalFormatting>
  <conditionalFormatting sqref="H40:I40">
    <cfRule type="cellIs" dxfId="4404" priority="189" operator="equal">
      <formula>"SL"</formula>
    </cfRule>
    <cfRule type="cellIs" dxfId="4403" priority="190" operator="equal">
      <formula>"SL"</formula>
    </cfRule>
    <cfRule type="cellIs" dxfId="4402" priority="191" operator="equal">
      <formula>"SL"</formula>
    </cfRule>
    <cfRule type="cellIs" dxfId="4401" priority="192" operator="equal">
      <formula>"AL"</formula>
    </cfRule>
  </conditionalFormatting>
  <conditionalFormatting sqref="H40:I40">
    <cfRule type="cellIs" dxfId="4400" priority="185" operator="equal">
      <formula>"SL"</formula>
    </cfRule>
    <cfRule type="cellIs" dxfId="4399" priority="186" operator="equal">
      <formula>"SL"</formula>
    </cfRule>
    <cfRule type="cellIs" dxfId="4398" priority="187" operator="equal">
      <formula>"SL"</formula>
    </cfRule>
    <cfRule type="cellIs" dxfId="4397" priority="188" operator="equal">
      <formula>"AL"</formula>
    </cfRule>
  </conditionalFormatting>
  <conditionalFormatting sqref="H40:I40">
    <cfRule type="cellIs" dxfId="4396" priority="181" operator="equal">
      <formula>"SL"</formula>
    </cfRule>
    <cfRule type="cellIs" dxfId="4395" priority="182" operator="equal">
      <formula>"SL"</formula>
    </cfRule>
    <cfRule type="cellIs" dxfId="4394" priority="183" operator="equal">
      <formula>"SL"</formula>
    </cfRule>
    <cfRule type="cellIs" dxfId="4393" priority="184" operator="equal">
      <formula>"AL"</formula>
    </cfRule>
  </conditionalFormatting>
  <conditionalFormatting sqref="H40:I40">
    <cfRule type="cellIs" dxfId="4392" priority="177" operator="equal">
      <formula>"SL"</formula>
    </cfRule>
    <cfRule type="cellIs" dxfId="4391" priority="178" operator="equal">
      <formula>"SL"</formula>
    </cfRule>
    <cfRule type="cellIs" dxfId="4390" priority="179" operator="equal">
      <formula>"SL"</formula>
    </cfRule>
    <cfRule type="cellIs" dxfId="4389" priority="180" operator="equal">
      <formula>"AL"</formula>
    </cfRule>
  </conditionalFormatting>
  <conditionalFormatting sqref="D29">
    <cfRule type="cellIs" dxfId="4388" priority="173" operator="equal">
      <formula>"SL"</formula>
    </cfRule>
    <cfRule type="cellIs" dxfId="4387" priority="174" operator="equal">
      <formula>"SL"</formula>
    </cfRule>
    <cfRule type="cellIs" dxfId="4386" priority="175" operator="equal">
      <formula>"SL"</formula>
    </cfRule>
    <cfRule type="cellIs" dxfId="4385" priority="176" operator="equal">
      <formula>"AL"</formula>
    </cfRule>
  </conditionalFormatting>
  <conditionalFormatting sqref="D29">
    <cfRule type="cellIs" dxfId="4384" priority="169" operator="equal">
      <formula>"SL"</formula>
    </cfRule>
    <cfRule type="cellIs" dxfId="4383" priority="170" operator="equal">
      <formula>"SL"</formula>
    </cfRule>
    <cfRule type="cellIs" dxfId="4382" priority="171" operator="equal">
      <formula>"SL"</formula>
    </cfRule>
    <cfRule type="cellIs" dxfId="4381" priority="172" operator="equal">
      <formula>"AL"</formula>
    </cfRule>
  </conditionalFormatting>
  <conditionalFormatting sqref="D29">
    <cfRule type="cellIs" dxfId="4380" priority="165" operator="equal">
      <formula>"SL"</formula>
    </cfRule>
    <cfRule type="cellIs" dxfId="4379" priority="166" operator="equal">
      <formula>"SL"</formula>
    </cfRule>
    <cfRule type="cellIs" dxfId="4378" priority="167" operator="equal">
      <formula>"SL"</formula>
    </cfRule>
    <cfRule type="cellIs" dxfId="4377" priority="168" operator="equal">
      <formula>"AL"</formula>
    </cfRule>
  </conditionalFormatting>
  <conditionalFormatting sqref="D29">
    <cfRule type="cellIs" dxfId="4376" priority="161" operator="equal">
      <formula>"SL"</formula>
    </cfRule>
    <cfRule type="cellIs" dxfId="4375" priority="162" operator="equal">
      <formula>"SL"</formula>
    </cfRule>
    <cfRule type="cellIs" dxfId="4374" priority="163" operator="equal">
      <formula>"SL"</formula>
    </cfRule>
    <cfRule type="cellIs" dxfId="4373" priority="164" operator="equal">
      <formula>"AL"</formula>
    </cfRule>
  </conditionalFormatting>
  <conditionalFormatting sqref="D29">
    <cfRule type="cellIs" dxfId="4372" priority="157" operator="equal">
      <formula>"SL"</formula>
    </cfRule>
    <cfRule type="cellIs" dxfId="4371" priority="158" operator="equal">
      <formula>"SL"</formula>
    </cfRule>
    <cfRule type="cellIs" dxfId="4370" priority="159" operator="equal">
      <formula>"SL"</formula>
    </cfRule>
    <cfRule type="cellIs" dxfId="4369" priority="160" operator="equal">
      <formula>"AL"</formula>
    </cfRule>
  </conditionalFormatting>
  <conditionalFormatting sqref="D29">
    <cfRule type="cellIs" dxfId="4368" priority="153" operator="equal">
      <formula>"SL"</formula>
    </cfRule>
    <cfRule type="cellIs" dxfId="4367" priority="154" operator="equal">
      <formula>"SL"</formula>
    </cfRule>
    <cfRule type="cellIs" dxfId="4366" priority="155" operator="equal">
      <formula>"SL"</formula>
    </cfRule>
    <cfRule type="cellIs" dxfId="4365" priority="156" operator="equal">
      <formula>"AL"</formula>
    </cfRule>
  </conditionalFormatting>
  <conditionalFormatting sqref="D29">
    <cfRule type="cellIs" dxfId="4364" priority="149" operator="equal">
      <formula>"SL"</formula>
    </cfRule>
    <cfRule type="cellIs" dxfId="4363" priority="150" operator="equal">
      <formula>"SL"</formula>
    </cfRule>
    <cfRule type="cellIs" dxfId="4362" priority="151" operator="equal">
      <formula>"SL"</formula>
    </cfRule>
    <cfRule type="cellIs" dxfId="4361" priority="152" operator="equal">
      <formula>"AL"</formula>
    </cfRule>
  </conditionalFormatting>
  <conditionalFormatting sqref="D29">
    <cfRule type="cellIs" dxfId="4360" priority="145" operator="equal">
      <formula>"SL"</formula>
    </cfRule>
    <cfRule type="cellIs" dxfId="4359" priority="146" operator="equal">
      <formula>"SL"</formula>
    </cfRule>
    <cfRule type="cellIs" dxfId="4358" priority="147" operator="equal">
      <formula>"SL"</formula>
    </cfRule>
    <cfRule type="cellIs" dxfId="4357" priority="148" operator="equal">
      <formula>"AL"</formula>
    </cfRule>
  </conditionalFormatting>
  <conditionalFormatting sqref="D29">
    <cfRule type="cellIs" dxfId="4356" priority="141" operator="equal">
      <formula>"SL"</formula>
    </cfRule>
    <cfRule type="cellIs" dxfId="4355" priority="142" operator="equal">
      <formula>"SL"</formula>
    </cfRule>
    <cfRule type="cellIs" dxfId="4354" priority="143" operator="equal">
      <formula>"SL"</formula>
    </cfRule>
    <cfRule type="cellIs" dxfId="4353" priority="144" operator="equal">
      <formula>"AL"</formula>
    </cfRule>
  </conditionalFormatting>
  <conditionalFormatting sqref="D29">
    <cfRule type="cellIs" dxfId="4352" priority="137" operator="equal">
      <formula>"SL"</formula>
    </cfRule>
    <cfRule type="cellIs" dxfId="4351" priority="138" operator="equal">
      <formula>"SL"</formula>
    </cfRule>
    <cfRule type="cellIs" dxfId="4350" priority="139" operator="equal">
      <formula>"SL"</formula>
    </cfRule>
    <cfRule type="cellIs" dxfId="4349" priority="140" operator="equal">
      <formula>"AL"</formula>
    </cfRule>
  </conditionalFormatting>
  <conditionalFormatting sqref="D29">
    <cfRule type="cellIs" dxfId="4348" priority="133" operator="equal">
      <formula>"SL"</formula>
    </cfRule>
    <cfRule type="cellIs" dxfId="4347" priority="134" operator="equal">
      <formula>"SL"</formula>
    </cfRule>
    <cfRule type="cellIs" dxfId="4346" priority="135" operator="equal">
      <formula>"SL"</formula>
    </cfRule>
    <cfRule type="cellIs" dxfId="4345" priority="136" operator="equal">
      <formula>"AL"</formula>
    </cfRule>
  </conditionalFormatting>
  <conditionalFormatting sqref="D29">
    <cfRule type="cellIs" dxfId="4344" priority="129" operator="equal">
      <formula>"SL"</formula>
    </cfRule>
    <cfRule type="cellIs" dxfId="4343" priority="130" operator="equal">
      <formula>"SL"</formula>
    </cfRule>
    <cfRule type="cellIs" dxfId="4342" priority="131" operator="equal">
      <formula>"SL"</formula>
    </cfRule>
    <cfRule type="cellIs" dxfId="4341" priority="132" operator="equal">
      <formula>"AL"</formula>
    </cfRule>
  </conditionalFormatting>
  <conditionalFormatting sqref="D29">
    <cfRule type="cellIs" dxfId="4340" priority="125" operator="equal">
      <formula>"SL"</formula>
    </cfRule>
    <cfRule type="cellIs" dxfId="4339" priority="126" operator="equal">
      <formula>"SL"</formula>
    </cfRule>
    <cfRule type="cellIs" dxfId="4338" priority="127" operator="equal">
      <formula>"SL"</formula>
    </cfRule>
    <cfRule type="cellIs" dxfId="4337" priority="128" operator="equal">
      <formula>"AL"</formula>
    </cfRule>
  </conditionalFormatting>
  <conditionalFormatting sqref="D29">
    <cfRule type="cellIs" dxfId="4336" priority="121" operator="equal">
      <formula>"SL"</formula>
    </cfRule>
    <cfRule type="cellIs" dxfId="4335" priority="122" operator="equal">
      <formula>"SL"</formula>
    </cfRule>
    <cfRule type="cellIs" dxfId="4334" priority="123" operator="equal">
      <formula>"SL"</formula>
    </cfRule>
    <cfRule type="cellIs" dxfId="4333" priority="124" operator="equal">
      <formula>"AL"</formula>
    </cfRule>
  </conditionalFormatting>
  <conditionalFormatting sqref="D29">
    <cfRule type="cellIs" dxfId="4332" priority="117" operator="equal">
      <formula>"SL"</formula>
    </cfRule>
    <cfRule type="cellIs" dxfId="4331" priority="118" operator="equal">
      <formula>"SL"</formula>
    </cfRule>
    <cfRule type="cellIs" dxfId="4330" priority="119" operator="equal">
      <formula>"SL"</formula>
    </cfRule>
    <cfRule type="cellIs" dxfId="4329" priority="120" operator="equal">
      <formula>"AL"</formula>
    </cfRule>
  </conditionalFormatting>
  <conditionalFormatting sqref="D29">
    <cfRule type="cellIs" dxfId="4328" priority="113" operator="equal">
      <formula>"SL"</formula>
    </cfRule>
    <cfRule type="cellIs" dxfId="4327" priority="114" operator="equal">
      <formula>"SL"</formula>
    </cfRule>
    <cfRule type="cellIs" dxfId="4326" priority="115" operator="equal">
      <formula>"SL"</formula>
    </cfRule>
    <cfRule type="cellIs" dxfId="4325" priority="116" operator="equal">
      <formula>"AL"</formula>
    </cfRule>
  </conditionalFormatting>
  <conditionalFormatting sqref="D29">
    <cfRule type="cellIs" dxfId="4324" priority="109" operator="equal">
      <formula>"SL"</formula>
    </cfRule>
    <cfRule type="cellIs" dxfId="4323" priority="110" operator="equal">
      <formula>"SL"</formula>
    </cfRule>
    <cfRule type="cellIs" dxfId="4322" priority="111" operator="equal">
      <formula>"SL"</formula>
    </cfRule>
    <cfRule type="cellIs" dxfId="4321" priority="112" operator="equal">
      <formula>"AL"</formula>
    </cfRule>
  </conditionalFormatting>
  <conditionalFormatting sqref="D29">
    <cfRule type="cellIs" dxfId="4320" priority="105" operator="equal">
      <formula>"SL"</formula>
    </cfRule>
    <cfRule type="cellIs" dxfId="4319" priority="106" operator="equal">
      <formula>"SL"</formula>
    </cfRule>
    <cfRule type="cellIs" dxfId="4318" priority="107" operator="equal">
      <formula>"SL"</formula>
    </cfRule>
    <cfRule type="cellIs" dxfId="4317" priority="108" operator="equal">
      <formula>"AL"</formula>
    </cfRule>
  </conditionalFormatting>
  <conditionalFormatting sqref="D29">
    <cfRule type="cellIs" dxfId="4316" priority="101" operator="equal">
      <formula>"SL"</formula>
    </cfRule>
    <cfRule type="cellIs" dxfId="4315" priority="102" operator="equal">
      <formula>"SL"</formula>
    </cfRule>
    <cfRule type="cellIs" dxfId="4314" priority="103" operator="equal">
      <formula>"SL"</formula>
    </cfRule>
    <cfRule type="cellIs" dxfId="4313" priority="104" operator="equal">
      <formula>"AL"</formula>
    </cfRule>
  </conditionalFormatting>
  <conditionalFormatting sqref="D29">
    <cfRule type="cellIs" dxfId="4312" priority="97" operator="equal">
      <formula>"SL"</formula>
    </cfRule>
    <cfRule type="cellIs" dxfId="4311" priority="98" operator="equal">
      <formula>"SL"</formula>
    </cfRule>
    <cfRule type="cellIs" dxfId="4310" priority="99" operator="equal">
      <formula>"SL"</formula>
    </cfRule>
    <cfRule type="cellIs" dxfId="4309" priority="100" operator="equal">
      <formula>"AL"</formula>
    </cfRule>
  </conditionalFormatting>
  <conditionalFormatting sqref="D29">
    <cfRule type="cellIs" dxfId="4308" priority="93" operator="equal">
      <formula>"SL"</formula>
    </cfRule>
    <cfRule type="cellIs" dxfId="4307" priority="94" operator="equal">
      <formula>"SL"</formula>
    </cfRule>
    <cfRule type="cellIs" dxfId="4306" priority="95" operator="equal">
      <formula>"SL"</formula>
    </cfRule>
    <cfRule type="cellIs" dxfId="4305" priority="96" operator="equal">
      <formula>"AL"</formula>
    </cfRule>
  </conditionalFormatting>
  <conditionalFormatting sqref="D29">
    <cfRule type="cellIs" dxfId="4304" priority="89" operator="equal">
      <formula>"SL"</formula>
    </cfRule>
    <cfRule type="cellIs" dxfId="4303" priority="90" operator="equal">
      <formula>"SL"</formula>
    </cfRule>
    <cfRule type="cellIs" dxfId="4302" priority="91" operator="equal">
      <formula>"SL"</formula>
    </cfRule>
    <cfRule type="cellIs" dxfId="4301" priority="92" operator="equal">
      <formula>"AL"</formula>
    </cfRule>
  </conditionalFormatting>
  <conditionalFormatting sqref="I31">
    <cfRule type="cellIs" dxfId="4300" priority="85" operator="equal">
      <formula>"SL"</formula>
    </cfRule>
    <cfRule type="cellIs" dxfId="4299" priority="86" operator="equal">
      <formula>"SL"</formula>
    </cfRule>
    <cfRule type="cellIs" dxfId="4298" priority="87" operator="equal">
      <formula>"SL"</formula>
    </cfRule>
    <cfRule type="cellIs" dxfId="4297" priority="88" operator="equal">
      <formula>"AL"</formula>
    </cfRule>
  </conditionalFormatting>
  <conditionalFormatting sqref="I31">
    <cfRule type="cellIs" dxfId="4296" priority="81" operator="equal">
      <formula>"SL"</formula>
    </cfRule>
    <cfRule type="cellIs" dxfId="4295" priority="82" operator="equal">
      <formula>"SL"</formula>
    </cfRule>
    <cfRule type="cellIs" dxfId="4294" priority="83" operator="equal">
      <formula>"SL"</formula>
    </cfRule>
    <cfRule type="cellIs" dxfId="4293" priority="84" operator="equal">
      <formula>"AL"</formula>
    </cfRule>
  </conditionalFormatting>
  <conditionalFormatting sqref="I31">
    <cfRule type="cellIs" dxfId="4292" priority="77" operator="equal">
      <formula>"SL"</formula>
    </cfRule>
    <cfRule type="cellIs" dxfId="4291" priority="78" operator="equal">
      <formula>"SL"</formula>
    </cfRule>
    <cfRule type="cellIs" dxfId="4290" priority="79" operator="equal">
      <formula>"SL"</formula>
    </cfRule>
    <cfRule type="cellIs" dxfId="4289" priority="80" operator="equal">
      <formula>"AL"</formula>
    </cfRule>
  </conditionalFormatting>
  <conditionalFormatting sqref="I31">
    <cfRule type="cellIs" dxfId="4288" priority="73" operator="equal">
      <formula>"SL"</formula>
    </cfRule>
    <cfRule type="cellIs" dxfId="4287" priority="74" operator="equal">
      <formula>"SL"</formula>
    </cfRule>
    <cfRule type="cellIs" dxfId="4286" priority="75" operator="equal">
      <formula>"SL"</formula>
    </cfRule>
    <cfRule type="cellIs" dxfId="4285" priority="76" operator="equal">
      <formula>"AL"</formula>
    </cfRule>
  </conditionalFormatting>
  <conditionalFormatting sqref="I31">
    <cfRule type="cellIs" dxfId="4284" priority="69" operator="equal">
      <formula>"SL"</formula>
    </cfRule>
    <cfRule type="cellIs" dxfId="4283" priority="70" operator="equal">
      <formula>"SL"</formula>
    </cfRule>
    <cfRule type="cellIs" dxfId="4282" priority="71" operator="equal">
      <formula>"SL"</formula>
    </cfRule>
    <cfRule type="cellIs" dxfId="4281" priority="72" operator="equal">
      <formula>"AL"</formula>
    </cfRule>
  </conditionalFormatting>
  <conditionalFormatting sqref="I31">
    <cfRule type="cellIs" dxfId="4280" priority="65" operator="equal">
      <formula>"SL"</formula>
    </cfRule>
    <cfRule type="cellIs" dxfId="4279" priority="66" operator="equal">
      <formula>"SL"</formula>
    </cfRule>
    <cfRule type="cellIs" dxfId="4278" priority="67" operator="equal">
      <formula>"SL"</formula>
    </cfRule>
    <cfRule type="cellIs" dxfId="4277" priority="68" operator="equal">
      <formula>"AL"</formula>
    </cfRule>
  </conditionalFormatting>
  <conditionalFormatting sqref="I31">
    <cfRule type="cellIs" dxfId="4276" priority="61" operator="equal">
      <formula>"SL"</formula>
    </cfRule>
    <cfRule type="cellIs" dxfId="4275" priority="62" operator="equal">
      <formula>"SL"</formula>
    </cfRule>
    <cfRule type="cellIs" dxfId="4274" priority="63" operator="equal">
      <formula>"SL"</formula>
    </cfRule>
    <cfRule type="cellIs" dxfId="4273" priority="64" operator="equal">
      <formula>"AL"</formula>
    </cfRule>
  </conditionalFormatting>
  <conditionalFormatting sqref="I31">
    <cfRule type="cellIs" dxfId="4272" priority="57" operator="equal">
      <formula>"SL"</formula>
    </cfRule>
    <cfRule type="cellIs" dxfId="4271" priority="58" operator="equal">
      <formula>"SL"</formula>
    </cfRule>
    <cfRule type="cellIs" dxfId="4270" priority="59" operator="equal">
      <formula>"SL"</formula>
    </cfRule>
    <cfRule type="cellIs" dxfId="4269" priority="60" operator="equal">
      <formula>"AL"</formula>
    </cfRule>
  </conditionalFormatting>
  <conditionalFormatting sqref="I31">
    <cfRule type="cellIs" dxfId="4268" priority="53" operator="equal">
      <formula>"SL"</formula>
    </cfRule>
    <cfRule type="cellIs" dxfId="4267" priority="54" operator="equal">
      <formula>"SL"</formula>
    </cfRule>
    <cfRule type="cellIs" dxfId="4266" priority="55" operator="equal">
      <formula>"SL"</formula>
    </cfRule>
    <cfRule type="cellIs" dxfId="4265" priority="56" operator="equal">
      <formula>"AL"</formula>
    </cfRule>
  </conditionalFormatting>
  <conditionalFormatting sqref="I31">
    <cfRule type="cellIs" dxfId="4264" priority="49" operator="equal">
      <formula>"SL"</formula>
    </cfRule>
    <cfRule type="cellIs" dxfId="4263" priority="50" operator="equal">
      <formula>"SL"</formula>
    </cfRule>
    <cfRule type="cellIs" dxfId="4262" priority="51" operator="equal">
      <formula>"SL"</formula>
    </cfRule>
    <cfRule type="cellIs" dxfId="4261" priority="52" operator="equal">
      <formula>"AL"</formula>
    </cfRule>
  </conditionalFormatting>
  <conditionalFormatting sqref="I31">
    <cfRule type="cellIs" dxfId="4260" priority="45" operator="equal">
      <formula>"SL"</formula>
    </cfRule>
    <cfRule type="cellIs" dxfId="4259" priority="46" operator="equal">
      <formula>"SL"</formula>
    </cfRule>
    <cfRule type="cellIs" dxfId="4258" priority="47" operator="equal">
      <formula>"SL"</formula>
    </cfRule>
    <cfRule type="cellIs" dxfId="4257" priority="48" operator="equal">
      <formula>"AL"</formula>
    </cfRule>
  </conditionalFormatting>
  <conditionalFormatting sqref="I31">
    <cfRule type="cellIs" dxfId="4256" priority="41" operator="equal">
      <formula>"SL"</formula>
    </cfRule>
    <cfRule type="cellIs" dxfId="4255" priority="42" operator="equal">
      <formula>"SL"</formula>
    </cfRule>
    <cfRule type="cellIs" dxfId="4254" priority="43" operator="equal">
      <formula>"SL"</formula>
    </cfRule>
    <cfRule type="cellIs" dxfId="4253" priority="44" operator="equal">
      <formula>"AL"</formula>
    </cfRule>
  </conditionalFormatting>
  <conditionalFormatting sqref="I31">
    <cfRule type="cellIs" dxfId="4252" priority="37" operator="equal">
      <formula>"SL"</formula>
    </cfRule>
    <cfRule type="cellIs" dxfId="4251" priority="38" operator="equal">
      <formula>"SL"</formula>
    </cfRule>
    <cfRule type="cellIs" dxfId="4250" priority="39" operator="equal">
      <formula>"SL"</formula>
    </cfRule>
    <cfRule type="cellIs" dxfId="4249" priority="40" operator="equal">
      <formula>"AL"</formula>
    </cfRule>
  </conditionalFormatting>
  <conditionalFormatting sqref="I31">
    <cfRule type="cellIs" dxfId="4248" priority="33" operator="equal">
      <formula>"SL"</formula>
    </cfRule>
    <cfRule type="cellIs" dxfId="4247" priority="34" operator="equal">
      <formula>"SL"</formula>
    </cfRule>
    <cfRule type="cellIs" dxfId="4246" priority="35" operator="equal">
      <formula>"SL"</formula>
    </cfRule>
    <cfRule type="cellIs" dxfId="4245" priority="36" operator="equal">
      <formula>"AL"</formula>
    </cfRule>
  </conditionalFormatting>
  <conditionalFormatting sqref="I31">
    <cfRule type="cellIs" dxfId="4244" priority="29" operator="equal">
      <formula>"SL"</formula>
    </cfRule>
    <cfRule type="cellIs" dxfId="4243" priority="30" operator="equal">
      <formula>"SL"</formula>
    </cfRule>
    <cfRule type="cellIs" dxfId="4242" priority="31" operator="equal">
      <formula>"SL"</formula>
    </cfRule>
    <cfRule type="cellIs" dxfId="4241" priority="32" operator="equal">
      <formula>"AL"</formula>
    </cfRule>
  </conditionalFormatting>
  <conditionalFormatting sqref="I31">
    <cfRule type="cellIs" dxfId="4240" priority="25" operator="equal">
      <formula>"SL"</formula>
    </cfRule>
    <cfRule type="cellIs" dxfId="4239" priority="26" operator="equal">
      <formula>"SL"</formula>
    </cfRule>
    <cfRule type="cellIs" dxfId="4238" priority="27" operator="equal">
      <formula>"SL"</formula>
    </cfRule>
    <cfRule type="cellIs" dxfId="4237" priority="28" operator="equal">
      <formula>"AL"</formula>
    </cfRule>
  </conditionalFormatting>
  <conditionalFormatting sqref="I31">
    <cfRule type="cellIs" dxfId="4236" priority="21" operator="equal">
      <formula>"SL"</formula>
    </cfRule>
    <cfRule type="cellIs" dxfId="4235" priority="22" operator="equal">
      <formula>"SL"</formula>
    </cfRule>
    <cfRule type="cellIs" dxfId="4234" priority="23" operator="equal">
      <formula>"SL"</formula>
    </cfRule>
    <cfRule type="cellIs" dxfId="4233" priority="24" operator="equal">
      <formula>"AL"</formula>
    </cfRule>
  </conditionalFormatting>
  <conditionalFormatting sqref="I31">
    <cfRule type="cellIs" dxfId="4232" priority="17" operator="equal">
      <formula>"SL"</formula>
    </cfRule>
    <cfRule type="cellIs" dxfId="4231" priority="18" operator="equal">
      <formula>"SL"</formula>
    </cfRule>
    <cfRule type="cellIs" dxfId="4230" priority="19" operator="equal">
      <formula>"SL"</formula>
    </cfRule>
    <cfRule type="cellIs" dxfId="4229" priority="20" operator="equal">
      <formula>"AL"</formula>
    </cfRule>
  </conditionalFormatting>
  <conditionalFormatting sqref="I31">
    <cfRule type="cellIs" dxfId="4228" priority="13" operator="equal">
      <formula>"SL"</formula>
    </cfRule>
    <cfRule type="cellIs" dxfId="4227" priority="14" operator="equal">
      <formula>"SL"</formula>
    </cfRule>
    <cfRule type="cellIs" dxfId="4226" priority="15" operator="equal">
      <formula>"SL"</formula>
    </cfRule>
    <cfRule type="cellIs" dxfId="4225" priority="16" operator="equal">
      <formula>"AL"</formula>
    </cfRule>
  </conditionalFormatting>
  <conditionalFormatting sqref="I31">
    <cfRule type="cellIs" dxfId="4224" priority="9" operator="equal">
      <formula>"SL"</formula>
    </cfRule>
    <cfRule type="cellIs" dxfId="4223" priority="10" operator="equal">
      <formula>"SL"</formula>
    </cfRule>
    <cfRule type="cellIs" dxfId="4222" priority="11" operator="equal">
      <formula>"SL"</formula>
    </cfRule>
    <cfRule type="cellIs" dxfId="4221" priority="12" operator="equal">
      <formula>"AL"</formula>
    </cfRule>
  </conditionalFormatting>
  <conditionalFormatting sqref="I31">
    <cfRule type="cellIs" dxfId="4220" priority="5" operator="equal">
      <formula>"SL"</formula>
    </cfRule>
    <cfRule type="cellIs" dxfId="4219" priority="6" operator="equal">
      <formula>"SL"</formula>
    </cfRule>
    <cfRule type="cellIs" dxfId="4218" priority="7" operator="equal">
      <formula>"SL"</formula>
    </cfRule>
    <cfRule type="cellIs" dxfId="4217" priority="8" operator="equal">
      <formula>"AL"</formula>
    </cfRule>
  </conditionalFormatting>
  <conditionalFormatting sqref="I31">
    <cfRule type="cellIs" dxfId="4216" priority="1" operator="equal">
      <formula>"SL"</formula>
    </cfRule>
    <cfRule type="cellIs" dxfId="4215" priority="2" operator="equal">
      <formula>"SL"</formula>
    </cfRule>
    <cfRule type="cellIs" dxfId="4214" priority="3" operator="equal">
      <formula>"SL"</formula>
    </cfRule>
    <cfRule type="cellIs" dxfId="4213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L31" sqref="L31:N31"/>
    </sheetView>
  </sheetViews>
  <sheetFormatPr defaultColWidth="9.109375" defaultRowHeight="20.95" customHeight="1"/>
  <cols>
    <col min="1" max="1" width="1.5546875" style="497" customWidth="1"/>
    <col min="2" max="2" width="17.6640625" style="563" customWidth="1"/>
    <col min="3" max="3" width="38" style="971" customWidth="1"/>
    <col min="4" max="4" width="19.5546875" style="565" customWidth="1"/>
    <col min="5" max="5" width="29.44140625" style="497" customWidth="1"/>
    <col min="6" max="6" width="4.33203125" style="500" customWidth="1"/>
    <col min="7" max="7" width="15.109375" style="563" customWidth="1"/>
    <col min="8" max="8" width="38.44140625" style="971" customWidth="1"/>
    <col min="9" max="9" width="18.33203125" style="564" customWidth="1"/>
    <col min="10" max="10" width="19.5546875" style="497" customWidth="1"/>
    <col min="11" max="11" width="0.88671875" style="500" customWidth="1"/>
    <col min="12" max="12" width="18.109375" style="563" customWidth="1"/>
    <col min="13" max="13" width="45.88671875" style="971" customWidth="1"/>
    <col min="14" max="14" width="19.109375" style="564" customWidth="1"/>
    <col min="15" max="15" width="24.109375" style="497" customWidth="1"/>
    <col min="16" max="16384" width="9.109375" style="497"/>
  </cols>
  <sheetData>
    <row r="1" spans="2:15" s="487" customFormat="1" ht="47.45" customHeight="1">
      <c r="B1" s="1054" t="s">
        <v>372</v>
      </c>
      <c r="C1" s="1054"/>
      <c r="D1" s="1054"/>
      <c r="E1" s="1054"/>
      <c r="F1" s="1054"/>
      <c r="G1" s="1054"/>
      <c r="H1" s="1054"/>
      <c r="I1" s="1054"/>
      <c r="J1" s="1054"/>
      <c r="K1" s="1055">
        <f>roster!C1</f>
        <v>46265</v>
      </c>
      <c r="L1" s="1056"/>
      <c r="M1" s="1056"/>
      <c r="N1" s="1056"/>
      <c r="O1" s="1056"/>
    </row>
    <row r="2" spans="2:15" s="489" customFormat="1" ht="20.95" customHeight="1">
      <c r="B2" s="1050" t="s">
        <v>280</v>
      </c>
      <c r="C2" s="1050"/>
      <c r="D2" s="1050"/>
      <c r="E2" s="1051"/>
      <c r="F2" s="488"/>
      <c r="G2" s="1052" t="s">
        <v>237</v>
      </c>
      <c r="H2" s="1053"/>
      <c r="I2" s="1053"/>
      <c r="J2" s="1053"/>
      <c r="K2" s="488"/>
      <c r="L2" s="1052" t="s">
        <v>49</v>
      </c>
      <c r="M2" s="1053"/>
      <c r="N2" s="1053"/>
      <c r="O2" s="1053"/>
    </row>
    <row r="3" spans="2:15" ht="21.6" customHeight="1">
      <c r="B3" s="554">
        <v>702420</v>
      </c>
      <c r="C3" s="1033" t="s">
        <v>556</v>
      </c>
      <c r="D3" s="491" t="s">
        <v>46</v>
      </c>
      <c r="E3" s="492" t="s">
        <v>234</v>
      </c>
      <c r="F3" s="493"/>
      <c r="G3" s="541">
        <v>22920</v>
      </c>
      <c r="H3" s="965" t="s">
        <v>759</v>
      </c>
      <c r="I3" s="469" t="s">
        <v>45</v>
      </c>
      <c r="J3" s="492" t="s">
        <v>632</v>
      </c>
      <c r="K3" s="493"/>
      <c r="L3" s="543">
        <v>340</v>
      </c>
      <c r="M3" s="967" t="s">
        <v>4</v>
      </c>
      <c r="N3" s="495" t="s">
        <v>48</v>
      </c>
      <c r="O3" s="496" t="s">
        <v>50</v>
      </c>
    </row>
    <row r="4" spans="2:15" ht="21.6" customHeight="1">
      <c r="B4" s="494"/>
      <c r="C4" s="965"/>
      <c r="D4" s="498"/>
      <c r="E4" s="499"/>
      <c r="G4" s="896">
        <v>21163</v>
      </c>
      <c r="H4" s="965" t="s">
        <v>610</v>
      </c>
      <c r="I4" s="469" t="s">
        <v>650</v>
      </c>
      <c r="J4" s="503" t="s">
        <v>218</v>
      </c>
      <c r="K4" s="503"/>
      <c r="L4" s="898">
        <v>11379</v>
      </c>
      <c r="M4" s="966" t="s">
        <v>342</v>
      </c>
      <c r="N4" s="495" t="s">
        <v>652</v>
      </c>
      <c r="O4" s="506" t="s">
        <v>303</v>
      </c>
    </row>
    <row r="5" spans="2:15" ht="21.6" customHeight="1">
      <c r="B5" s="898">
        <v>17710</v>
      </c>
      <c r="C5" s="966" t="s">
        <v>66</v>
      </c>
      <c r="D5" s="510" t="s">
        <v>650</v>
      </c>
      <c r="E5" s="505" t="s">
        <v>608</v>
      </c>
      <c r="F5" s="435"/>
      <c r="G5" s="541">
        <v>26540</v>
      </c>
      <c r="H5" s="1015" t="s">
        <v>756</v>
      </c>
      <c r="I5" s="501" t="s">
        <v>338</v>
      </c>
      <c r="J5" s="503" t="s">
        <v>218</v>
      </c>
      <c r="K5" s="503"/>
      <c r="L5" s="469"/>
      <c r="M5" s="965"/>
      <c r="N5" s="469"/>
      <c r="O5" s="506" t="s">
        <v>303</v>
      </c>
    </row>
    <row r="6" spans="2:15" ht="21.6" customHeight="1">
      <c r="B6" s="772">
        <v>22170</v>
      </c>
      <c r="C6" s="965" t="s">
        <v>305</v>
      </c>
      <c r="D6" s="469" t="s">
        <v>650</v>
      </c>
      <c r="E6" s="505" t="s">
        <v>609</v>
      </c>
      <c r="G6" s="469" t="s">
        <v>776</v>
      </c>
      <c r="H6" s="965" t="s">
        <v>777</v>
      </c>
      <c r="I6" s="469" t="s">
        <v>650</v>
      </c>
      <c r="J6" s="503" t="s">
        <v>217</v>
      </c>
      <c r="K6" s="503"/>
      <c r="L6" s="504"/>
      <c r="M6" s="966"/>
      <c r="N6" s="495"/>
      <c r="O6" s="508"/>
    </row>
    <row r="7" spans="2:15" ht="21.6" customHeight="1">
      <c r="B7" s="898">
        <v>23894</v>
      </c>
      <c r="C7" s="966" t="s">
        <v>647</v>
      </c>
      <c r="D7" s="435" t="s">
        <v>650</v>
      </c>
      <c r="E7" s="508" t="s">
        <v>615</v>
      </c>
      <c r="J7" s="503"/>
      <c r="K7" s="503"/>
      <c r="L7" s="754">
        <v>282284</v>
      </c>
      <c r="M7" s="966" t="s">
        <v>575</v>
      </c>
      <c r="N7" s="495" t="s">
        <v>124</v>
      </c>
      <c r="O7" s="496" t="s">
        <v>50</v>
      </c>
    </row>
    <row r="8" spans="2:15" ht="21.6" customHeight="1">
      <c r="B8" s="504"/>
      <c r="C8" s="967"/>
      <c r="D8" s="498"/>
      <c r="E8" s="508"/>
      <c r="F8" s="435"/>
      <c r="G8" s="494"/>
      <c r="H8" s="965"/>
      <c r="I8" s="469"/>
      <c r="J8" s="503"/>
      <c r="K8" s="503"/>
      <c r="L8" s="898">
        <v>18729</v>
      </c>
      <c r="M8" s="966" t="s">
        <v>75</v>
      </c>
      <c r="N8" s="495" t="s">
        <v>653</v>
      </c>
      <c r="O8" s="503" t="s">
        <v>225</v>
      </c>
    </row>
    <row r="9" spans="2:15" ht="21.6" customHeight="1">
      <c r="B9" s="490"/>
      <c r="C9" s="966"/>
      <c r="D9" s="435"/>
      <c r="E9" s="508"/>
      <c r="F9" s="435"/>
      <c r="G9" s="897">
        <v>20559</v>
      </c>
      <c r="H9" s="968" t="s">
        <v>757</v>
      </c>
      <c r="I9" s="469" t="s">
        <v>650</v>
      </c>
      <c r="J9" s="503" t="s">
        <v>219</v>
      </c>
      <c r="K9" s="503"/>
      <c r="L9" s="898">
        <v>19375</v>
      </c>
      <c r="M9" s="966" t="s">
        <v>86</v>
      </c>
      <c r="N9" s="435" t="s">
        <v>48</v>
      </c>
      <c r="O9" s="503" t="s">
        <v>225</v>
      </c>
    </row>
    <row r="10" spans="2:15" ht="21.6" customHeight="1">
      <c r="B10" s="541">
        <v>1187</v>
      </c>
      <c r="C10" s="965" t="s">
        <v>586</v>
      </c>
      <c r="D10" s="498" t="s">
        <v>45</v>
      </c>
      <c r="E10" s="509" t="s">
        <v>51</v>
      </c>
      <c r="F10" s="435"/>
      <c r="G10" s="896">
        <v>89580</v>
      </c>
      <c r="H10" s="965" t="s">
        <v>387</v>
      </c>
      <c r="I10" s="469" t="s">
        <v>766</v>
      </c>
      <c r="J10" s="503" t="s">
        <v>219</v>
      </c>
      <c r="K10" s="503"/>
      <c r="L10" s="900">
        <v>21613</v>
      </c>
      <c r="M10" s="975" t="s">
        <v>717</v>
      </c>
      <c r="N10" s="578" t="s">
        <v>48</v>
      </c>
      <c r="O10" s="503" t="s">
        <v>225</v>
      </c>
    </row>
    <row r="11" spans="2:15" ht="21.8" customHeight="1">
      <c r="B11" s="896">
        <v>23963</v>
      </c>
      <c r="C11" s="965" t="s">
        <v>715</v>
      </c>
      <c r="D11" s="469" t="s">
        <v>650</v>
      </c>
      <c r="E11" s="509" t="s">
        <v>51</v>
      </c>
      <c r="F11" s="435"/>
      <c r="G11" s="541">
        <v>1338</v>
      </c>
      <c r="H11" s="965" t="s">
        <v>758</v>
      </c>
      <c r="I11" s="469" t="s">
        <v>45</v>
      </c>
      <c r="J11" s="503" t="s">
        <v>219</v>
      </c>
      <c r="K11" s="503"/>
      <c r="L11" s="896">
        <v>19821</v>
      </c>
      <c r="M11" s="1015" t="s">
        <v>125</v>
      </c>
      <c r="N11" s="511" t="s">
        <v>207</v>
      </c>
      <c r="O11" s="503" t="s">
        <v>225</v>
      </c>
    </row>
    <row r="12" spans="2:15" ht="21.8" customHeight="1">
      <c r="B12" s="554">
        <v>703713</v>
      </c>
      <c r="C12" s="965" t="s">
        <v>558</v>
      </c>
      <c r="D12" s="498" t="s">
        <v>300</v>
      </c>
      <c r="E12" s="509" t="s">
        <v>51</v>
      </c>
      <c r="F12" s="435"/>
      <c r="G12" s="896">
        <v>11280</v>
      </c>
      <c r="H12" s="965" t="s">
        <v>612</v>
      </c>
      <c r="I12" s="469" t="s">
        <v>650</v>
      </c>
      <c r="J12" s="503" t="s">
        <v>219</v>
      </c>
      <c r="K12" s="503"/>
      <c r="L12" s="439"/>
      <c r="M12" s="965"/>
      <c r="N12" s="469"/>
      <c r="O12" s="508"/>
    </row>
    <row r="13" spans="2:15" ht="21.6" customHeight="1">
      <c r="B13" s="896">
        <v>23903</v>
      </c>
      <c r="C13" s="965" t="s">
        <v>691</v>
      </c>
      <c r="D13" s="469" t="s">
        <v>650</v>
      </c>
      <c r="E13" s="498" t="s">
        <v>768</v>
      </c>
      <c r="G13" s="469"/>
      <c r="H13" s="965"/>
      <c r="I13" s="469"/>
      <c r="J13" s="503"/>
      <c r="K13" s="503"/>
      <c r="L13" s="541">
        <v>1245</v>
      </c>
      <c r="M13" s="965" t="s">
        <v>589</v>
      </c>
      <c r="N13" s="435" t="s">
        <v>208</v>
      </c>
      <c r="O13" s="962" t="s">
        <v>51</v>
      </c>
    </row>
    <row r="14" spans="2:15" ht="21.6" customHeight="1">
      <c r="B14" s="504"/>
      <c r="C14" s="966"/>
      <c r="D14" s="435"/>
      <c r="E14" s="435"/>
      <c r="F14" s="503"/>
      <c r="G14" s="469"/>
      <c r="H14" s="965"/>
      <c r="I14" s="469"/>
      <c r="J14" s="503"/>
      <c r="K14" s="503"/>
      <c r="L14" s="897">
        <v>16272</v>
      </c>
      <c r="M14" s="966" t="s">
        <v>321</v>
      </c>
      <c r="N14" s="495" t="s">
        <v>207</v>
      </c>
      <c r="O14" s="962" t="s">
        <v>51</v>
      </c>
    </row>
    <row r="15" spans="2:15" ht="21.6" customHeight="1">
      <c r="B15" s="772">
        <v>18140</v>
      </c>
      <c r="C15" s="968" t="s">
        <v>203</v>
      </c>
      <c r="D15" s="498" t="s">
        <v>650</v>
      </c>
      <c r="E15" s="503" t="s">
        <v>223</v>
      </c>
      <c r="F15" s="503"/>
      <c r="G15" s="494"/>
      <c r="H15" s="965"/>
      <c r="I15" s="469"/>
      <c r="J15" s="503"/>
      <c r="L15" s="541">
        <v>1059</v>
      </c>
      <c r="M15" s="965" t="s">
        <v>582</v>
      </c>
      <c r="N15" s="469" t="s">
        <v>596</v>
      </c>
      <c r="O15" s="963" t="s">
        <v>51</v>
      </c>
    </row>
    <row r="16" spans="2:15" ht="21.6" customHeight="1">
      <c r="B16" s="541">
        <v>1140</v>
      </c>
      <c r="C16" s="965" t="s">
        <v>587</v>
      </c>
      <c r="D16" s="469" t="s">
        <v>45</v>
      </c>
      <c r="E16" s="503" t="s">
        <v>223</v>
      </c>
      <c r="F16" s="503"/>
      <c r="G16" s="896">
        <v>20619</v>
      </c>
      <c r="H16" s="965" t="s">
        <v>755</v>
      </c>
      <c r="I16" s="469" t="s">
        <v>714</v>
      </c>
      <c r="J16" s="503" t="s">
        <v>220</v>
      </c>
      <c r="K16" s="503"/>
      <c r="L16" s="469"/>
      <c r="M16" s="965"/>
      <c r="N16" s="469"/>
      <c r="O16" s="964"/>
    </row>
    <row r="17" spans="1:15" ht="21.6" customHeight="1">
      <c r="B17" s="898" t="s">
        <v>640</v>
      </c>
      <c r="C17" s="966" t="s">
        <v>641</v>
      </c>
      <c r="D17" s="498" t="s">
        <v>650</v>
      </c>
      <c r="E17" s="503" t="s">
        <v>223</v>
      </c>
      <c r="G17" s="541">
        <v>404</v>
      </c>
      <c r="H17" s="1015" t="s">
        <v>754</v>
      </c>
      <c r="I17" s="501" t="s">
        <v>44</v>
      </c>
      <c r="J17" s="503" t="s">
        <v>221</v>
      </c>
      <c r="K17" s="503"/>
      <c r="L17" s="469"/>
      <c r="M17" s="965"/>
      <c r="N17" s="469"/>
      <c r="O17" s="508"/>
    </row>
    <row r="18" spans="1:15" ht="21.6" customHeight="1">
      <c r="B18" s="490"/>
      <c r="C18" s="966"/>
      <c r="D18" s="498"/>
      <c r="E18" s="508"/>
      <c r="G18" s="541">
        <v>282232</v>
      </c>
      <c r="H18" s="965" t="s">
        <v>576</v>
      </c>
      <c r="I18" s="469" t="s">
        <v>45</v>
      </c>
      <c r="J18" s="508" t="s">
        <v>222</v>
      </c>
      <c r="L18" s="898">
        <v>80215566</v>
      </c>
      <c r="M18" s="966" t="s">
        <v>281</v>
      </c>
      <c r="N18" s="435" t="s">
        <v>652</v>
      </c>
      <c r="O18" s="513" t="s">
        <v>291</v>
      </c>
    </row>
    <row r="19" spans="1:15" ht="21.6" customHeight="1">
      <c r="B19" s="541">
        <v>28140</v>
      </c>
      <c r="C19" s="967" t="s">
        <v>579</v>
      </c>
      <c r="D19" s="498" t="s">
        <v>338</v>
      </c>
      <c r="E19" s="508" t="s">
        <v>322</v>
      </c>
      <c r="G19" s="490"/>
      <c r="H19" s="966"/>
      <c r="I19" s="495"/>
      <c r="J19" s="508"/>
      <c r="L19" s="754">
        <v>1565</v>
      </c>
      <c r="M19" s="966" t="s">
        <v>593</v>
      </c>
      <c r="N19" s="435" t="s">
        <v>289</v>
      </c>
      <c r="O19" s="513" t="s">
        <v>291</v>
      </c>
    </row>
    <row r="20" spans="1:15" ht="21.6" customHeight="1">
      <c r="B20" s="754">
        <v>149</v>
      </c>
      <c r="C20" s="965" t="s">
        <v>11</v>
      </c>
      <c r="D20" s="498" t="s">
        <v>44</v>
      </c>
      <c r="E20" s="508" t="s">
        <v>322</v>
      </c>
      <c r="G20" s="494"/>
      <c r="H20" s="965"/>
      <c r="I20" s="469"/>
      <c r="J20" s="508"/>
      <c r="K20" s="435"/>
      <c r="L20" s="439"/>
      <c r="M20" s="965"/>
      <c r="N20" s="469"/>
      <c r="O20" s="495"/>
    </row>
    <row r="21" spans="1:15" ht="22.25">
      <c r="B21" s="490"/>
      <c r="C21" s="966"/>
      <c r="D21" s="435"/>
      <c r="E21" s="508"/>
      <c r="F21" s="435"/>
      <c r="G21" s="896">
        <v>71109</v>
      </c>
      <c r="H21" s="965" t="s">
        <v>606</v>
      </c>
      <c r="I21" s="469" t="s">
        <v>650</v>
      </c>
      <c r="J21" s="505" t="s">
        <v>52</v>
      </c>
      <c r="K21" s="435"/>
      <c r="L21" s="494"/>
      <c r="M21" s="965"/>
      <c r="N21" s="469"/>
      <c r="O21" s="508"/>
    </row>
    <row r="22" spans="1:15" ht="21.6" customHeight="1">
      <c r="B22" s="896">
        <v>19891</v>
      </c>
      <c r="C22" s="965" t="s">
        <v>718</v>
      </c>
      <c r="D22" s="498" t="s">
        <v>650</v>
      </c>
      <c r="E22" s="505" t="s">
        <v>53</v>
      </c>
      <c r="F22" s="435"/>
      <c r="G22" s="896">
        <v>67746</v>
      </c>
      <c r="H22" s="965" t="s">
        <v>383</v>
      </c>
      <c r="I22" s="469" t="s">
        <v>650</v>
      </c>
      <c r="J22" s="505" t="s">
        <v>52</v>
      </c>
      <c r="K22" s="435"/>
      <c r="L22" s="494"/>
      <c r="M22" s="965"/>
      <c r="N22" s="469"/>
      <c r="O22" s="508"/>
    </row>
    <row r="23" spans="1:15" ht="21.6" customHeight="1">
      <c r="B23" s="754">
        <v>282235</v>
      </c>
      <c r="C23" s="965" t="s">
        <v>570</v>
      </c>
      <c r="D23" s="498" t="s">
        <v>338</v>
      </c>
      <c r="E23" s="505" t="s">
        <v>77</v>
      </c>
      <c r="G23" s="915">
        <v>22161</v>
      </c>
      <c r="H23" s="990" t="s">
        <v>720</v>
      </c>
      <c r="I23" s="501" t="s">
        <v>650</v>
      </c>
      <c r="J23" s="505" t="s">
        <v>52</v>
      </c>
      <c r="K23" s="435"/>
      <c r="L23" s="896">
        <v>20740</v>
      </c>
      <c r="M23" s="965" t="s">
        <v>760</v>
      </c>
      <c r="N23" s="469" t="s">
        <v>48</v>
      </c>
      <c r="O23" s="756" t="s">
        <v>341</v>
      </c>
    </row>
    <row r="24" spans="1:15" ht="21.6" customHeight="1">
      <c r="B24" s="490"/>
      <c r="C24" s="967"/>
      <c r="D24" s="515"/>
      <c r="E24" s="498"/>
      <c r="F24" s="435"/>
      <c r="G24" s="952">
        <v>1020000</v>
      </c>
      <c r="H24" s="1015" t="s">
        <v>772</v>
      </c>
      <c r="I24" s="1034" t="s">
        <v>650</v>
      </c>
      <c r="J24" s="505" t="s">
        <v>52</v>
      </c>
      <c r="K24" s="435"/>
      <c r="L24" s="896">
        <v>20114</v>
      </c>
      <c r="M24" s="965" t="s">
        <v>131</v>
      </c>
      <c r="N24" s="469" t="s">
        <v>653</v>
      </c>
      <c r="O24" s="756" t="s">
        <v>341</v>
      </c>
    </row>
    <row r="25" spans="1:15" ht="21.6" customHeight="1">
      <c r="B25" s="494"/>
      <c r="C25" s="965"/>
      <c r="D25" s="516"/>
      <c r="E25" s="508"/>
      <c r="F25" s="435"/>
      <c r="G25" s="469"/>
      <c r="H25" s="965"/>
      <c r="I25" s="469"/>
      <c r="J25" s="517"/>
      <c r="L25" s="494"/>
      <c r="M25" s="965"/>
      <c r="N25" s="469"/>
      <c r="O25" s="508"/>
    </row>
    <row r="26" spans="1:15" ht="21.6" customHeight="1">
      <c r="B26" s="754">
        <v>703072</v>
      </c>
      <c r="C26" s="965" t="s">
        <v>566</v>
      </c>
      <c r="D26" s="498" t="s">
        <v>46</v>
      </c>
      <c r="E26" s="508" t="s">
        <v>788</v>
      </c>
      <c r="G26" s="439"/>
      <c r="H26" s="965"/>
      <c r="I26" s="469"/>
      <c r="J26" s="517"/>
      <c r="L26" s="469"/>
      <c r="M26" s="965"/>
      <c r="N26" s="469"/>
      <c r="O26" s="508"/>
    </row>
    <row r="27" spans="1:15" ht="21.6" customHeight="1">
      <c r="B27" s="541">
        <v>1071</v>
      </c>
      <c r="C27" s="965" t="s">
        <v>583</v>
      </c>
      <c r="D27" s="498" t="s">
        <v>338</v>
      </c>
      <c r="E27" s="508" t="s">
        <v>799</v>
      </c>
      <c r="G27" s="439"/>
      <c r="H27" s="965"/>
      <c r="I27" s="469"/>
      <c r="J27" s="517"/>
      <c r="K27" s="519"/>
      <c r="L27" s="541">
        <v>1238</v>
      </c>
      <c r="M27" s="965" t="s">
        <v>202</v>
      </c>
      <c r="N27" s="498" t="s">
        <v>124</v>
      </c>
      <c r="O27" s="469" t="s">
        <v>55</v>
      </c>
    </row>
    <row r="28" spans="1:15" ht="21.6" customHeight="1">
      <c r="B28" s="554">
        <v>997</v>
      </c>
      <c r="C28" s="966" t="s">
        <v>581</v>
      </c>
      <c r="D28" s="501" t="s">
        <v>45</v>
      </c>
      <c r="E28" s="508" t="s">
        <v>787</v>
      </c>
      <c r="G28" s="439"/>
      <c r="H28" s="965"/>
      <c r="I28" s="469"/>
      <c r="J28" s="517"/>
      <c r="L28" s="896">
        <v>19386</v>
      </c>
      <c r="M28" s="965" t="s">
        <v>340</v>
      </c>
      <c r="N28" s="498" t="s">
        <v>48</v>
      </c>
      <c r="O28" s="469" t="s">
        <v>55</v>
      </c>
    </row>
    <row r="29" spans="1:15" ht="21.6" customHeight="1">
      <c r="A29" s="520"/>
      <c r="B29" s="469"/>
      <c r="C29" s="965"/>
      <c r="D29" s="498"/>
      <c r="E29" s="508"/>
      <c r="G29" s="439"/>
      <c r="H29" s="965"/>
      <c r="I29" s="469"/>
      <c r="J29" s="517"/>
      <c r="L29" s="439"/>
      <c r="M29" s="965"/>
      <c r="N29" s="469"/>
      <c r="O29" s="508"/>
    </row>
    <row r="30" spans="1:15" ht="21.6" customHeight="1">
      <c r="A30" s="520"/>
      <c r="B30" s="541">
        <v>703928</v>
      </c>
      <c r="C30" s="965" t="s">
        <v>580</v>
      </c>
      <c r="D30" s="469" t="s">
        <v>338</v>
      </c>
      <c r="E30" s="518" t="s">
        <v>254</v>
      </c>
      <c r="G30" s="439"/>
      <c r="H30" s="965"/>
      <c r="I30" s="469"/>
      <c r="J30" s="517"/>
      <c r="K30" s="506"/>
      <c r="L30" s="439"/>
      <c r="M30" s="965"/>
      <c r="N30" s="469"/>
      <c r="O30" s="508"/>
    </row>
    <row r="31" spans="1:15" ht="21.6" customHeight="1">
      <c r="A31" s="499"/>
      <c r="B31" s="490"/>
      <c r="C31" s="966"/>
      <c r="D31" s="501"/>
      <c r="E31" s="508"/>
      <c r="G31" s="469"/>
      <c r="H31" s="965"/>
      <c r="I31" s="469"/>
      <c r="J31" s="517"/>
      <c r="K31" s="506"/>
      <c r="L31" s="897">
        <v>17721</v>
      </c>
      <c r="M31" s="968" t="s">
        <v>554</v>
      </c>
      <c r="N31" s="495" t="s">
        <v>765</v>
      </c>
      <c r="O31" s="958" t="s">
        <v>750</v>
      </c>
    </row>
    <row r="32" spans="1:15" ht="21.6" customHeight="1">
      <c r="A32" s="499"/>
      <c r="B32" s="494"/>
      <c r="C32" s="966"/>
      <c r="D32" s="498"/>
      <c r="E32" s="508"/>
      <c r="G32" s="439"/>
      <c r="H32" s="965"/>
      <c r="I32" s="469"/>
      <c r="J32" s="517"/>
      <c r="L32" s="896">
        <v>23845</v>
      </c>
      <c r="M32" s="965" t="s">
        <v>634</v>
      </c>
      <c r="N32" s="469" t="s">
        <v>650</v>
      </c>
      <c r="O32" s="958" t="s">
        <v>751</v>
      </c>
    </row>
    <row r="33" spans="1:15" ht="21.6" customHeight="1">
      <c r="A33" s="499"/>
      <c r="B33" s="896">
        <v>23468</v>
      </c>
      <c r="C33" s="965" t="s">
        <v>699</v>
      </c>
      <c r="D33" s="469" t="s">
        <v>47</v>
      </c>
      <c r="E33" s="469" t="s">
        <v>55</v>
      </c>
      <c r="G33" s="469"/>
      <c r="H33" s="965"/>
      <c r="I33" s="469"/>
      <c r="J33" s="508"/>
      <c r="L33" s="896">
        <v>22038</v>
      </c>
      <c r="M33" s="965" t="s">
        <v>302</v>
      </c>
      <c r="N33" s="469" t="s">
        <v>767</v>
      </c>
      <c r="O33" s="958" t="s">
        <v>752</v>
      </c>
    </row>
    <row r="34" spans="1:15" ht="21.6" customHeight="1">
      <c r="A34" s="499"/>
      <c r="B34" s="898">
        <v>22569</v>
      </c>
      <c r="C34" s="965" t="s">
        <v>319</v>
      </c>
      <c r="D34" s="498" t="s">
        <v>47</v>
      </c>
      <c r="E34" s="469" t="s">
        <v>55</v>
      </c>
      <c r="G34" s="469"/>
      <c r="H34" s="965"/>
      <c r="I34" s="469"/>
      <c r="J34" s="508"/>
      <c r="L34" s="469"/>
      <c r="M34" s="965"/>
      <c r="N34" s="469"/>
      <c r="O34" s="508"/>
    </row>
    <row r="35" spans="1:15" ht="21.6" customHeight="1">
      <c r="A35" s="499"/>
      <c r="B35" s="494"/>
      <c r="C35" s="966"/>
      <c r="D35" s="498"/>
      <c r="E35" s="508"/>
      <c r="F35" s="498"/>
      <c r="G35" s="469"/>
      <c r="H35" s="965"/>
      <c r="I35" s="469"/>
      <c r="J35" s="508"/>
      <c r="L35" s="469"/>
      <c r="M35" s="965"/>
      <c r="N35" s="469"/>
      <c r="O35" s="508"/>
    </row>
    <row r="36" spans="1:15" ht="21.6" customHeight="1">
      <c r="A36" s="499"/>
      <c r="B36" s="494"/>
      <c r="C36" s="966"/>
      <c r="D36" s="498"/>
      <c r="E36" s="508"/>
      <c r="F36" s="498"/>
      <c r="G36" s="469"/>
      <c r="H36" s="965"/>
      <c r="I36" s="469"/>
      <c r="J36" s="508"/>
      <c r="L36" s="469"/>
      <c r="M36" s="965"/>
      <c r="N36" s="469"/>
      <c r="O36" s="508"/>
    </row>
    <row r="37" spans="1:15" ht="21.6" customHeight="1">
      <c r="A37" s="499"/>
      <c r="B37" s="494"/>
      <c r="C37" s="966"/>
      <c r="D37" s="498"/>
      <c r="E37" s="508"/>
      <c r="F37" s="498"/>
      <c r="G37" s="469"/>
      <c r="H37" s="965"/>
      <c r="I37" s="469"/>
      <c r="J37" s="508"/>
      <c r="L37" s="469"/>
      <c r="M37" s="965"/>
      <c r="N37" s="469"/>
      <c r="O37" s="508"/>
    </row>
    <row r="38" spans="1:15" ht="21.6" customHeight="1">
      <c r="A38" s="499"/>
      <c r="B38" s="494"/>
      <c r="C38" s="966"/>
      <c r="D38" s="498"/>
      <c r="E38" s="508"/>
      <c r="F38" s="498"/>
      <c r="G38" s="469"/>
      <c r="H38" s="965"/>
      <c r="I38" s="469"/>
      <c r="J38" s="508"/>
      <c r="L38" s="494"/>
      <c r="M38" s="1015"/>
      <c r="N38" s="522"/>
      <c r="O38" s="508"/>
    </row>
    <row r="39" spans="1:15" ht="21.6" customHeight="1">
      <c r="A39" s="499"/>
      <c r="B39" s="494"/>
      <c r="C39" s="966"/>
      <c r="D39" s="498"/>
      <c r="E39" s="508"/>
      <c r="F39" s="498"/>
      <c r="G39" s="469"/>
      <c r="H39" s="965"/>
      <c r="I39" s="469"/>
      <c r="J39" s="508"/>
      <c r="L39" s="494"/>
      <c r="M39" s="1015"/>
      <c r="N39" s="522"/>
      <c r="O39" s="508"/>
    </row>
    <row r="40" spans="1:15" ht="21.6" customHeight="1">
      <c r="A40" s="499"/>
      <c r="B40" s="523"/>
      <c r="C40" s="969"/>
      <c r="D40" s="524"/>
      <c r="E40" s="508"/>
      <c r="F40" s="498"/>
      <c r="G40" s="469"/>
      <c r="H40" s="965"/>
      <c r="I40" s="469"/>
      <c r="J40" s="508"/>
      <c r="L40" s="494"/>
      <c r="M40" s="965"/>
      <c r="N40" s="469"/>
      <c r="O40" s="508"/>
    </row>
    <row r="41" spans="1:15" ht="21.6" customHeight="1">
      <c r="A41" s="499"/>
      <c r="B41" s="494"/>
      <c r="C41" s="965"/>
      <c r="D41" s="498"/>
      <c r="E41" s="499"/>
      <c r="G41" s="494"/>
      <c r="H41" s="965"/>
      <c r="I41" s="469"/>
      <c r="J41" s="508"/>
      <c r="L41" s="494"/>
      <c r="M41" s="965"/>
      <c r="N41" s="498"/>
      <c r="O41" s="508"/>
    </row>
    <row r="42" spans="1:15" ht="21.6" customHeight="1">
      <c r="A42" s="499"/>
      <c r="B42" s="507"/>
      <c r="C42" s="966"/>
      <c r="D42" s="498"/>
      <c r="E42" s="499"/>
      <c r="F42" s="525"/>
      <c r="G42" s="668"/>
      <c r="H42" s="965"/>
      <c r="I42" s="469"/>
      <c r="J42" s="508"/>
      <c r="L42" s="494"/>
      <c r="M42" s="965"/>
      <c r="N42" s="469"/>
      <c r="O42" s="508"/>
    </row>
    <row r="43" spans="1:15" ht="21.6" customHeight="1">
      <c r="A43" s="499"/>
      <c r="B43" s="494"/>
      <c r="C43" s="965"/>
      <c r="D43" s="498"/>
      <c r="E43" s="499"/>
      <c r="F43" s="526"/>
      <c r="G43" s="668"/>
      <c r="H43" s="965"/>
      <c r="I43" s="469"/>
      <c r="J43" s="508"/>
      <c r="L43" s="439"/>
      <c r="M43" s="965"/>
      <c r="N43" s="469"/>
      <c r="O43" s="508"/>
    </row>
    <row r="44" spans="1:15" ht="21.6" customHeight="1">
      <c r="A44" s="499"/>
      <c r="B44" s="494"/>
      <c r="C44" s="965"/>
      <c r="D44" s="522"/>
      <c r="E44" s="499"/>
      <c r="F44" s="526"/>
      <c r="G44" s="439"/>
      <c r="H44" s="965"/>
      <c r="I44" s="469"/>
      <c r="J44" s="508"/>
      <c r="L44" s="439"/>
      <c r="M44" s="965"/>
      <c r="N44" s="469"/>
      <c r="O44" s="508"/>
    </row>
    <row r="45" spans="1:15" ht="21.6" customHeight="1" thickBot="1">
      <c r="A45" s="499"/>
      <c r="B45" s="527"/>
      <c r="C45" s="528"/>
      <c r="D45" s="529"/>
      <c r="E45" s="529"/>
      <c r="F45" s="529"/>
      <c r="G45" s="529"/>
      <c r="H45" s="528"/>
      <c r="I45" s="529"/>
      <c r="J45" s="529"/>
      <c r="K45" s="529"/>
      <c r="L45" s="529"/>
      <c r="M45" s="528"/>
      <c r="N45" s="529"/>
      <c r="O45" s="529"/>
    </row>
    <row r="46" spans="1:15" ht="21.6" customHeight="1">
      <c r="A46" s="499"/>
      <c r="B46" s="533" t="s">
        <v>336</v>
      </c>
      <c r="C46" s="970" t="s">
        <v>348</v>
      </c>
      <c r="D46" s="534">
        <v>130.6</v>
      </c>
      <c r="E46" s="535"/>
      <c r="G46" s="765">
        <v>23280</v>
      </c>
      <c r="H46" s="965" t="s">
        <v>571</v>
      </c>
      <c r="I46" s="494" t="s">
        <v>346</v>
      </c>
      <c r="J46" s="508"/>
      <c r="L46" s="765">
        <v>702024</v>
      </c>
      <c r="M46" s="965" t="s">
        <v>762</v>
      </c>
      <c r="N46" s="494" t="s">
        <v>347</v>
      </c>
      <c r="O46" s="508"/>
    </row>
    <row r="47" spans="1:15" ht="19.5" customHeight="1">
      <c r="A47" s="499"/>
      <c r="B47" s="539"/>
      <c r="C47" s="965" t="s">
        <v>349</v>
      </c>
      <c r="D47" s="498">
        <v>126</v>
      </c>
      <c r="E47" s="540"/>
      <c r="G47" s="541">
        <v>1237</v>
      </c>
      <c r="H47" s="965" t="s">
        <v>761</v>
      </c>
      <c r="I47" s="899" t="s">
        <v>346</v>
      </c>
      <c r="J47" s="508"/>
      <c r="L47" s="541">
        <v>25510</v>
      </c>
      <c r="M47" s="965" t="s">
        <v>568</v>
      </c>
      <c r="N47" s="899" t="s">
        <v>347</v>
      </c>
      <c r="O47" s="508"/>
    </row>
    <row r="48" spans="1:15" ht="19.5" customHeight="1">
      <c r="A48" s="499"/>
      <c r="B48" s="469"/>
      <c r="C48" s="965" t="s">
        <v>350</v>
      </c>
      <c r="D48" s="498">
        <v>38</v>
      </c>
      <c r="E48" s="499"/>
      <c r="G48" s="504"/>
      <c r="H48" s="966"/>
      <c r="I48" s="547"/>
      <c r="J48" s="508"/>
      <c r="L48" s="541">
        <v>703246</v>
      </c>
      <c r="M48" s="965" t="s">
        <v>26</v>
      </c>
      <c r="N48" s="494" t="s">
        <v>301</v>
      </c>
      <c r="O48" s="508"/>
    </row>
    <row r="49" spans="1:15" ht="19.5" customHeight="1">
      <c r="A49" s="499"/>
      <c r="B49" s="469"/>
      <c r="C49" s="965" t="s">
        <v>351</v>
      </c>
      <c r="D49" s="498">
        <v>62.5</v>
      </c>
      <c r="E49" s="499"/>
      <c r="G49" s="554"/>
      <c r="H49" s="966"/>
      <c r="I49" s="544"/>
      <c r="J49" s="546"/>
      <c r="K49" s="545"/>
      <c r="L49" s="754">
        <v>704086</v>
      </c>
      <c r="M49" s="966" t="s">
        <v>592</v>
      </c>
      <c r="N49" s="494" t="s">
        <v>301</v>
      </c>
      <c r="O49" s="546"/>
    </row>
    <row r="50" spans="1:15" ht="19.5" customHeight="1">
      <c r="A50" s="499"/>
      <c r="B50" s="469"/>
      <c r="C50" s="965" t="s">
        <v>356</v>
      </c>
      <c r="D50" s="498">
        <v>0</v>
      </c>
      <c r="E50" s="499"/>
      <c r="G50" s="554"/>
      <c r="H50" s="966"/>
      <c r="I50" s="544"/>
      <c r="J50" s="546"/>
      <c r="K50" s="545"/>
      <c r="L50" s="754">
        <v>1643</v>
      </c>
      <c r="M50" s="966" t="s">
        <v>594</v>
      </c>
      <c r="N50" s="435" t="s">
        <v>338</v>
      </c>
      <c r="O50" s="546"/>
    </row>
    <row r="51" spans="1:15" ht="19.5" customHeight="1">
      <c r="A51" s="499"/>
      <c r="B51" s="539"/>
      <c r="C51" s="965" t="s">
        <v>352</v>
      </c>
      <c r="D51" s="498"/>
      <c r="E51" s="540"/>
      <c r="G51" s="554"/>
      <c r="H51" s="968"/>
      <c r="I51" s="547"/>
      <c r="J51" s="697"/>
      <c r="K51" s="545"/>
      <c r="L51" s="541"/>
      <c r="M51" s="974"/>
      <c r="N51" s="541"/>
      <c r="O51" s="548"/>
    </row>
    <row r="52" spans="1:15" ht="19.5" customHeight="1">
      <c r="A52" s="499"/>
      <c r="B52" s="539"/>
      <c r="C52" s="965" t="s">
        <v>346</v>
      </c>
      <c r="D52" s="549"/>
      <c r="E52" s="550"/>
      <c r="F52" s="551"/>
      <c r="G52" s="554"/>
      <c r="H52" s="965"/>
      <c r="I52" s="541"/>
      <c r="J52" s="697"/>
      <c r="K52" s="545"/>
      <c r="L52" s="557"/>
      <c r="M52" s="965"/>
      <c r="N52" s="541"/>
      <c r="O52" s="542"/>
    </row>
    <row r="53" spans="1:15" ht="20.95" customHeight="1">
      <c r="A53" s="499"/>
      <c r="B53" s="539"/>
      <c r="C53" s="965" t="s">
        <v>347</v>
      </c>
      <c r="D53" s="498"/>
      <c r="E53" s="540"/>
      <c r="G53" s="557"/>
      <c r="H53" s="967"/>
      <c r="I53" s="553"/>
      <c r="J53" s="697"/>
      <c r="L53" s="557"/>
      <c r="M53" s="967"/>
      <c r="N53" s="554"/>
      <c r="O53" s="542"/>
    </row>
    <row r="54" spans="1:15" ht="20.95" customHeight="1">
      <c r="A54" s="499"/>
      <c r="B54" s="539"/>
      <c r="C54" s="965" t="s">
        <v>353</v>
      </c>
      <c r="D54" s="498"/>
      <c r="E54" s="540"/>
      <c r="G54" s="555"/>
      <c r="H54" s="965"/>
      <c r="I54" s="554"/>
      <c r="J54" s="556"/>
      <c r="L54" s="896">
        <v>19659</v>
      </c>
      <c r="M54" s="965" t="s">
        <v>294</v>
      </c>
      <c r="N54" s="469" t="s">
        <v>650</v>
      </c>
      <c r="O54" s="542"/>
    </row>
    <row r="55" spans="1:15" ht="20.95" customHeight="1">
      <c r="A55" s="499"/>
      <c r="B55" s="539"/>
      <c r="C55" s="965" t="s">
        <v>283</v>
      </c>
      <c r="D55" s="498">
        <v>0</v>
      </c>
      <c r="E55" s="540" t="s">
        <v>355</v>
      </c>
      <c r="G55" s="555"/>
      <c r="H55" s="965"/>
      <c r="I55" s="554"/>
      <c r="J55" s="556"/>
      <c r="L55" s="552"/>
      <c r="M55" s="967"/>
      <c r="N55" s="554"/>
      <c r="O55" s="542"/>
    </row>
    <row r="56" spans="1:15" ht="20.95" customHeight="1">
      <c r="A56" s="499"/>
      <c r="B56" s="539"/>
      <c r="C56" s="965" t="s">
        <v>284</v>
      </c>
      <c r="D56" s="498"/>
      <c r="E56" s="540"/>
      <c r="G56" s="555"/>
      <c r="H56" s="965"/>
      <c r="I56" s="554"/>
      <c r="J56" s="556"/>
      <c r="L56" s="552"/>
      <c r="M56" s="967"/>
      <c r="N56" s="554"/>
      <c r="O56" s="542"/>
    </row>
    <row r="57" spans="1:15" ht="20.95" customHeight="1">
      <c r="A57" s="499"/>
      <c r="B57" s="498"/>
      <c r="C57" s="965" t="s">
        <v>285</v>
      </c>
      <c r="D57" s="498">
        <v>5</v>
      </c>
      <c r="E57" s="520"/>
      <c r="G57" s="555"/>
      <c r="H57" s="965"/>
      <c r="I57" s="554"/>
      <c r="J57" s="556"/>
      <c r="L57" s="552"/>
      <c r="M57" s="967"/>
      <c r="N57" s="554"/>
      <c r="O57" s="557"/>
    </row>
    <row r="58" spans="1:15" ht="20.95" customHeight="1">
      <c r="B58" s="498"/>
      <c r="C58" s="965" t="s">
        <v>286</v>
      </c>
      <c r="D58" s="498">
        <v>11</v>
      </c>
      <c r="E58" s="520"/>
      <c r="G58" s="555"/>
      <c r="H58" s="967"/>
      <c r="I58" s="553"/>
      <c r="J58" s="556"/>
      <c r="L58" s="552"/>
      <c r="M58" s="967"/>
      <c r="N58" s="554"/>
      <c r="O58" s="557"/>
    </row>
    <row r="59" spans="1:15" ht="20.95" customHeight="1">
      <c r="B59" s="539"/>
      <c r="C59" s="965" t="s">
        <v>287</v>
      </c>
      <c r="D59" s="558">
        <v>18</v>
      </c>
      <c r="E59" s="559"/>
      <c r="F59" s="560"/>
      <c r="G59" s="555"/>
      <c r="H59" s="967"/>
      <c r="I59" s="553"/>
      <c r="J59" s="556"/>
      <c r="L59" s="552"/>
      <c r="M59" s="967"/>
      <c r="N59" s="554"/>
      <c r="O59" s="557"/>
    </row>
    <row r="60" spans="1:15" ht="20.95" customHeight="1">
      <c r="B60" s="539"/>
      <c r="C60" s="965" t="s">
        <v>288</v>
      </c>
      <c r="D60" s="558">
        <v>22</v>
      </c>
      <c r="E60" s="559"/>
      <c r="F60" s="560"/>
      <c r="G60" s="555"/>
      <c r="H60" s="967"/>
      <c r="I60" s="553"/>
      <c r="J60" s="556"/>
      <c r="L60" s="552"/>
      <c r="M60" s="967"/>
      <c r="N60" s="554"/>
      <c r="O60" s="557"/>
    </row>
    <row r="61" spans="1:15" ht="20.95" customHeight="1">
      <c r="B61" s="539"/>
      <c r="C61" s="965" t="s">
        <v>341</v>
      </c>
      <c r="D61" s="558">
        <v>0</v>
      </c>
      <c r="E61" s="559"/>
      <c r="F61" s="560"/>
      <c r="G61" s="561"/>
      <c r="H61" s="965"/>
      <c r="I61" s="498" t="s">
        <v>56</v>
      </c>
      <c r="J61" s="562">
        <f>7.6*COUNTA(I49:I57)</f>
        <v>0</v>
      </c>
      <c r="K61" s="549"/>
      <c r="L61" s="561"/>
      <c r="M61" s="967"/>
      <c r="N61" s="536" t="s">
        <v>57</v>
      </c>
      <c r="O61" s="469">
        <f>7.5*COUNTA(N46:N59)</f>
        <v>45</v>
      </c>
    </row>
    <row r="62" spans="1:15" ht="20.95" customHeight="1">
      <c r="B62" s="564">
        <f>SUM(E62:O62)</f>
        <v>52</v>
      </c>
      <c r="E62" s="497">
        <f>COUNTA(E3:E45)</f>
        <v>21</v>
      </c>
      <c r="F62" s="497"/>
      <c r="G62" s="564"/>
      <c r="J62" s="497">
        <f>COUNTA(J3:J25)</f>
        <v>15</v>
      </c>
      <c r="K62" s="497"/>
      <c r="L62" s="564"/>
      <c r="O62" s="497">
        <f>COUNTA(O3:O27)</f>
        <v>16</v>
      </c>
    </row>
    <row r="63" spans="1:15" ht="20.95" customHeight="1">
      <c r="B63" s="597" t="s">
        <v>354</v>
      </c>
      <c r="F63" s="497"/>
      <c r="G63" s="564"/>
      <c r="K63" s="497"/>
      <c r="L63" s="564"/>
    </row>
    <row r="64" spans="1:15" ht="20.95" customHeight="1">
      <c r="B64" s="564"/>
      <c r="F64" s="497"/>
      <c r="G64" s="564"/>
      <c r="K64" s="497"/>
      <c r="L64" s="564"/>
    </row>
    <row r="65" spans="2:12" ht="20.95" customHeight="1">
      <c r="B65" s="564"/>
      <c r="F65" s="497"/>
      <c r="G65" s="564"/>
      <c r="K65" s="497"/>
      <c r="L65" s="564"/>
    </row>
    <row r="66" spans="2:12" ht="20.95" customHeight="1">
      <c r="B66" s="564"/>
      <c r="F66" s="497"/>
      <c r="G66" s="564"/>
      <c r="K66" s="497"/>
      <c r="L66" s="564"/>
    </row>
    <row r="67" spans="2:12" ht="20.95" customHeight="1">
      <c r="B67" s="564"/>
      <c r="F67" s="497"/>
      <c r="G67" s="564"/>
      <c r="K67" s="497"/>
      <c r="L67" s="564"/>
    </row>
    <row r="68" spans="2:12" ht="20.95" customHeight="1">
      <c r="B68" s="564"/>
      <c r="F68" s="497"/>
      <c r="G68" s="564"/>
      <c r="K68" s="497"/>
      <c r="L68" s="564"/>
    </row>
    <row r="69" spans="2:12" ht="20.95" customHeight="1">
      <c r="B69" s="564"/>
      <c r="F69" s="497"/>
      <c r="G69" s="564"/>
      <c r="K69" s="497"/>
      <c r="L69" s="564"/>
    </row>
    <row r="70" spans="2:12" ht="20.95" customHeight="1">
      <c r="B70" s="564"/>
      <c r="F70" s="497"/>
      <c r="G70" s="564"/>
      <c r="K70" s="497"/>
      <c r="L70" s="564"/>
    </row>
    <row r="71" spans="2:12" ht="20.95" customHeight="1">
      <c r="B71" s="564"/>
      <c r="F71" s="497"/>
      <c r="G71" s="564"/>
      <c r="K71" s="497"/>
      <c r="L71" s="564"/>
    </row>
    <row r="72" spans="2:12" ht="20.95" customHeight="1">
      <c r="B72" s="564"/>
      <c r="F72" s="497"/>
      <c r="G72" s="564"/>
      <c r="K72" s="497"/>
      <c r="L72" s="564"/>
    </row>
    <row r="73" spans="2:12" ht="20.95" customHeight="1">
      <c r="B73" s="564"/>
      <c r="F73" s="497"/>
      <c r="G73" s="564"/>
      <c r="K73" s="497"/>
      <c r="L73" s="564"/>
    </row>
    <row r="74" spans="2:12" ht="20.95" customHeight="1">
      <c r="B74" s="564"/>
      <c r="F74" s="497"/>
      <c r="G74" s="564"/>
      <c r="K74" s="497"/>
      <c r="L74" s="564"/>
    </row>
    <row r="75" spans="2:12" ht="20.95" customHeight="1">
      <c r="B75" s="564"/>
      <c r="F75" s="497"/>
      <c r="G75" s="564"/>
      <c r="K75" s="497"/>
      <c r="L75" s="564"/>
    </row>
    <row r="76" spans="2:12" ht="20.95" customHeight="1">
      <c r="B76" s="564"/>
      <c r="F76" s="497"/>
      <c r="G76" s="564"/>
      <c r="K76" s="497"/>
      <c r="L76" s="564"/>
    </row>
    <row r="77" spans="2:12" ht="20.95" customHeight="1">
      <c r="B77" s="564"/>
      <c r="F77" s="497"/>
      <c r="G77" s="564"/>
      <c r="K77" s="497"/>
      <c r="L77" s="564"/>
    </row>
    <row r="78" spans="2:12" ht="20.95" customHeight="1">
      <c r="B78" s="564"/>
      <c r="F78" s="497"/>
      <c r="G78" s="564"/>
      <c r="K78" s="497"/>
      <c r="L78" s="564"/>
    </row>
    <row r="79" spans="2:12" ht="20.95" customHeight="1">
      <c r="B79" s="564"/>
      <c r="F79" s="497"/>
      <c r="G79" s="564"/>
      <c r="K79" s="497"/>
      <c r="L79" s="564"/>
    </row>
    <row r="80" spans="2:12" ht="20.95" customHeight="1">
      <c r="B80" s="564"/>
      <c r="F80" s="497"/>
      <c r="G80" s="564"/>
      <c r="K80" s="497"/>
      <c r="L80" s="564"/>
    </row>
    <row r="81" spans="2:12" ht="20.95" customHeight="1">
      <c r="B81" s="564"/>
      <c r="F81" s="497"/>
      <c r="G81" s="564"/>
      <c r="K81" s="497"/>
      <c r="L81" s="564"/>
    </row>
    <row r="82" spans="2:12" ht="20.95" customHeight="1">
      <c r="B82" s="564"/>
      <c r="F82" s="497"/>
      <c r="G82" s="564"/>
      <c r="K82" s="497"/>
      <c r="L82" s="564"/>
    </row>
    <row r="83" spans="2:12" ht="20.95" customHeight="1">
      <c r="B83" s="564"/>
      <c r="F83" s="497"/>
      <c r="G83" s="564"/>
      <c r="K83" s="497"/>
      <c r="L83" s="564"/>
    </row>
    <row r="84" spans="2:12" ht="20.95" customHeight="1">
      <c r="B84" s="564"/>
      <c r="F84" s="497"/>
      <c r="G84" s="564"/>
      <c r="K84" s="497"/>
      <c r="L84" s="564"/>
    </row>
    <row r="85" spans="2:12" ht="20.95" customHeight="1">
      <c r="B85" s="564"/>
      <c r="F85" s="497"/>
      <c r="G85" s="564"/>
      <c r="K85" s="497"/>
      <c r="L85" s="564"/>
    </row>
    <row r="86" spans="2:12" ht="20.95" customHeight="1">
      <c r="B86" s="564"/>
      <c r="F86" s="497"/>
      <c r="G86" s="564"/>
      <c r="K86" s="497"/>
      <c r="L86" s="564"/>
    </row>
    <row r="87" spans="2:12" ht="20.95" customHeight="1">
      <c r="B87" s="564"/>
      <c r="F87" s="497"/>
      <c r="G87" s="564"/>
      <c r="K87" s="497"/>
      <c r="L87" s="564"/>
    </row>
    <row r="88" spans="2:12" ht="20.95" customHeight="1">
      <c r="B88" s="564"/>
      <c r="F88" s="497"/>
      <c r="G88" s="564"/>
      <c r="K88" s="497"/>
      <c r="L88" s="564"/>
    </row>
    <row r="89" spans="2:12" ht="20.95" customHeight="1">
      <c r="B89" s="564"/>
      <c r="F89" s="497"/>
      <c r="G89" s="564"/>
      <c r="K89" s="497"/>
      <c r="L89" s="564"/>
    </row>
    <row r="90" spans="2:12" ht="20.95" customHeight="1">
      <c r="B90" s="564"/>
      <c r="F90" s="497"/>
      <c r="G90" s="564"/>
      <c r="K90" s="497"/>
      <c r="L90" s="564"/>
    </row>
    <row r="91" spans="2:12" ht="20.95" customHeight="1">
      <c r="B91" s="564"/>
      <c r="F91" s="497"/>
      <c r="G91" s="564"/>
      <c r="K91" s="497"/>
      <c r="L91" s="564"/>
    </row>
    <row r="92" spans="2:12" ht="20.95" customHeight="1">
      <c r="B92" s="564"/>
      <c r="F92" s="497"/>
      <c r="G92" s="564"/>
      <c r="K92" s="497"/>
      <c r="L92" s="564"/>
    </row>
    <row r="93" spans="2:12" ht="20.95" customHeight="1">
      <c r="B93" s="564"/>
      <c r="F93" s="497"/>
      <c r="G93" s="564"/>
      <c r="K93" s="497"/>
      <c r="L93" s="564"/>
    </row>
    <row r="94" spans="2:12" ht="20.95" customHeight="1">
      <c r="B94" s="564"/>
      <c r="F94" s="497"/>
      <c r="G94" s="564"/>
      <c r="K94" s="497"/>
      <c r="L94" s="564"/>
    </row>
    <row r="95" spans="2:12" ht="20.95" customHeight="1">
      <c r="B95" s="564"/>
      <c r="F95" s="497"/>
      <c r="G95" s="564"/>
      <c r="K95" s="497"/>
      <c r="L95" s="564"/>
    </row>
    <row r="96" spans="2:12" ht="20.95" customHeight="1">
      <c r="B96" s="564"/>
      <c r="F96" s="497"/>
      <c r="G96" s="564"/>
      <c r="K96" s="497"/>
      <c r="L96" s="564"/>
    </row>
    <row r="97" spans="2:12" ht="20.95" customHeight="1">
      <c r="B97" s="564"/>
      <c r="F97" s="497"/>
      <c r="G97" s="564"/>
      <c r="K97" s="497"/>
      <c r="L97" s="564"/>
    </row>
    <row r="98" spans="2:12" ht="20.95" customHeight="1">
      <c r="B98" s="564"/>
      <c r="F98" s="497"/>
      <c r="G98" s="564"/>
      <c r="K98" s="497"/>
      <c r="L98" s="564"/>
    </row>
    <row r="99" spans="2:12" ht="20.95" customHeight="1">
      <c r="B99" s="564"/>
      <c r="F99" s="497"/>
      <c r="G99" s="564"/>
      <c r="K99" s="497"/>
      <c r="L99" s="564"/>
    </row>
    <row r="100" spans="2:12" ht="20.95" customHeight="1">
      <c r="F100" s="497"/>
      <c r="K100" s="497"/>
    </row>
    <row r="101" spans="2:12" ht="20.95" customHeight="1">
      <c r="F101" s="497"/>
      <c r="K101" s="497"/>
    </row>
    <row r="102" spans="2:12" ht="20.95" customHeight="1">
      <c r="F102" s="497"/>
      <c r="K102" s="497"/>
    </row>
    <row r="103" spans="2:12" ht="20.95" customHeight="1">
      <c r="F103" s="497"/>
      <c r="K103" s="497"/>
    </row>
    <row r="104" spans="2:12" ht="20.95" customHeight="1">
      <c r="F104" s="497"/>
      <c r="K104" s="497"/>
    </row>
    <row r="105" spans="2:12" ht="20.95" customHeight="1">
      <c r="F105" s="497"/>
      <c r="K105" s="497"/>
    </row>
    <row r="106" spans="2:12" ht="20.95" customHeight="1">
      <c r="F106" s="497"/>
      <c r="K106" s="497"/>
    </row>
    <row r="107" spans="2:12" ht="20.95" customHeight="1">
      <c r="F107" s="497"/>
      <c r="K107" s="497"/>
    </row>
    <row r="108" spans="2:12" ht="20.95" customHeight="1">
      <c r="F108" s="497"/>
      <c r="K108" s="497"/>
    </row>
    <row r="109" spans="2:12" ht="20.95" customHeight="1">
      <c r="F109" s="497"/>
      <c r="K109" s="497"/>
    </row>
    <row r="110" spans="2:12" ht="20.95" customHeight="1">
      <c r="F110" s="497"/>
      <c r="K110" s="497"/>
    </row>
    <row r="111" spans="2:12" ht="20.95" customHeight="1">
      <c r="F111" s="497"/>
      <c r="K111" s="497"/>
    </row>
    <row r="112" spans="2:12" ht="20.95" customHeight="1">
      <c r="F112" s="497"/>
      <c r="K112" s="497"/>
    </row>
    <row r="113" spans="6:11" ht="20.95" customHeight="1">
      <c r="F113" s="497"/>
      <c r="K113" s="497"/>
    </row>
    <row r="114" spans="6:11" ht="20.95" customHeight="1">
      <c r="F114" s="497"/>
      <c r="K114" s="497"/>
    </row>
    <row r="115" spans="6:11" ht="20.95" customHeight="1">
      <c r="F115" s="497"/>
      <c r="K115" s="497"/>
    </row>
    <row r="116" spans="6:11" ht="20.95" customHeight="1">
      <c r="F116" s="497"/>
      <c r="K116" s="497"/>
    </row>
    <row r="117" spans="6:11" ht="20.95" customHeight="1">
      <c r="F117" s="497"/>
      <c r="K117" s="497"/>
    </row>
    <row r="118" spans="6:11" ht="20.95" customHeight="1">
      <c r="F118" s="497"/>
      <c r="K118" s="497"/>
    </row>
    <row r="119" spans="6:11" ht="20.95" customHeight="1">
      <c r="F119" s="497"/>
      <c r="K119" s="497"/>
    </row>
    <row r="120" spans="6:11" ht="20.95" customHeight="1">
      <c r="F120" s="497"/>
      <c r="K120" s="497"/>
    </row>
    <row r="121" spans="6:11" ht="20.95" customHeight="1">
      <c r="F121" s="497"/>
      <c r="K121" s="497"/>
    </row>
    <row r="122" spans="6:11" ht="20.95" customHeight="1">
      <c r="F122" s="497"/>
      <c r="K122" s="497"/>
    </row>
    <row r="123" spans="6:11" ht="20.95" customHeight="1">
      <c r="F123" s="497"/>
      <c r="K123" s="497"/>
    </row>
    <row r="124" spans="6:11" ht="20.95" customHeight="1">
      <c r="F124" s="497"/>
      <c r="K124" s="497"/>
    </row>
    <row r="125" spans="6:11" ht="20.95" customHeight="1">
      <c r="F125" s="497"/>
      <c r="K125" s="497"/>
    </row>
    <row r="126" spans="6:11" ht="20.95" customHeight="1">
      <c r="F126" s="497"/>
      <c r="K126" s="497"/>
    </row>
    <row r="127" spans="6:11" ht="20.95" customHeight="1">
      <c r="F127" s="497"/>
      <c r="K127" s="497"/>
    </row>
    <row r="128" spans="6:11" ht="20.95" customHeight="1">
      <c r="F128" s="497"/>
      <c r="K128" s="497"/>
    </row>
    <row r="129" spans="6:11" ht="20.95" customHeight="1">
      <c r="F129" s="497"/>
      <c r="K129" s="497"/>
    </row>
    <row r="130" spans="6:11" ht="20.95" customHeight="1">
      <c r="F130" s="497"/>
      <c r="K130" s="497"/>
    </row>
    <row r="131" spans="6:11" ht="20.95" customHeight="1">
      <c r="F131" s="497"/>
      <c r="K131" s="497"/>
    </row>
    <row r="132" spans="6:11" ht="20.95" customHeight="1">
      <c r="F132" s="497"/>
      <c r="K132" s="497"/>
    </row>
    <row r="133" spans="6:11" ht="20.95" customHeight="1">
      <c r="F133" s="497"/>
      <c r="K133" s="497"/>
    </row>
    <row r="134" spans="6:11" ht="20.95" customHeight="1">
      <c r="F134" s="497"/>
      <c r="K134" s="497"/>
    </row>
    <row r="135" spans="6:11" ht="20.95" customHeight="1">
      <c r="F135" s="497"/>
      <c r="K135" s="497"/>
    </row>
    <row r="136" spans="6:11" ht="20.95" customHeight="1">
      <c r="F136" s="497"/>
      <c r="K136" s="497"/>
    </row>
    <row r="137" spans="6:11" ht="20.95" customHeight="1">
      <c r="F137" s="497"/>
      <c r="K137" s="497"/>
    </row>
    <row r="138" spans="6:11" ht="20.95" customHeight="1">
      <c r="F138" s="497"/>
      <c r="K138" s="497"/>
    </row>
    <row r="139" spans="6:11" ht="20.95" customHeight="1">
      <c r="F139" s="497"/>
      <c r="K139" s="497"/>
    </row>
    <row r="140" spans="6:11" ht="20.95" customHeight="1">
      <c r="F140" s="497"/>
      <c r="K140" s="497"/>
    </row>
    <row r="141" spans="6:11" ht="20.95" customHeight="1">
      <c r="F141" s="497"/>
      <c r="K141" s="497"/>
    </row>
    <row r="142" spans="6:11" ht="20.95" customHeight="1">
      <c r="F142" s="497"/>
      <c r="K142" s="497"/>
    </row>
    <row r="143" spans="6:11" ht="20.95" customHeight="1">
      <c r="F143" s="497"/>
      <c r="K143" s="497"/>
    </row>
    <row r="144" spans="6:11" ht="20.95" customHeight="1">
      <c r="F144" s="497"/>
      <c r="K144" s="497"/>
    </row>
    <row r="145" spans="6:11" ht="20.95" customHeight="1">
      <c r="F145" s="497"/>
      <c r="K145" s="497"/>
    </row>
    <row r="146" spans="6:11" ht="20.95" customHeight="1">
      <c r="F146" s="497"/>
      <c r="K146" s="497"/>
    </row>
    <row r="147" spans="6:11" ht="20.95" customHeight="1">
      <c r="F147" s="497"/>
      <c r="K147" s="497"/>
    </row>
    <row r="148" spans="6:11" ht="20.95" customHeight="1">
      <c r="F148" s="497"/>
      <c r="K148" s="497"/>
    </row>
    <row r="149" spans="6:11" ht="20.95" customHeight="1">
      <c r="F149" s="497"/>
      <c r="K149" s="497"/>
    </row>
    <row r="150" spans="6:11" ht="20.95" customHeight="1">
      <c r="F150" s="497"/>
      <c r="K150" s="497"/>
    </row>
    <row r="151" spans="6:11" ht="20.95" customHeight="1">
      <c r="F151" s="497"/>
      <c r="K151" s="497"/>
    </row>
    <row r="152" spans="6:11" ht="20.95" customHeight="1">
      <c r="F152" s="497"/>
      <c r="K152" s="497"/>
    </row>
    <row r="153" spans="6:11" ht="20.95" customHeight="1">
      <c r="F153" s="497"/>
      <c r="K153" s="497"/>
    </row>
    <row r="154" spans="6:11" ht="20.95" customHeight="1">
      <c r="F154" s="497"/>
      <c r="K154" s="497"/>
    </row>
    <row r="155" spans="6:11" ht="20.95" customHeight="1">
      <c r="F155" s="497"/>
      <c r="K155" s="497"/>
    </row>
    <row r="156" spans="6:11" ht="20.95" customHeight="1">
      <c r="F156" s="497"/>
      <c r="K156" s="497"/>
    </row>
    <row r="157" spans="6:11" ht="20.95" customHeight="1">
      <c r="F157" s="497"/>
      <c r="K157" s="497"/>
    </row>
    <row r="158" spans="6:11" ht="20.95" customHeight="1">
      <c r="F158" s="497"/>
      <c r="K158" s="497"/>
    </row>
    <row r="159" spans="6:11" ht="20.95" customHeight="1">
      <c r="F159" s="497"/>
      <c r="K159" s="497"/>
    </row>
    <row r="160" spans="6:11" ht="20.95" customHeight="1">
      <c r="F160" s="497"/>
      <c r="K160" s="497"/>
    </row>
    <row r="161" spans="6:11" ht="20.95" customHeight="1">
      <c r="F161" s="497"/>
      <c r="K161" s="497"/>
    </row>
    <row r="162" spans="6:11" ht="20.95" customHeight="1">
      <c r="F162" s="497"/>
      <c r="K162" s="497"/>
    </row>
    <row r="163" spans="6:11" ht="20.95" customHeight="1">
      <c r="F163" s="497"/>
      <c r="K163" s="497"/>
    </row>
    <row r="164" spans="6:11" ht="20.95" customHeight="1">
      <c r="F164" s="497"/>
      <c r="K164" s="497"/>
    </row>
    <row r="165" spans="6:11" ht="20.95" customHeight="1">
      <c r="F165" s="497"/>
      <c r="K165" s="497"/>
    </row>
    <row r="166" spans="6:11" ht="20.95" customHeight="1">
      <c r="F166" s="497"/>
      <c r="K166" s="497"/>
    </row>
    <row r="167" spans="6:11" ht="20.95" customHeight="1">
      <c r="F167" s="497"/>
      <c r="K167" s="497"/>
    </row>
    <row r="168" spans="6:11" ht="20.95" customHeight="1">
      <c r="F168" s="497"/>
      <c r="K168" s="497"/>
    </row>
    <row r="169" spans="6:11" ht="20.95" customHeight="1">
      <c r="F169" s="497"/>
      <c r="K169" s="497"/>
    </row>
    <row r="170" spans="6:11" ht="20.95" customHeight="1">
      <c r="F170" s="497"/>
      <c r="K170" s="497"/>
    </row>
    <row r="171" spans="6:11" ht="20.95" customHeight="1">
      <c r="F171" s="497"/>
      <c r="K171" s="497"/>
    </row>
    <row r="172" spans="6:11" ht="20.95" customHeight="1">
      <c r="F172" s="497"/>
      <c r="K172" s="497"/>
    </row>
    <row r="173" spans="6:11" ht="20.95" customHeight="1">
      <c r="F173" s="497"/>
      <c r="K173" s="497"/>
    </row>
    <row r="174" spans="6:11" ht="20.95" customHeight="1">
      <c r="F174" s="497"/>
      <c r="K174" s="497"/>
    </row>
    <row r="175" spans="6:11" ht="20.95" customHeight="1">
      <c r="F175" s="497"/>
      <c r="K175" s="497"/>
    </row>
    <row r="176" spans="6:11" ht="20.95" customHeight="1">
      <c r="F176" s="497"/>
      <c r="K176" s="497"/>
    </row>
    <row r="177" spans="6:11" ht="20.95" customHeight="1">
      <c r="F177" s="497"/>
      <c r="K177" s="497"/>
    </row>
    <row r="178" spans="6:11" ht="20.95" customHeight="1">
      <c r="F178" s="497"/>
      <c r="K178" s="497"/>
    </row>
    <row r="179" spans="6:11" ht="20.95" customHeight="1">
      <c r="F179" s="497"/>
      <c r="K179" s="497"/>
    </row>
    <row r="180" spans="6:11" ht="20.95" customHeight="1">
      <c r="F180" s="497"/>
      <c r="K180" s="497"/>
    </row>
    <row r="181" spans="6:11" ht="20.95" customHeight="1">
      <c r="F181" s="497"/>
      <c r="K181" s="497"/>
    </row>
    <row r="182" spans="6:11" ht="20.95" customHeight="1">
      <c r="F182" s="497"/>
      <c r="K182" s="497"/>
    </row>
    <row r="183" spans="6:11" ht="20.95" customHeight="1">
      <c r="F183" s="497"/>
      <c r="K183" s="497"/>
    </row>
    <row r="184" spans="6:11" ht="20.95" customHeight="1">
      <c r="F184" s="497"/>
      <c r="K184" s="497"/>
    </row>
    <row r="185" spans="6:11" ht="20.95" customHeight="1">
      <c r="F185" s="497"/>
      <c r="K185" s="497"/>
    </row>
    <row r="186" spans="6:11" ht="20.95" customHeight="1">
      <c r="F186" s="497"/>
      <c r="K186" s="497"/>
    </row>
    <row r="187" spans="6:11" ht="20.95" customHeight="1">
      <c r="F187" s="497"/>
      <c r="K187" s="497"/>
    </row>
    <row r="188" spans="6:11" ht="20.95" customHeight="1">
      <c r="F188" s="497"/>
      <c r="K188" s="497"/>
    </row>
    <row r="189" spans="6:11" ht="20.95" customHeight="1">
      <c r="F189" s="497"/>
      <c r="K189" s="497"/>
    </row>
    <row r="190" spans="6:11" ht="20.95" customHeight="1">
      <c r="F190" s="497"/>
      <c r="K190" s="497"/>
    </row>
    <row r="191" spans="6:11" ht="20.95" customHeight="1">
      <c r="F191" s="497"/>
      <c r="K191" s="497"/>
    </row>
    <row r="192" spans="6:11" ht="20.95" customHeight="1">
      <c r="F192" s="497"/>
      <c r="K192" s="497"/>
    </row>
    <row r="193" spans="6:11" ht="20.95" customHeight="1">
      <c r="F193" s="497"/>
      <c r="K193" s="497"/>
    </row>
    <row r="194" spans="6:11" ht="20.95" customHeight="1">
      <c r="F194" s="497"/>
      <c r="K194" s="497"/>
    </row>
    <row r="195" spans="6:11" ht="20.95" customHeight="1">
      <c r="F195" s="497"/>
      <c r="K195" s="497"/>
    </row>
    <row r="196" spans="6:11" ht="20.95" customHeight="1">
      <c r="F196" s="497"/>
      <c r="K196" s="497"/>
    </row>
    <row r="197" spans="6:11" ht="20.95" customHeight="1">
      <c r="F197" s="497"/>
      <c r="K197" s="497"/>
    </row>
    <row r="198" spans="6:11" ht="20.95" customHeight="1">
      <c r="F198" s="497"/>
      <c r="K198" s="497"/>
    </row>
    <row r="199" spans="6:11" ht="20.95" customHeight="1">
      <c r="F199" s="497"/>
      <c r="K199" s="497"/>
    </row>
    <row r="200" spans="6:11" ht="20.95" customHeight="1">
      <c r="F200" s="497"/>
      <c r="K200" s="497"/>
    </row>
    <row r="201" spans="6:11" ht="20.95" customHeight="1">
      <c r="F201" s="497"/>
      <c r="K201" s="497"/>
    </row>
    <row r="202" spans="6:11" ht="20.95" customHeight="1">
      <c r="F202" s="497"/>
      <c r="K202" s="497"/>
    </row>
    <row r="203" spans="6:11" ht="20.95" customHeight="1">
      <c r="F203" s="497"/>
      <c r="K203" s="497"/>
    </row>
    <row r="204" spans="6:11" ht="20.95" customHeight="1">
      <c r="F204" s="497"/>
      <c r="K204" s="497"/>
    </row>
    <row r="205" spans="6:11" ht="20.95" customHeight="1">
      <c r="F205" s="497"/>
      <c r="K205" s="497"/>
    </row>
    <row r="206" spans="6:11" ht="20.95" customHeight="1">
      <c r="F206" s="497"/>
      <c r="K206" s="497"/>
    </row>
    <row r="207" spans="6:11" ht="20.95" customHeight="1">
      <c r="F207" s="497"/>
      <c r="K207" s="497"/>
    </row>
    <row r="208" spans="6:11" ht="20.95" customHeight="1">
      <c r="F208" s="497"/>
      <c r="K208" s="497"/>
    </row>
    <row r="209" spans="6:11" ht="20.95" customHeight="1">
      <c r="F209" s="497"/>
      <c r="K209" s="497"/>
    </row>
    <row r="210" spans="6:11" ht="20.95" customHeight="1">
      <c r="F210" s="497"/>
      <c r="K210" s="497"/>
    </row>
    <row r="211" spans="6:11" ht="20.95" customHeight="1">
      <c r="F211" s="497"/>
      <c r="K211" s="497"/>
    </row>
    <row r="212" spans="6:11" ht="20.95" customHeight="1">
      <c r="F212" s="497"/>
      <c r="K212" s="497"/>
    </row>
    <row r="213" spans="6:11" ht="20.95" customHeight="1">
      <c r="F213" s="497"/>
      <c r="K213" s="497"/>
    </row>
    <row r="214" spans="6:11" ht="20.95" customHeight="1">
      <c r="F214" s="497"/>
      <c r="K214" s="497"/>
    </row>
    <row r="215" spans="6:11" ht="20.95" customHeight="1">
      <c r="F215" s="497"/>
      <c r="K215" s="497"/>
    </row>
    <row r="216" spans="6:11" ht="20.95" customHeight="1">
      <c r="F216" s="497"/>
      <c r="K216" s="497"/>
    </row>
    <row r="217" spans="6:11" ht="20.95" customHeight="1">
      <c r="F217" s="497"/>
      <c r="K217" s="497"/>
    </row>
    <row r="218" spans="6:11" ht="20.95" customHeight="1">
      <c r="F218" s="497"/>
      <c r="K218" s="497"/>
    </row>
    <row r="219" spans="6:11" ht="20.95" customHeight="1">
      <c r="F219" s="497"/>
      <c r="K219" s="497"/>
    </row>
    <row r="220" spans="6:11" ht="20.95" customHeight="1">
      <c r="F220" s="497"/>
      <c r="K220" s="497"/>
    </row>
    <row r="221" spans="6:11" ht="20.95" customHeight="1">
      <c r="F221" s="497"/>
      <c r="K221" s="497"/>
    </row>
    <row r="222" spans="6:11" ht="20.95" customHeight="1">
      <c r="F222" s="497"/>
      <c r="K222" s="497"/>
    </row>
    <row r="223" spans="6:11" ht="20.95" customHeight="1">
      <c r="F223" s="497"/>
      <c r="K223" s="497"/>
    </row>
    <row r="224" spans="6:11" ht="20.95" customHeight="1">
      <c r="F224" s="497"/>
      <c r="K224" s="497"/>
    </row>
    <row r="225" spans="6:11" ht="20.95" customHeight="1">
      <c r="F225" s="497"/>
      <c r="K225" s="497"/>
    </row>
    <row r="226" spans="6:11" ht="20.95" customHeight="1">
      <c r="F226" s="497"/>
      <c r="K226" s="497"/>
    </row>
    <row r="227" spans="6:11" ht="20.95" customHeight="1">
      <c r="F227" s="497"/>
      <c r="K227" s="497"/>
    </row>
    <row r="228" spans="6:11" ht="20.95" customHeight="1">
      <c r="F228" s="497"/>
      <c r="K228" s="497"/>
    </row>
    <row r="229" spans="6:11" ht="20.95" customHeight="1">
      <c r="F229" s="497"/>
      <c r="K229" s="497"/>
    </row>
    <row r="230" spans="6:11" ht="20.95" customHeight="1">
      <c r="F230" s="497"/>
      <c r="K230" s="497"/>
    </row>
    <row r="231" spans="6:11" ht="20.95" customHeight="1">
      <c r="F231" s="497"/>
      <c r="K231" s="497"/>
    </row>
    <row r="232" spans="6:11" ht="20.95" customHeight="1">
      <c r="F232" s="497"/>
      <c r="K232" s="497"/>
    </row>
    <row r="233" spans="6:11" ht="20.95" customHeight="1">
      <c r="F233" s="497"/>
      <c r="K233" s="497"/>
    </row>
    <row r="234" spans="6:11" ht="20.95" customHeight="1">
      <c r="F234" s="497"/>
      <c r="K234" s="497"/>
    </row>
    <row r="235" spans="6:11" ht="20.95" customHeight="1">
      <c r="F235" s="497"/>
      <c r="K235" s="497"/>
    </row>
    <row r="236" spans="6:11" ht="20.95" customHeight="1">
      <c r="F236" s="497"/>
      <c r="K236" s="497"/>
    </row>
    <row r="237" spans="6:11" ht="20.95" customHeight="1">
      <c r="F237" s="497"/>
      <c r="K237" s="497"/>
    </row>
    <row r="238" spans="6:11" ht="20.95" customHeight="1">
      <c r="F238" s="497"/>
      <c r="K238" s="497"/>
    </row>
    <row r="239" spans="6:11" ht="20.95" customHeight="1">
      <c r="F239" s="497"/>
      <c r="K239" s="497"/>
    </row>
    <row r="240" spans="6:11" ht="20.95" customHeight="1">
      <c r="F240" s="497"/>
      <c r="K240" s="497"/>
    </row>
    <row r="241" spans="6:11" ht="20.95" customHeight="1">
      <c r="F241" s="497"/>
      <c r="K241" s="497"/>
    </row>
    <row r="242" spans="6:11" ht="20.95" customHeight="1">
      <c r="F242" s="497"/>
      <c r="K242" s="497"/>
    </row>
    <row r="243" spans="6:11" ht="20.95" customHeight="1">
      <c r="F243" s="497"/>
      <c r="K243" s="497"/>
    </row>
    <row r="244" spans="6:11" ht="20.95" customHeight="1">
      <c r="F244" s="497"/>
      <c r="K244" s="497"/>
    </row>
    <row r="245" spans="6:11" ht="20.95" customHeight="1">
      <c r="F245" s="497"/>
      <c r="K245" s="497"/>
    </row>
    <row r="246" spans="6:11" ht="20.95" customHeight="1">
      <c r="F246" s="497"/>
      <c r="K246" s="497"/>
    </row>
    <row r="247" spans="6:11" ht="20.95" customHeight="1">
      <c r="F247" s="497"/>
      <c r="K247" s="497"/>
    </row>
    <row r="248" spans="6:11" ht="20.95" customHeight="1">
      <c r="F248" s="497"/>
      <c r="K248" s="497"/>
    </row>
    <row r="249" spans="6:11" ht="20.95" customHeight="1">
      <c r="F249" s="497"/>
      <c r="K249" s="497"/>
    </row>
    <row r="250" spans="6:11" ht="20.95" customHeight="1">
      <c r="F250" s="497"/>
      <c r="K250" s="497"/>
    </row>
    <row r="251" spans="6:11" ht="20.95" customHeight="1">
      <c r="F251" s="497"/>
      <c r="K251" s="497"/>
    </row>
    <row r="252" spans="6:11" ht="20.95" customHeight="1">
      <c r="F252" s="497"/>
      <c r="K252" s="497"/>
    </row>
    <row r="253" spans="6:11" ht="20.95" customHeight="1">
      <c r="F253" s="497"/>
      <c r="K253" s="497"/>
    </row>
    <row r="254" spans="6:11" ht="20.95" customHeight="1">
      <c r="F254" s="497"/>
      <c r="K254" s="497"/>
    </row>
    <row r="255" spans="6:11" ht="20.95" customHeight="1">
      <c r="F255" s="497"/>
      <c r="K255" s="497"/>
    </row>
    <row r="256" spans="6:11" ht="20.95" customHeight="1">
      <c r="F256" s="497"/>
      <c r="K256" s="497"/>
    </row>
    <row r="257" spans="6:11" ht="20.95" customHeight="1">
      <c r="F257" s="497"/>
      <c r="K257" s="497"/>
    </row>
    <row r="258" spans="6:11" ht="20.95" customHeight="1">
      <c r="F258" s="497"/>
      <c r="K258" s="497"/>
    </row>
    <row r="259" spans="6:11" ht="20.95" customHeight="1">
      <c r="F259" s="497"/>
      <c r="K259" s="497"/>
    </row>
    <row r="260" spans="6:11" ht="20.95" customHeight="1">
      <c r="F260" s="497"/>
      <c r="K260" s="497"/>
    </row>
    <row r="261" spans="6:11" ht="20.95" customHeight="1">
      <c r="F261" s="497"/>
      <c r="K261" s="497"/>
    </row>
    <row r="262" spans="6:11" ht="20.95" customHeight="1">
      <c r="F262" s="497"/>
      <c r="K262" s="497"/>
    </row>
    <row r="263" spans="6:11" ht="20.95" customHeight="1">
      <c r="F263" s="497"/>
      <c r="K263" s="497"/>
    </row>
    <row r="264" spans="6:11" ht="20.95" customHeight="1">
      <c r="F264" s="497"/>
      <c r="K264" s="497"/>
    </row>
    <row r="265" spans="6:11" ht="20.95" customHeight="1">
      <c r="F265" s="497"/>
      <c r="K265" s="497"/>
    </row>
    <row r="266" spans="6:11" ht="20.95" customHeight="1">
      <c r="F266" s="497"/>
      <c r="K266" s="497"/>
    </row>
    <row r="267" spans="6:11" ht="20.95" customHeight="1">
      <c r="F267" s="497"/>
      <c r="K267" s="497"/>
    </row>
    <row r="268" spans="6:11" ht="20.95" customHeight="1">
      <c r="F268" s="497"/>
      <c r="K268" s="497"/>
    </row>
    <row r="269" spans="6:11" ht="20.95" customHeight="1">
      <c r="F269" s="497"/>
      <c r="K269" s="497"/>
    </row>
    <row r="270" spans="6:11" ht="20.95" customHeight="1">
      <c r="F270" s="497"/>
      <c r="K270" s="497"/>
    </row>
    <row r="271" spans="6:11" ht="20.95" customHeight="1">
      <c r="F271" s="497"/>
      <c r="K271" s="497"/>
    </row>
    <row r="272" spans="6:11" ht="20.95" customHeight="1">
      <c r="F272" s="497"/>
      <c r="K272" s="497"/>
    </row>
    <row r="273" spans="6:11" ht="20.95" customHeight="1">
      <c r="F273" s="497"/>
      <c r="K273" s="497"/>
    </row>
    <row r="274" spans="6:11" ht="20.95" customHeight="1">
      <c r="F274" s="497"/>
      <c r="K274" s="497"/>
    </row>
    <row r="275" spans="6:11" ht="20.95" customHeight="1">
      <c r="F275" s="497"/>
      <c r="K275" s="497"/>
    </row>
    <row r="276" spans="6:11" ht="20.95" customHeight="1">
      <c r="F276" s="497"/>
      <c r="K276" s="497"/>
    </row>
    <row r="277" spans="6:11" ht="20.95" customHeight="1">
      <c r="F277" s="497"/>
      <c r="K277" s="497"/>
    </row>
    <row r="278" spans="6:11" ht="20.95" customHeight="1">
      <c r="F278" s="497"/>
      <c r="K278" s="497"/>
    </row>
    <row r="279" spans="6:11" ht="20.95" customHeight="1">
      <c r="F279" s="497"/>
      <c r="K279" s="497"/>
    </row>
    <row r="280" spans="6:11" ht="20.95" customHeight="1">
      <c r="F280" s="497"/>
      <c r="K280" s="497"/>
    </row>
    <row r="281" spans="6:11" ht="20.95" customHeight="1">
      <c r="F281" s="497"/>
      <c r="K281" s="497"/>
    </row>
    <row r="282" spans="6:11" ht="20.95" customHeight="1">
      <c r="F282" s="497"/>
      <c r="K282" s="497"/>
    </row>
    <row r="283" spans="6:11" ht="20.95" customHeight="1">
      <c r="F283" s="497"/>
      <c r="K283" s="497"/>
    </row>
    <row r="284" spans="6:11" ht="20.95" customHeight="1">
      <c r="F284" s="497"/>
      <c r="K284" s="497"/>
    </row>
    <row r="285" spans="6:11" ht="20.95" customHeight="1">
      <c r="F285" s="497"/>
      <c r="K285" s="497"/>
    </row>
    <row r="286" spans="6:11" ht="20.95" customHeight="1">
      <c r="F286" s="497"/>
      <c r="K286" s="497"/>
    </row>
    <row r="287" spans="6:11" ht="20.95" customHeight="1">
      <c r="F287" s="497"/>
      <c r="K287" s="497"/>
    </row>
    <row r="288" spans="6:11" ht="20.95" customHeight="1">
      <c r="F288" s="497"/>
      <c r="K288" s="497"/>
    </row>
    <row r="289" spans="6:11" ht="20.95" customHeight="1">
      <c r="F289" s="497"/>
      <c r="K289" s="497"/>
    </row>
    <row r="290" spans="6:11" ht="20.95" customHeight="1">
      <c r="F290" s="497"/>
      <c r="K290" s="497"/>
    </row>
    <row r="291" spans="6:11" ht="20.95" customHeight="1">
      <c r="F291" s="497"/>
      <c r="K291" s="497"/>
    </row>
    <row r="292" spans="6:11" ht="20.95" customHeight="1">
      <c r="F292" s="497"/>
      <c r="K292" s="497"/>
    </row>
    <row r="293" spans="6:11" ht="20.95" customHeight="1">
      <c r="F293" s="497"/>
      <c r="K293" s="497"/>
    </row>
    <row r="294" spans="6:11" ht="20.95" customHeight="1">
      <c r="F294" s="497"/>
      <c r="K294" s="497"/>
    </row>
    <row r="295" spans="6:11" ht="20.95" customHeight="1">
      <c r="F295" s="497"/>
      <c r="K295" s="497"/>
    </row>
    <row r="296" spans="6:11" ht="20.95" customHeight="1">
      <c r="F296" s="497"/>
      <c r="K296" s="497"/>
    </row>
    <row r="297" spans="6:11" ht="20.95" customHeight="1">
      <c r="F297" s="497"/>
      <c r="K297" s="497"/>
    </row>
    <row r="298" spans="6:11" ht="20.95" customHeight="1">
      <c r="F298" s="497"/>
      <c r="K298" s="497"/>
    </row>
    <row r="299" spans="6:11" ht="20.95" customHeight="1">
      <c r="F299" s="497"/>
      <c r="K299" s="497"/>
    </row>
    <row r="300" spans="6:11" ht="20.95" customHeight="1">
      <c r="F300" s="497"/>
      <c r="K300" s="497"/>
    </row>
    <row r="301" spans="6:11" ht="20.95" customHeight="1">
      <c r="F301" s="497"/>
      <c r="K301" s="497"/>
    </row>
    <row r="302" spans="6:11" ht="20.95" customHeight="1">
      <c r="F302" s="497"/>
      <c r="K302" s="497"/>
    </row>
    <row r="303" spans="6:11" ht="20.95" customHeight="1">
      <c r="F303" s="497"/>
      <c r="K303" s="497"/>
    </row>
    <row r="304" spans="6:11" ht="20.95" customHeight="1">
      <c r="F304" s="497"/>
      <c r="K304" s="497"/>
    </row>
    <row r="305" spans="6:11" ht="20.95" customHeight="1">
      <c r="F305" s="497"/>
      <c r="K305" s="497"/>
    </row>
    <row r="306" spans="6:11" ht="20.95" customHeight="1">
      <c r="F306" s="497"/>
      <c r="K306" s="497"/>
    </row>
    <row r="307" spans="6:11" ht="20.95" customHeight="1">
      <c r="F307" s="497"/>
      <c r="K307" s="497"/>
    </row>
    <row r="308" spans="6:11" ht="20.95" customHeight="1">
      <c r="F308" s="497"/>
      <c r="K308" s="497"/>
    </row>
    <row r="309" spans="6:11" ht="20.95" customHeight="1">
      <c r="F309" s="497"/>
      <c r="K309" s="497"/>
    </row>
    <row r="310" spans="6:11" ht="20.95" customHeight="1">
      <c r="F310" s="497"/>
      <c r="K310" s="497"/>
    </row>
    <row r="311" spans="6:11" ht="20.95" customHeight="1">
      <c r="F311" s="497"/>
      <c r="K311" s="497"/>
    </row>
    <row r="312" spans="6:11" ht="20.95" customHeight="1">
      <c r="F312" s="497"/>
      <c r="K312" s="497"/>
    </row>
    <row r="313" spans="6:11" ht="20.95" customHeight="1">
      <c r="F313" s="497"/>
      <c r="K313" s="497"/>
    </row>
    <row r="314" spans="6:11" ht="20.95" customHeight="1">
      <c r="F314" s="497"/>
      <c r="K314" s="497"/>
    </row>
    <row r="315" spans="6:11" ht="20.95" customHeight="1">
      <c r="F315" s="497"/>
      <c r="K315" s="497"/>
    </row>
    <row r="316" spans="6:11" ht="20.95" customHeight="1">
      <c r="F316" s="497"/>
      <c r="K316" s="497"/>
    </row>
    <row r="317" spans="6:11" ht="20.95" customHeight="1">
      <c r="F317" s="497"/>
      <c r="K317" s="497"/>
    </row>
    <row r="318" spans="6:11" ht="20.95" customHeight="1">
      <c r="F318" s="497"/>
      <c r="K318" s="497"/>
    </row>
    <row r="319" spans="6:11" ht="20.95" customHeight="1">
      <c r="F319" s="497"/>
      <c r="K319" s="497"/>
    </row>
    <row r="320" spans="6:11" ht="20.95" customHeight="1">
      <c r="F320" s="497"/>
      <c r="K320" s="497"/>
    </row>
    <row r="321" spans="6:11" ht="20.95" customHeight="1">
      <c r="F321" s="497"/>
      <c r="K321" s="497"/>
    </row>
    <row r="322" spans="6:11" ht="20.95" customHeight="1">
      <c r="F322" s="497"/>
      <c r="K322" s="497"/>
    </row>
    <row r="323" spans="6:11" ht="20.95" customHeight="1">
      <c r="F323" s="497"/>
      <c r="K323" s="497"/>
    </row>
    <row r="324" spans="6:11" ht="20.95" customHeight="1">
      <c r="F324" s="497"/>
      <c r="K324" s="497"/>
    </row>
    <row r="325" spans="6:11" ht="20.95" customHeight="1">
      <c r="F325" s="497"/>
      <c r="K325" s="497"/>
    </row>
    <row r="326" spans="6:11" ht="20.95" customHeight="1">
      <c r="F326" s="497"/>
      <c r="K326" s="497"/>
    </row>
    <row r="327" spans="6:11" ht="20.95" customHeight="1">
      <c r="F327" s="497"/>
      <c r="K327" s="497"/>
    </row>
    <row r="328" spans="6:11" ht="20.95" customHeight="1">
      <c r="F328" s="497"/>
      <c r="K328" s="497"/>
    </row>
    <row r="329" spans="6:11" ht="20.95" customHeight="1">
      <c r="F329" s="497"/>
      <c r="K329" s="497"/>
    </row>
    <row r="330" spans="6:11" ht="20.95" customHeight="1">
      <c r="F330" s="497"/>
      <c r="K330" s="497"/>
    </row>
    <row r="331" spans="6:11" ht="20.95" customHeight="1">
      <c r="F331" s="497"/>
      <c r="K331" s="497"/>
    </row>
    <row r="332" spans="6:11" ht="20.95" customHeight="1">
      <c r="F332" s="497"/>
      <c r="K332" s="497"/>
    </row>
    <row r="333" spans="6:11" ht="20.95" customHeight="1">
      <c r="F333" s="497"/>
      <c r="K333" s="497"/>
    </row>
    <row r="334" spans="6:11" ht="20.95" customHeight="1">
      <c r="F334" s="497"/>
      <c r="K334" s="497"/>
    </row>
    <row r="335" spans="6:11" ht="20.95" customHeight="1">
      <c r="F335" s="497"/>
      <c r="K335" s="497"/>
    </row>
    <row r="336" spans="6:11" ht="20.95" customHeight="1">
      <c r="F336" s="497"/>
      <c r="K336" s="497"/>
    </row>
    <row r="337" spans="6:11" ht="20.95" customHeight="1">
      <c r="F337" s="497"/>
      <c r="K337" s="497"/>
    </row>
    <row r="338" spans="6:11" ht="20.95" customHeight="1">
      <c r="F338" s="497"/>
      <c r="K338" s="497"/>
    </row>
    <row r="339" spans="6:11" ht="20.95" customHeight="1">
      <c r="F339" s="497"/>
      <c r="K339" s="497"/>
    </row>
    <row r="340" spans="6:11" ht="20.95" customHeight="1">
      <c r="F340" s="497"/>
      <c r="K340" s="497"/>
    </row>
    <row r="341" spans="6:11" ht="20.95" customHeight="1">
      <c r="F341" s="497"/>
      <c r="K341" s="497"/>
    </row>
    <row r="342" spans="6:11" ht="20.95" customHeight="1">
      <c r="F342" s="497"/>
      <c r="K342" s="497"/>
    </row>
    <row r="343" spans="6:11" ht="20.95" customHeight="1">
      <c r="F343" s="497"/>
      <c r="K343" s="497"/>
    </row>
    <row r="344" spans="6:11" ht="20.95" customHeight="1">
      <c r="F344" s="497"/>
      <c r="K344" s="497"/>
    </row>
    <row r="345" spans="6:11" ht="20.95" customHeight="1">
      <c r="F345" s="497"/>
      <c r="K345" s="497"/>
    </row>
    <row r="346" spans="6:11" ht="20.95" customHeight="1">
      <c r="F346" s="497"/>
      <c r="K346" s="497"/>
    </row>
    <row r="347" spans="6:11" ht="20.95" customHeight="1">
      <c r="F347" s="497"/>
      <c r="K347" s="497"/>
    </row>
    <row r="348" spans="6:11" ht="20.95" customHeight="1">
      <c r="F348" s="497"/>
      <c r="K348" s="497"/>
    </row>
    <row r="349" spans="6:11" ht="20.95" customHeight="1">
      <c r="F349" s="497"/>
      <c r="K349" s="497"/>
    </row>
    <row r="350" spans="6:11" ht="20.95" customHeight="1">
      <c r="F350" s="497"/>
      <c r="K350" s="497"/>
    </row>
    <row r="351" spans="6:11" ht="20.95" customHeight="1">
      <c r="F351" s="497"/>
      <c r="K351" s="497"/>
    </row>
    <row r="352" spans="6:11" ht="20.95" customHeight="1">
      <c r="F352" s="497"/>
      <c r="K352" s="497"/>
    </row>
    <row r="353" spans="6:11" ht="20.95" customHeight="1">
      <c r="F353" s="497"/>
      <c r="K353" s="497"/>
    </row>
    <row r="354" spans="6:11" ht="20.95" customHeight="1">
      <c r="F354" s="497"/>
      <c r="K354" s="497"/>
    </row>
    <row r="355" spans="6:11" ht="20.95" customHeight="1">
      <c r="F355" s="497"/>
      <c r="K355" s="497"/>
    </row>
    <row r="356" spans="6:11" ht="20.95" customHeight="1">
      <c r="F356" s="497"/>
      <c r="K356" s="497"/>
    </row>
    <row r="357" spans="6:11" ht="20.95" customHeight="1">
      <c r="F357" s="497"/>
      <c r="K357" s="497"/>
    </row>
    <row r="358" spans="6:11" ht="20.95" customHeight="1">
      <c r="F358" s="497"/>
      <c r="K358" s="497"/>
    </row>
    <row r="359" spans="6:11" ht="20.95" customHeight="1">
      <c r="F359" s="497"/>
      <c r="K359" s="497"/>
    </row>
    <row r="360" spans="6:11" ht="20.95" customHeight="1">
      <c r="F360" s="497"/>
      <c r="K360" s="497"/>
    </row>
    <row r="361" spans="6:11" ht="20.95" customHeight="1">
      <c r="F361" s="497"/>
      <c r="K361" s="497"/>
    </row>
    <row r="362" spans="6:11" ht="20.95" customHeight="1">
      <c r="F362" s="497"/>
      <c r="K362" s="497"/>
    </row>
    <row r="363" spans="6:11" ht="20.95" customHeight="1">
      <c r="F363" s="497"/>
      <c r="K363" s="497"/>
    </row>
    <row r="364" spans="6:11" ht="20.95" customHeight="1">
      <c r="F364" s="497"/>
      <c r="K364" s="497"/>
    </row>
    <row r="365" spans="6:11" ht="20.95" customHeight="1">
      <c r="F365" s="497"/>
      <c r="K365" s="497"/>
    </row>
    <row r="366" spans="6:11" ht="20.95" customHeight="1">
      <c r="F366" s="497"/>
      <c r="K366" s="497"/>
    </row>
    <row r="367" spans="6:11" ht="20.95" customHeight="1">
      <c r="F367" s="497"/>
      <c r="K367" s="497"/>
    </row>
    <row r="368" spans="6:11" ht="20.95" customHeight="1">
      <c r="F368" s="497"/>
      <c r="K368" s="497"/>
    </row>
    <row r="369" spans="6:11" ht="20.95" customHeight="1">
      <c r="F369" s="497"/>
      <c r="K369" s="497"/>
    </row>
    <row r="370" spans="6:11" ht="20.95" customHeight="1">
      <c r="F370" s="497"/>
      <c r="K370" s="497"/>
    </row>
    <row r="371" spans="6:11" ht="20.95" customHeight="1">
      <c r="F371" s="497"/>
      <c r="K371" s="497"/>
    </row>
    <row r="372" spans="6:11" ht="20.95" customHeight="1">
      <c r="F372" s="497"/>
      <c r="K372" s="497"/>
    </row>
    <row r="373" spans="6:11" ht="20.95" customHeight="1">
      <c r="F373" s="497"/>
      <c r="K373" s="497"/>
    </row>
    <row r="374" spans="6:11" ht="20.95" customHeight="1">
      <c r="F374" s="497"/>
      <c r="K374" s="497"/>
    </row>
    <row r="375" spans="6:11" ht="20.95" customHeight="1">
      <c r="F375" s="497"/>
      <c r="K375" s="497"/>
    </row>
    <row r="376" spans="6:11" ht="20.95" customHeight="1">
      <c r="F376" s="497"/>
      <c r="K376" s="497"/>
    </row>
    <row r="377" spans="6:11" ht="20.95" customHeight="1">
      <c r="F377" s="497"/>
      <c r="K377" s="497"/>
    </row>
    <row r="378" spans="6:11" ht="20.95" customHeight="1">
      <c r="F378" s="497"/>
      <c r="K378" s="497"/>
    </row>
    <row r="379" spans="6:11" ht="20.95" customHeight="1">
      <c r="F379" s="497"/>
      <c r="K379" s="497"/>
    </row>
    <row r="380" spans="6:11" ht="20.95" customHeight="1">
      <c r="F380" s="497"/>
      <c r="K380" s="497"/>
    </row>
    <row r="381" spans="6:11" ht="20.95" customHeight="1">
      <c r="F381" s="497"/>
      <c r="K381" s="497"/>
    </row>
    <row r="382" spans="6:11" ht="20.95" customHeight="1">
      <c r="F382" s="497"/>
      <c r="K382" s="497"/>
    </row>
    <row r="383" spans="6:11" ht="20.95" customHeight="1">
      <c r="F383" s="497"/>
      <c r="K383" s="497"/>
    </row>
    <row r="384" spans="6:11" ht="20.95" customHeight="1">
      <c r="F384" s="497"/>
      <c r="K384" s="497"/>
    </row>
    <row r="385" spans="6:11" ht="20.95" customHeight="1">
      <c r="F385" s="497"/>
      <c r="K385" s="497"/>
    </row>
    <row r="386" spans="6:11" ht="20.95" customHeight="1">
      <c r="F386" s="497"/>
      <c r="K386" s="497"/>
    </row>
    <row r="387" spans="6:11" ht="20.95" customHeight="1">
      <c r="F387" s="497"/>
      <c r="K387" s="497"/>
    </row>
    <row r="388" spans="6:11" ht="20.95" customHeight="1">
      <c r="F388" s="497"/>
      <c r="K388" s="497"/>
    </row>
    <row r="389" spans="6:11" ht="20.95" customHeight="1">
      <c r="F389" s="497"/>
      <c r="K389" s="497"/>
    </row>
    <row r="390" spans="6:11" ht="20.95" customHeight="1">
      <c r="F390" s="497"/>
      <c r="K390" s="497"/>
    </row>
    <row r="391" spans="6:11" ht="20.95" customHeight="1">
      <c r="F391" s="497"/>
      <c r="K391" s="497"/>
    </row>
    <row r="392" spans="6:11" ht="20.95" customHeight="1">
      <c r="F392" s="497"/>
      <c r="K392" s="497"/>
    </row>
    <row r="393" spans="6:11" ht="20.95" customHeight="1">
      <c r="F393" s="497"/>
      <c r="K393" s="497"/>
    </row>
    <row r="394" spans="6:11" ht="20.95" customHeight="1">
      <c r="F394" s="497"/>
      <c r="K394" s="497"/>
    </row>
    <row r="395" spans="6:11" ht="20.95" customHeight="1">
      <c r="F395" s="497"/>
      <c r="K395" s="497"/>
    </row>
    <row r="396" spans="6:11" ht="20.95" customHeight="1">
      <c r="F396" s="497"/>
      <c r="K396" s="497"/>
    </row>
    <row r="397" spans="6:11" ht="20.95" customHeight="1">
      <c r="F397" s="497"/>
      <c r="K397" s="497"/>
    </row>
    <row r="398" spans="6:11" ht="20.95" customHeight="1">
      <c r="F398" s="497"/>
      <c r="K398" s="497"/>
    </row>
    <row r="399" spans="6:11" ht="20.95" customHeight="1">
      <c r="F399" s="497"/>
      <c r="K399" s="497"/>
    </row>
    <row r="400" spans="6:11" ht="20.95" customHeight="1">
      <c r="F400" s="497"/>
      <c r="K400" s="497"/>
    </row>
    <row r="401" spans="6:11" ht="20.95" customHeight="1">
      <c r="F401" s="497"/>
      <c r="K401" s="497"/>
    </row>
    <row r="402" spans="6:11" ht="20.95" customHeight="1">
      <c r="F402" s="497"/>
      <c r="K402" s="497"/>
    </row>
    <row r="403" spans="6:11" ht="20.95" customHeight="1">
      <c r="F403" s="497"/>
      <c r="K403" s="497"/>
    </row>
    <row r="404" spans="6:11" ht="20.95" customHeight="1">
      <c r="F404" s="497"/>
      <c r="K404" s="497"/>
    </row>
    <row r="405" spans="6:11" ht="20.95" customHeight="1">
      <c r="F405" s="497"/>
      <c r="K405" s="497"/>
    </row>
    <row r="406" spans="6:11" ht="20.95" customHeight="1">
      <c r="F406" s="497"/>
      <c r="K406" s="497"/>
    </row>
    <row r="407" spans="6:11" ht="20.95" customHeight="1">
      <c r="F407" s="497"/>
      <c r="K407" s="497"/>
    </row>
    <row r="408" spans="6:11" ht="20.95" customHeight="1">
      <c r="F408" s="497"/>
      <c r="K408" s="497"/>
    </row>
    <row r="409" spans="6:11" ht="20.95" customHeight="1">
      <c r="F409" s="497"/>
      <c r="K409" s="497"/>
    </row>
    <row r="410" spans="6:11" ht="20.95" customHeight="1">
      <c r="F410" s="497"/>
      <c r="K410" s="497"/>
    </row>
    <row r="411" spans="6:11" ht="20.95" customHeight="1">
      <c r="F411" s="497"/>
      <c r="K411" s="497"/>
    </row>
    <row r="412" spans="6:11" ht="20.95" customHeight="1">
      <c r="F412" s="497"/>
      <c r="K412" s="497"/>
    </row>
    <row r="413" spans="6:11" ht="20.95" customHeight="1">
      <c r="F413" s="497"/>
      <c r="K413" s="497"/>
    </row>
    <row r="414" spans="6:11" ht="20.95" customHeight="1">
      <c r="F414" s="497"/>
      <c r="K414" s="497"/>
    </row>
    <row r="415" spans="6:11" ht="20.95" customHeight="1">
      <c r="F415" s="497"/>
      <c r="K415" s="497"/>
    </row>
    <row r="416" spans="6:11" ht="20.95" customHeight="1">
      <c r="F416" s="497"/>
      <c r="K416" s="497"/>
    </row>
    <row r="417" spans="6:11" ht="20.95" customHeight="1">
      <c r="F417" s="497"/>
      <c r="K417" s="497"/>
    </row>
    <row r="418" spans="6:11" ht="20.95" customHeight="1">
      <c r="F418" s="497"/>
      <c r="K418" s="497"/>
    </row>
    <row r="419" spans="6:11" ht="20.95" customHeight="1">
      <c r="F419" s="497"/>
      <c r="K419" s="497"/>
    </row>
    <row r="420" spans="6:11" ht="20.95" customHeight="1">
      <c r="F420" s="497"/>
      <c r="K420" s="497"/>
    </row>
    <row r="421" spans="6:11" ht="20.95" customHeight="1">
      <c r="F421" s="497"/>
      <c r="K421" s="497"/>
    </row>
    <row r="422" spans="6:11" ht="20.95" customHeight="1">
      <c r="F422" s="497"/>
      <c r="K422" s="497"/>
    </row>
    <row r="423" spans="6:11" ht="20.95" customHeight="1">
      <c r="F423" s="497"/>
      <c r="K423" s="497"/>
    </row>
    <row r="424" spans="6:11" ht="20.95" customHeight="1">
      <c r="F424" s="497"/>
      <c r="K424" s="497"/>
    </row>
    <row r="425" spans="6:11" ht="20.95" customHeight="1">
      <c r="F425" s="497"/>
      <c r="K425" s="497"/>
    </row>
    <row r="426" spans="6:11" ht="20.95" customHeight="1">
      <c r="F426" s="497"/>
      <c r="K426" s="497"/>
    </row>
    <row r="427" spans="6:11" ht="20.95" customHeight="1">
      <c r="F427" s="497"/>
      <c r="K427" s="497"/>
    </row>
    <row r="428" spans="6:11" ht="20.95" customHeight="1">
      <c r="F428" s="497"/>
      <c r="K428" s="497"/>
    </row>
    <row r="429" spans="6:11" ht="20.95" customHeight="1">
      <c r="F429" s="497"/>
      <c r="K429" s="497"/>
    </row>
    <row r="430" spans="6:11" ht="20.95" customHeight="1">
      <c r="F430" s="497"/>
      <c r="K430" s="497"/>
    </row>
    <row r="431" spans="6:11" ht="20.95" customHeight="1">
      <c r="F431" s="497"/>
      <c r="K431" s="497"/>
    </row>
    <row r="432" spans="6:11" ht="20.95" customHeight="1">
      <c r="F432" s="497"/>
      <c r="K432" s="497"/>
    </row>
    <row r="433" spans="6:11" ht="20.95" customHeight="1">
      <c r="F433" s="497"/>
      <c r="K433" s="497"/>
    </row>
    <row r="434" spans="6:11" ht="20.95" customHeight="1">
      <c r="F434" s="497"/>
      <c r="K434" s="497"/>
    </row>
    <row r="435" spans="6:11" ht="20.95" customHeight="1">
      <c r="F435" s="497"/>
      <c r="K435" s="497"/>
    </row>
    <row r="436" spans="6:11" ht="20.95" customHeight="1">
      <c r="F436" s="497"/>
      <c r="K436" s="497"/>
    </row>
    <row r="437" spans="6:11" ht="20.95" customHeight="1">
      <c r="F437" s="497"/>
      <c r="K437" s="497"/>
    </row>
    <row r="438" spans="6:11" ht="20.95" customHeight="1">
      <c r="F438" s="497"/>
      <c r="K438" s="497"/>
    </row>
    <row r="439" spans="6:11" ht="20.95" customHeight="1">
      <c r="F439" s="497"/>
      <c r="K439" s="497"/>
    </row>
    <row r="440" spans="6:11" ht="20.95" customHeight="1">
      <c r="F440" s="497"/>
      <c r="K440" s="497"/>
    </row>
    <row r="441" spans="6:11" ht="20.95" customHeight="1">
      <c r="F441" s="497"/>
      <c r="K441" s="497"/>
    </row>
    <row r="442" spans="6:11" ht="20.95" customHeight="1">
      <c r="F442" s="497"/>
      <c r="K442" s="497"/>
    </row>
    <row r="443" spans="6:11" ht="20.95" customHeight="1">
      <c r="F443" s="497"/>
      <c r="K443" s="497"/>
    </row>
    <row r="444" spans="6:11" ht="20.95" customHeight="1">
      <c r="F444" s="497"/>
      <c r="K444" s="497"/>
    </row>
    <row r="445" spans="6:11" ht="20.95" customHeight="1">
      <c r="F445" s="497"/>
      <c r="K445" s="497"/>
    </row>
    <row r="446" spans="6:11" ht="20.95" customHeight="1">
      <c r="F446" s="497"/>
      <c r="K446" s="497"/>
    </row>
    <row r="447" spans="6:11" ht="20.95" customHeight="1">
      <c r="F447" s="497"/>
      <c r="K447" s="497"/>
    </row>
    <row r="448" spans="6:11" ht="20.95" customHeight="1">
      <c r="F448" s="497"/>
      <c r="K448" s="497"/>
    </row>
    <row r="449" spans="6:11" ht="20.95" customHeight="1">
      <c r="F449" s="497"/>
      <c r="K449" s="497"/>
    </row>
    <row r="450" spans="6:11" ht="20.95" customHeight="1">
      <c r="F450" s="497"/>
      <c r="K450" s="497"/>
    </row>
    <row r="451" spans="6:11" ht="20.95" customHeight="1">
      <c r="F451" s="497"/>
      <c r="K451" s="497"/>
    </row>
    <row r="452" spans="6:11" ht="20.95" customHeight="1">
      <c r="F452" s="497"/>
      <c r="K452" s="497"/>
    </row>
    <row r="453" spans="6:11" ht="20.95" customHeight="1">
      <c r="F453" s="497"/>
      <c r="K453" s="497"/>
    </row>
    <row r="454" spans="6:11" ht="20.95" customHeight="1">
      <c r="F454" s="497"/>
      <c r="K454" s="497"/>
    </row>
    <row r="455" spans="6:11" ht="20.95" customHeight="1">
      <c r="F455" s="497"/>
      <c r="K455" s="497"/>
    </row>
    <row r="456" spans="6:11" ht="20.95" customHeight="1">
      <c r="F456" s="497"/>
      <c r="K456" s="497"/>
    </row>
    <row r="457" spans="6:11" ht="20.95" customHeight="1">
      <c r="F457" s="497"/>
      <c r="K457" s="497"/>
    </row>
    <row r="458" spans="6:11" ht="20.95" customHeight="1">
      <c r="F458" s="497"/>
      <c r="K458" s="497"/>
    </row>
    <row r="459" spans="6:11" ht="20.95" customHeight="1">
      <c r="F459" s="497"/>
      <c r="K459" s="497"/>
    </row>
    <row r="460" spans="6:11" ht="20.95" customHeight="1">
      <c r="F460" s="497"/>
      <c r="K460" s="497"/>
    </row>
    <row r="461" spans="6:11" ht="20.95" customHeight="1">
      <c r="F461" s="497"/>
      <c r="K461" s="497"/>
    </row>
    <row r="462" spans="6:11" ht="20.95" customHeight="1">
      <c r="F462" s="497"/>
      <c r="K462" s="497"/>
    </row>
    <row r="463" spans="6:11" ht="20.95" customHeight="1">
      <c r="F463" s="497"/>
      <c r="K463" s="497"/>
    </row>
    <row r="464" spans="6:11" ht="20.95" customHeight="1">
      <c r="F464" s="497"/>
      <c r="K464" s="497"/>
    </row>
    <row r="465" spans="6:11" ht="20.95" customHeight="1">
      <c r="F465" s="497"/>
      <c r="K465" s="497"/>
    </row>
    <row r="466" spans="6:11" ht="20.95" customHeight="1">
      <c r="F466" s="497"/>
      <c r="K466" s="497"/>
    </row>
    <row r="467" spans="6:11" ht="20.95" customHeight="1">
      <c r="F467" s="497"/>
      <c r="K467" s="497"/>
    </row>
    <row r="468" spans="6:11" ht="20.95" customHeight="1">
      <c r="F468" s="497"/>
      <c r="K468" s="497"/>
    </row>
    <row r="469" spans="6:11" ht="20.95" customHeight="1">
      <c r="F469" s="497"/>
      <c r="K469" s="497"/>
    </row>
    <row r="470" spans="6:11" ht="20.95" customHeight="1">
      <c r="F470" s="497"/>
      <c r="K470" s="497"/>
    </row>
    <row r="471" spans="6:11" ht="20.95" customHeight="1">
      <c r="F471" s="497"/>
      <c r="K471" s="497"/>
    </row>
    <row r="472" spans="6:11" ht="20.95" customHeight="1">
      <c r="F472" s="497"/>
      <c r="K472" s="497"/>
    </row>
    <row r="473" spans="6:11" ht="20.95" customHeight="1">
      <c r="F473" s="497"/>
      <c r="K473" s="497"/>
    </row>
    <row r="474" spans="6:11" ht="20.95" customHeight="1">
      <c r="F474" s="497"/>
      <c r="K474" s="497"/>
    </row>
    <row r="475" spans="6:11" ht="20.95" customHeight="1">
      <c r="F475" s="497"/>
      <c r="K475" s="497"/>
    </row>
    <row r="476" spans="6:11" ht="20.95" customHeight="1">
      <c r="F476" s="497"/>
      <c r="K476" s="497"/>
    </row>
    <row r="477" spans="6:11" ht="20.95" customHeight="1">
      <c r="F477" s="497"/>
      <c r="K477" s="497"/>
    </row>
    <row r="478" spans="6:11" ht="20.95" customHeight="1">
      <c r="F478" s="497"/>
      <c r="K478" s="497"/>
    </row>
    <row r="479" spans="6:11" ht="20.95" customHeight="1">
      <c r="F479" s="497"/>
      <c r="K479" s="497"/>
    </row>
    <row r="480" spans="6:11" ht="20.95" customHeight="1">
      <c r="F480" s="497"/>
      <c r="K480" s="497"/>
    </row>
    <row r="481" spans="6:11" ht="20.95" customHeight="1">
      <c r="F481" s="497"/>
      <c r="K481" s="497"/>
    </row>
    <row r="482" spans="6:11" ht="20.95" customHeight="1">
      <c r="F482" s="497"/>
      <c r="K482" s="497"/>
    </row>
    <row r="483" spans="6:11" ht="20.95" customHeight="1">
      <c r="F483" s="497"/>
      <c r="K483" s="497"/>
    </row>
    <row r="484" spans="6:11" ht="20.95" customHeight="1">
      <c r="F484" s="497"/>
      <c r="K484" s="497"/>
    </row>
    <row r="485" spans="6:11" ht="20.95" customHeight="1">
      <c r="F485" s="497"/>
      <c r="K485" s="497"/>
    </row>
    <row r="486" spans="6:11" ht="20.95" customHeight="1">
      <c r="F486" s="497"/>
      <c r="K486" s="497"/>
    </row>
    <row r="487" spans="6:11" ht="20.95" customHeight="1">
      <c r="F487" s="497"/>
      <c r="K487" s="497"/>
    </row>
    <row r="488" spans="6:11" ht="20.95" customHeight="1">
      <c r="F488" s="497"/>
      <c r="K488" s="497"/>
    </row>
    <row r="489" spans="6:11" ht="20.95" customHeight="1">
      <c r="F489" s="497"/>
      <c r="K489" s="497"/>
    </row>
    <row r="490" spans="6:11" ht="20.95" customHeight="1">
      <c r="F490" s="497"/>
      <c r="K490" s="497"/>
    </row>
    <row r="491" spans="6:11" ht="20.95" customHeight="1">
      <c r="F491" s="497"/>
      <c r="K491" s="497"/>
    </row>
    <row r="492" spans="6:11" ht="20.95" customHeight="1">
      <c r="F492" s="497"/>
      <c r="K492" s="497"/>
    </row>
    <row r="493" spans="6:11" ht="20.95" customHeight="1">
      <c r="F493" s="497"/>
      <c r="K493" s="497"/>
    </row>
    <row r="494" spans="6:11" ht="20.95" customHeight="1">
      <c r="F494" s="497"/>
      <c r="K494" s="497"/>
    </row>
    <row r="495" spans="6:11" ht="20.95" customHeight="1">
      <c r="F495" s="497"/>
      <c r="K495" s="497"/>
    </row>
    <row r="496" spans="6:11" ht="20.95" customHeight="1">
      <c r="F496" s="497"/>
      <c r="K496" s="497"/>
    </row>
    <row r="497" spans="6:11" ht="20.95" customHeight="1">
      <c r="F497" s="497"/>
      <c r="K497" s="497"/>
    </row>
    <row r="498" spans="6:11" ht="20.95" customHeight="1">
      <c r="F498" s="497"/>
      <c r="K498" s="497"/>
    </row>
    <row r="499" spans="6:11" ht="20.95" customHeight="1">
      <c r="F499" s="497"/>
      <c r="K499" s="497"/>
    </row>
    <row r="500" spans="6:11" ht="20.95" customHeight="1">
      <c r="F500" s="497"/>
      <c r="K500" s="497"/>
    </row>
    <row r="501" spans="6:11" ht="20.95" customHeight="1">
      <c r="F501" s="497"/>
      <c r="K501" s="497"/>
    </row>
    <row r="502" spans="6:11" ht="20.95" customHeight="1">
      <c r="F502" s="497"/>
      <c r="K502" s="497"/>
    </row>
    <row r="503" spans="6:11" ht="20.95" customHeight="1">
      <c r="F503" s="497"/>
      <c r="K503" s="497"/>
    </row>
    <row r="504" spans="6:11" ht="20.95" customHeight="1">
      <c r="F504" s="497"/>
      <c r="K504" s="497"/>
    </row>
    <row r="505" spans="6:11" ht="20.95" customHeight="1">
      <c r="F505" s="497"/>
      <c r="K505" s="497"/>
    </row>
    <row r="506" spans="6:11" ht="20.95" customHeight="1">
      <c r="F506" s="497"/>
      <c r="K506" s="497"/>
    </row>
    <row r="507" spans="6:11" ht="20.95" customHeight="1">
      <c r="F507" s="497"/>
      <c r="K507" s="497"/>
    </row>
    <row r="508" spans="6:11" ht="20.95" customHeight="1">
      <c r="F508" s="497"/>
      <c r="K508" s="497"/>
    </row>
    <row r="509" spans="6:11" ht="20.95" customHeight="1">
      <c r="F509" s="497"/>
      <c r="K509" s="497"/>
    </row>
    <row r="510" spans="6:11" ht="20.95" customHeight="1">
      <c r="F510" s="497"/>
      <c r="K510" s="497"/>
    </row>
    <row r="511" spans="6:11" ht="20.95" customHeight="1">
      <c r="F511" s="497"/>
      <c r="K511" s="497"/>
    </row>
    <row r="512" spans="6:11" ht="20.95" customHeight="1">
      <c r="F512" s="497"/>
      <c r="K512" s="497"/>
    </row>
    <row r="513" spans="6:11" ht="20.95" customHeight="1">
      <c r="F513" s="497"/>
      <c r="K513" s="497"/>
    </row>
    <row r="514" spans="6:11" ht="20.95" customHeight="1">
      <c r="F514" s="497"/>
      <c r="K514" s="497"/>
    </row>
    <row r="515" spans="6:11" ht="20.95" customHeight="1">
      <c r="F515" s="497"/>
      <c r="K515" s="497"/>
    </row>
    <row r="516" spans="6:11" ht="20.95" customHeight="1">
      <c r="F516" s="497"/>
      <c r="K516" s="497"/>
    </row>
    <row r="517" spans="6:11" ht="20.95" customHeight="1">
      <c r="F517" s="497"/>
      <c r="K517" s="497"/>
    </row>
    <row r="518" spans="6:11" ht="20.95" customHeight="1">
      <c r="F518" s="497"/>
      <c r="K518" s="497"/>
    </row>
    <row r="519" spans="6:11" ht="20.95" customHeight="1">
      <c r="F519" s="497"/>
      <c r="K519" s="497"/>
    </row>
    <row r="520" spans="6:11" ht="20.95" customHeight="1">
      <c r="F520" s="497"/>
      <c r="K520" s="497"/>
    </row>
    <row r="521" spans="6:11" ht="20.95" customHeight="1">
      <c r="F521" s="497"/>
      <c r="K521" s="497"/>
    </row>
    <row r="522" spans="6:11" ht="20.95" customHeight="1">
      <c r="F522" s="497"/>
      <c r="K522" s="497"/>
    </row>
    <row r="523" spans="6:11" ht="20.95" customHeight="1">
      <c r="F523" s="497"/>
      <c r="K523" s="497"/>
    </row>
    <row r="524" spans="6:11" ht="20.95" customHeight="1">
      <c r="F524" s="497"/>
      <c r="K524" s="497"/>
    </row>
    <row r="525" spans="6:11" ht="20.95" customHeight="1">
      <c r="F525" s="497"/>
      <c r="K525" s="497"/>
    </row>
    <row r="526" spans="6:11" ht="20.95" customHeight="1">
      <c r="F526" s="497"/>
      <c r="K526" s="497"/>
    </row>
    <row r="527" spans="6:11" ht="20.95" customHeight="1">
      <c r="F527" s="497"/>
      <c r="K527" s="497"/>
    </row>
    <row r="528" spans="6:11" ht="20.95" customHeight="1">
      <c r="F528" s="497"/>
      <c r="K528" s="497"/>
    </row>
    <row r="529" spans="6:11" ht="20.95" customHeight="1">
      <c r="F529" s="497"/>
      <c r="K529" s="497"/>
    </row>
    <row r="530" spans="6:11" ht="20.95" customHeight="1">
      <c r="F530" s="497"/>
      <c r="K530" s="497"/>
    </row>
    <row r="531" spans="6:11" ht="20.95" customHeight="1">
      <c r="F531" s="497"/>
      <c r="K531" s="497"/>
    </row>
    <row r="532" spans="6:11" ht="20.95" customHeight="1">
      <c r="F532" s="497"/>
      <c r="K532" s="497"/>
    </row>
    <row r="533" spans="6:11" ht="20.95" customHeight="1">
      <c r="F533" s="497"/>
      <c r="K533" s="497"/>
    </row>
    <row r="534" spans="6:11" ht="20.95" customHeight="1">
      <c r="F534" s="497"/>
      <c r="K534" s="497"/>
    </row>
    <row r="535" spans="6:11" ht="20.95" customHeight="1">
      <c r="F535" s="497"/>
      <c r="K535" s="497"/>
    </row>
    <row r="536" spans="6:11" ht="20.95" customHeight="1">
      <c r="F536" s="497"/>
      <c r="K536" s="497"/>
    </row>
    <row r="537" spans="6:11" ht="20.95" customHeight="1">
      <c r="F537" s="497"/>
      <c r="K537" s="497"/>
    </row>
    <row r="538" spans="6:11" ht="20.95" customHeight="1">
      <c r="F538" s="497"/>
      <c r="K538" s="497"/>
    </row>
    <row r="539" spans="6:11" ht="20.95" customHeight="1">
      <c r="F539" s="497"/>
      <c r="K539" s="497"/>
    </row>
    <row r="540" spans="6:11" ht="20.95" customHeight="1">
      <c r="F540" s="497"/>
      <c r="K540" s="497"/>
    </row>
    <row r="541" spans="6:11" ht="20.95" customHeight="1">
      <c r="F541" s="497"/>
      <c r="K541" s="497"/>
    </row>
    <row r="542" spans="6:11" ht="20.95" customHeight="1">
      <c r="F542" s="497"/>
      <c r="K542" s="497"/>
    </row>
    <row r="543" spans="6:11" ht="20.95" customHeight="1">
      <c r="F543" s="497"/>
      <c r="K543" s="497"/>
    </row>
    <row r="544" spans="6:11" ht="20.95" customHeight="1">
      <c r="F544" s="497"/>
      <c r="K544" s="497"/>
    </row>
    <row r="545" spans="6:11" ht="20.95" customHeight="1">
      <c r="F545" s="497"/>
      <c r="K545" s="497"/>
    </row>
    <row r="546" spans="6:11" ht="20.95" customHeight="1">
      <c r="F546" s="497"/>
      <c r="K546" s="497"/>
    </row>
    <row r="547" spans="6:11" ht="20.95" customHeight="1">
      <c r="F547" s="497"/>
      <c r="K547" s="497"/>
    </row>
    <row r="548" spans="6:11" ht="20.95" customHeight="1">
      <c r="F548" s="497"/>
      <c r="K548" s="497"/>
    </row>
    <row r="549" spans="6:11" ht="20.95" customHeight="1">
      <c r="F549" s="497"/>
      <c r="K549" s="497"/>
    </row>
    <row r="550" spans="6:11" ht="20.95" customHeight="1">
      <c r="F550" s="497"/>
      <c r="K550" s="497"/>
    </row>
    <row r="551" spans="6:11" ht="20.95" customHeight="1">
      <c r="F551" s="497"/>
      <c r="K551" s="497"/>
    </row>
    <row r="552" spans="6:11" ht="20.95" customHeight="1">
      <c r="F552" s="497"/>
      <c r="K552" s="497"/>
    </row>
    <row r="553" spans="6:11" ht="20.95" customHeight="1">
      <c r="F553" s="497"/>
      <c r="K553" s="497"/>
    </row>
    <row r="554" spans="6:11" ht="20.95" customHeight="1">
      <c r="F554" s="497"/>
      <c r="K554" s="497"/>
    </row>
    <row r="555" spans="6:11" ht="20.95" customHeight="1">
      <c r="F555" s="497"/>
      <c r="K555" s="497"/>
    </row>
    <row r="556" spans="6:11" ht="20.95" customHeight="1">
      <c r="F556" s="497"/>
      <c r="K556" s="497"/>
    </row>
    <row r="557" spans="6:11" ht="20.95" customHeight="1">
      <c r="F557" s="497"/>
      <c r="K557" s="497"/>
    </row>
    <row r="558" spans="6:11" ht="20.95" customHeight="1">
      <c r="F558" s="497"/>
      <c r="K558" s="497"/>
    </row>
    <row r="559" spans="6:11" ht="20.95" customHeight="1">
      <c r="F559" s="497"/>
      <c r="K559" s="497"/>
    </row>
    <row r="560" spans="6:11" ht="20.95" customHeight="1">
      <c r="F560" s="497"/>
      <c r="K560" s="497"/>
    </row>
    <row r="561" spans="6:11" ht="20.95" customHeight="1">
      <c r="F561" s="497"/>
      <c r="K561" s="497"/>
    </row>
    <row r="562" spans="6:11" ht="20.95" customHeight="1">
      <c r="F562" s="497"/>
      <c r="K562" s="497"/>
    </row>
    <row r="563" spans="6:11" ht="20.95" customHeight="1">
      <c r="F563" s="497"/>
      <c r="K563" s="497"/>
    </row>
    <row r="564" spans="6:11" ht="20.95" customHeight="1">
      <c r="F564" s="497"/>
      <c r="K564" s="497"/>
    </row>
    <row r="565" spans="6:11" ht="20.95" customHeight="1">
      <c r="F565" s="497"/>
      <c r="K565" s="497"/>
    </row>
    <row r="566" spans="6:11" ht="20.95" customHeight="1">
      <c r="F566" s="497"/>
      <c r="K566" s="497"/>
    </row>
    <row r="567" spans="6:11" ht="20.95" customHeight="1">
      <c r="F567" s="497"/>
      <c r="K567" s="497"/>
    </row>
    <row r="568" spans="6:11" ht="20.95" customHeight="1">
      <c r="F568" s="497"/>
      <c r="K568" s="497"/>
    </row>
    <row r="569" spans="6:11" ht="20.95" customHeight="1">
      <c r="F569" s="497"/>
      <c r="K569" s="497"/>
    </row>
    <row r="570" spans="6:11" ht="20.95" customHeight="1">
      <c r="F570" s="497"/>
      <c r="K570" s="497"/>
    </row>
    <row r="571" spans="6:11" ht="20.95" customHeight="1">
      <c r="F571" s="497"/>
      <c r="K571" s="497"/>
    </row>
    <row r="572" spans="6:11" ht="20.95" customHeight="1">
      <c r="F572" s="497"/>
      <c r="K572" s="497"/>
    </row>
    <row r="573" spans="6:11" ht="20.95" customHeight="1">
      <c r="F573" s="497"/>
      <c r="K573" s="497"/>
    </row>
    <row r="574" spans="6:11" ht="20.95" customHeight="1">
      <c r="F574" s="497"/>
      <c r="K574" s="497"/>
    </row>
    <row r="575" spans="6:11" ht="20.95" customHeight="1">
      <c r="F575" s="497"/>
      <c r="K575" s="497"/>
    </row>
    <row r="576" spans="6:11" ht="20.95" customHeight="1">
      <c r="F576" s="497"/>
      <c r="K576" s="497"/>
    </row>
    <row r="577" spans="6:11" ht="20.95" customHeight="1">
      <c r="F577" s="497"/>
      <c r="K577" s="497"/>
    </row>
    <row r="578" spans="6:11" ht="20.95" customHeight="1">
      <c r="F578" s="497"/>
      <c r="K578" s="497"/>
    </row>
    <row r="579" spans="6:11" ht="20.95" customHeight="1">
      <c r="F579" s="497"/>
      <c r="K579" s="497"/>
    </row>
    <row r="580" spans="6:11" ht="20.95" customHeight="1">
      <c r="F580" s="497"/>
      <c r="K580" s="497"/>
    </row>
    <row r="581" spans="6:11" ht="20.95" customHeight="1">
      <c r="F581" s="497"/>
      <c r="K581" s="497"/>
    </row>
    <row r="582" spans="6:11" ht="20.95" customHeight="1">
      <c r="F582" s="497"/>
      <c r="K582" s="497"/>
    </row>
    <row r="583" spans="6:11" ht="20.95" customHeight="1">
      <c r="F583" s="497"/>
      <c r="K583" s="497"/>
    </row>
    <row r="584" spans="6:11" ht="20.95" customHeight="1">
      <c r="F584" s="497"/>
      <c r="K584" s="497"/>
    </row>
    <row r="585" spans="6:11" ht="20.95" customHeight="1">
      <c r="F585" s="497"/>
      <c r="K585" s="497"/>
    </row>
    <row r="586" spans="6:11" ht="20.95" customHeight="1">
      <c r="F586" s="497"/>
      <c r="K586" s="497"/>
    </row>
    <row r="587" spans="6:11" ht="20.95" customHeight="1">
      <c r="F587" s="497"/>
      <c r="K587" s="497"/>
    </row>
    <row r="588" spans="6:11" ht="20.95" customHeight="1">
      <c r="F588" s="497"/>
      <c r="K588" s="497"/>
    </row>
    <row r="589" spans="6:11" ht="20.95" customHeight="1">
      <c r="F589" s="497"/>
      <c r="K589" s="497"/>
    </row>
    <row r="590" spans="6:11" ht="20.95" customHeight="1">
      <c r="F590" s="497"/>
      <c r="K590" s="497"/>
    </row>
    <row r="591" spans="6:11" ht="20.95" customHeight="1">
      <c r="F591" s="497"/>
      <c r="K591" s="497"/>
    </row>
    <row r="592" spans="6:11" ht="20.95" customHeight="1">
      <c r="F592" s="497"/>
      <c r="K592" s="497"/>
    </row>
    <row r="593" spans="6:11" ht="20.95" customHeight="1">
      <c r="F593" s="497"/>
      <c r="K593" s="497"/>
    </row>
    <row r="594" spans="6:11" ht="20.95" customHeight="1">
      <c r="F594" s="497"/>
      <c r="K594" s="497"/>
    </row>
    <row r="595" spans="6:11" ht="20.95" customHeight="1">
      <c r="F595" s="497"/>
      <c r="K595" s="497"/>
    </row>
    <row r="596" spans="6:11" ht="20.95" customHeight="1">
      <c r="F596" s="497"/>
      <c r="K596" s="497"/>
    </row>
    <row r="597" spans="6:11" ht="20.95" customHeight="1">
      <c r="F597" s="497"/>
      <c r="K597" s="497"/>
    </row>
    <row r="598" spans="6:11" ht="20.95" customHeight="1">
      <c r="F598" s="497"/>
      <c r="K598" s="497"/>
    </row>
    <row r="599" spans="6:11" ht="20.95" customHeight="1">
      <c r="F599" s="497"/>
      <c r="K599" s="497"/>
    </row>
    <row r="600" spans="6:11" ht="20.95" customHeight="1">
      <c r="F600" s="497"/>
      <c r="K600" s="497"/>
    </row>
    <row r="601" spans="6:11" ht="20.95" customHeight="1">
      <c r="F601" s="497"/>
      <c r="K601" s="497"/>
    </row>
    <row r="602" spans="6:11" ht="20.95" customHeight="1">
      <c r="F602" s="497"/>
      <c r="K602" s="497"/>
    </row>
    <row r="603" spans="6:11" ht="20.95" customHeight="1">
      <c r="F603" s="497"/>
      <c r="K603" s="497"/>
    </row>
    <row r="604" spans="6:11" ht="20.95" customHeight="1">
      <c r="F604" s="497"/>
      <c r="K604" s="497"/>
    </row>
    <row r="605" spans="6:11" ht="20.95" customHeight="1">
      <c r="F605" s="497"/>
      <c r="K605" s="497"/>
    </row>
    <row r="606" spans="6:11" ht="20.95" customHeight="1">
      <c r="F606" s="497"/>
      <c r="K606" s="497"/>
    </row>
    <row r="607" spans="6:11" ht="20.95" customHeight="1">
      <c r="F607" s="497"/>
      <c r="K607" s="497"/>
    </row>
    <row r="608" spans="6:11" ht="20.95" customHeight="1">
      <c r="F608" s="497"/>
      <c r="K608" s="497"/>
    </row>
    <row r="609" spans="6:11" ht="20.95" customHeight="1">
      <c r="F609" s="497"/>
      <c r="K609" s="497"/>
    </row>
    <row r="610" spans="6:11" ht="20.95" customHeight="1">
      <c r="F610" s="497"/>
      <c r="K610" s="497"/>
    </row>
    <row r="611" spans="6:11" ht="20.95" customHeight="1">
      <c r="F611" s="497"/>
      <c r="K611" s="497"/>
    </row>
    <row r="612" spans="6:11" ht="20.95" customHeight="1">
      <c r="F612" s="497"/>
      <c r="K612" s="497"/>
    </row>
    <row r="613" spans="6:11" ht="20.95" customHeight="1">
      <c r="F613" s="497"/>
      <c r="K613" s="497"/>
    </row>
    <row r="614" spans="6:11" ht="20.95" customHeight="1">
      <c r="F614" s="497"/>
      <c r="K614" s="497"/>
    </row>
    <row r="615" spans="6:11" ht="20.95" customHeight="1">
      <c r="F615" s="497"/>
      <c r="K615" s="497"/>
    </row>
    <row r="616" spans="6:11" ht="20.95" customHeight="1">
      <c r="F616" s="497"/>
      <c r="K616" s="497"/>
    </row>
    <row r="617" spans="6:11" ht="20.95" customHeight="1">
      <c r="F617" s="497"/>
      <c r="K617" s="497"/>
    </row>
    <row r="618" spans="6:11" ht="20.95" customHeight="1">
      <c r="F618" s="497"/>
      <c r="K618" s="497"/>
    </row>
    <row r="619" spans="6:11" ht="20.95" customHeight="1">
      <c r="F619" s="497"/>
      <c r="K619" s="497"/>
    </row>
    <row r="620" spans="6:11" ht="20.95" customHeight="1">
      <c r="F620" s="497"/>
      <c r="K620" s="497"/>
    </row>
    <row r="621" spans="6:11" ht="20.95" customHeight="1">
      <c r="F621" s="497"/>
      <c r="K621" s="497"/>
    </row>
    <row r="622" spans="6:11" ht="20.95" customHeight="1">
      <c r="F622" s="497"/>
      <c r="K622" s="497"/>
    </row>
    <row r="623" spans="6:11" ht="20.95" customHeight="1">
      <c r="F623" s="497"/>
      <c r="K623" s="497"/>
    </row>
    <row r="624" spans="6:11" ht="20.95" customHeight="1">
      <c r="F624" s="497"/>
      <c r="K624" s="497"/>
    </row>
    <row r="625" spans="6:11" ht="20.95" customHeight="1">
      <c r="F625" s="497"/>
      <c r="K625" s="497"/>
    </row>
    <row r="626" spans="6:11" ht="20.95" customHeight="1">
      <c r="F626" s="497"/>
      <c r="K626" s="497"/>
    </row>
    <row r="627" spans="6:11" ht="20.95" customHeight="1">
      <c r="F627" s="497"/>
      <c r="K627" s="497"/>
    </row>
    <row r="628" spans="6:11" ht="20.95" customHeight="1">
      <c r="F628" s="497"/>
      <c r="K628" s="497"/>
    </row>
    <row r="629" spans="6:11" ht="20.95" customHeight="1">
      <c r="F629" s="497"/>
      <c r="K629" s="497"/>
    </row>
    <row r="630" spans="6:11" ht="20.95" customHeight="1">
      <c r="F630" s="497"/>
      <c r="K630" s="497"/>
    </row>
    <row r="631" spans="6:11" ht="20.95" customHeight="1">
      <c r="F631" s="497"/>
      <c r="K631" s="497"/>
    </row>
    <row r="632" spans="6:11" ht="20.95" customHeight="1">
      <c r="F632" s="497"/>
      <c r="K632" s="497"/>
    </row>
    <row r="633" spans="6:11" ht="20.95" customHeight="1">
      <c r="F633" s="497"/>
      <c r="K633" s="497"/>
    </row>
    <row r="634" spans="6:11" ht="20.95" customHeight="1">
      <c r="F634" s="497"/>
      <c r="K634" s="497"/>
    </row>
    <row r="635" spans="6:11" ht="20.95" customHeight="1">
      <c r="F635" s="497"/>
      <c r="K635" s="497"/>
    </row>
    <row r="636" spans="6:11" ht="20.95" customHeight="1">
      <c r="F636" s="497"/>
      <c r="K636" s="497"/>
    </row>
    <row r="637" spans="6:11" ht="20.95" customHeight="1">
      <c r="F637" s="497"/>
      <c r="K637" s="497"/>
    </row>
    <row r="638" spans="6:11" ht="20.95" customHeight="1">
      <c r="F638" s="497"/>
      <c r="K638" s="497"/>
    </row>
    <row r="639" spans="6:11" ht="20.95" customHeight="1">
      <c r="F639" s="497"/>
      <c r="K639" s="497"/>
    </row>
    <row r="640" spans="6:11" ht="20.95" customHeight="1">
      <c r="F640" s="497"/>
      <c r="K640" s="497"/>
    </row>
    <row r="641" spans="6:11" ht="20.95" customHeight="1">
      <c r="F641" s="497"/>
      <c r="K641" s="497"/>
    </row>
    <row r="642" spans="6:11" ht="20.95" customHeight="1">
      <c r="F642" s="497"/>
      <c r="K642" s="497"/>
    </row>
    <row r="643" spans="6:11" ht="20.95" customHeight="1">
      <c r="F643" s="497"/>
      <c r="K643" s="497"/>
    </row>
    <row r="644" spans="6:11" ht="20.95" customHeight="1">
      <c r="F644" s="497"/>
      <c r="K644" s="497"/>
    </row>
    <row r="645" spans="6:11" ht="20.95" customHeight="1">
      <c r="F645" s="497"/>
      <c r="K645" s="497"/>
    </row>
    <row r="646" spans="6:11" ht="20.95" customHeight="1">
      <c r="F646" s="497"/>
      <c r="K646" s="497"/>
    </row>
    <row r="647" spans="6:11" ht="20.95" customHeight="1">
      <c r="F647" s="497"/>
      <c r="K647" s="497"/>
    </row>
    <row r="648" spans="6:11" ht="20.95" customHeight="1">
      <c r="F648" s="497"/>
      <c r="K648" s="497"/>
    </row>
    <row r="649" spans="6:11" ht="20.95" customHeight="1">
      <c r="F649" s="497"/>
      <c r="K649" s="497"/>
    </row>
    <row r="650" spans="6:11" ht="20.95" customHeight="1">
      <c r="F650" s="497"/>
      <c r="K650" s="497"/>
    </row>
    <row r="651" spans="6:11" ht="20.95" customHeight="1">
      <c r="F651" s="497"/>
      <c r="K651" s="497"/>
    </row>
    <row r="652" spans="6:11" ht="20.95" customHeight="1">
      <c r="F652" s="497"/>
      <c r="K652" s="497"/>
    </row>
    <row r="653" spans="6:11" ht="20.95" customHeight="1">
      <c r="F653" s="497"/>
      <c r="K653" s="497"/>
    </row>
    <row r="654" spans="6:11" ht="20.95" customHeight="1">
      <c r="F654" s="497"/>
      <c r="K654" s="497"/>
    </row>
    <row r="655" spans="6:11" ht="20.95" customHeight="1">
      <c r="F655" s="497"/>
      <c r="K655" s="497"/>
    </row>
    <row r="656" spans="6:11" ht="20.95" customHeight="1">
      <c r="F656" s="497"/>
      <c r="K656" s="497"/>
    </row>
    <row r="657" spans="6:11" ht="20.95" customHeight="1">
      <c r="F657" s="497"/>
      <c r="K657" s="497"/>
    </row>
    <row r="658" spans="6:11" ht="20.95" customHeight="1">
      <c r="F658" s="497"/>
      <c r="K658" s="497"/>
    </row>
    <row r="659" spans="6:11" ht="20.95" customHeight="1">
      <c r="F659" s="497"/>
      <c r="K659" s="497"/>
    </row>
    <row r="660" spans="6:11" ht="20.95" customHeight="1">
      <c r="F660" s="497"/>
      <c r="K660" s="497"/>
    </row>
    <row r="661" spans="6:11" ht="20.95" customHeight="1">
      <c r="F661" s="497"/>
      <c r="K661" s="497"/>
    </row>
    <row r="662" spans="6:11" ht="20.95" customHeight="1">
      <c r="F662" s="497"/>
      <c r="K662" s="497"/>
    </row>
    <row r="663" spans="6:11" ht="20.95" customHeight="1">
      <c r="F663" s="497"/>
      <c r="K663" s="497"/>
    </row>
    <row r="664" spans="6:11" ht="20.95" customHeight="1">
      <c r="F664" s="497"/>
      <c r="K664" s="497"/>
    </row>
    <row r="665" spans="6:11" ht="20.95" customHeight="1">
      <c r="F665" s="497"/>
      <c r="K665" s="497"/>
    </row>
    <row r="666" spans="6:11" ht="20.95" customHeight="1">
      <c r="F666" s="497"/>
      <c r="K666" s="497"/>
    </row>
    <row r="667" spans="6:11" ht="20.95" customHeight="1">
      <c r="F667" s="497"/>
      <c r="K667" s="497"/>
    </row>
    <row r="668" spans="6:11" ht="20.95" customHeight="1">
      <c r="F668" s="497"/>
      <c r="K668" s="497"/>
    </row>
    <row r="669" spans="6:11" ht="20.95" customHeight="1">
      <c r="F669" s="497"/>
      <c r="K669" s="497"/>
    </row>
    <row r="670" spans="6:11" ht="20.95" customHeight="1">
      <c r="F670" s="497"/>
      <c r="K670" s="497"/>
    </row>
    <row r="671" spans="6:11" ht="20.95" customHeight="1">
      <c r="F671" s="497"/>
      <c r="K671" s="497"/>
    </row>
    <row r="672" spans="6:11" ht="20.95" customHeight="1">
      <c r="F672" s="497"/>
      <c r="K672" s="497"/>
    </row>
    <row r="673" spans="6:11" ht="20.95" customHeight="1">
      <c r="F673" s="497"/>
      <c r="K673" s="497"/>
    </row>
    <row r="674" spans="6:11" ht="20.95" customHeight="1">
      <c r="F674" s="497"/>
      <c r="K674" s="497"/>
    </row>
    <row r="675" spans="6:11" ht="20.95" customHeight="1">
      <c r="F675" s="497"/>
      <c r="K675" s="497"/>
    </row>
    <row r="676" spans="6:11" ht="20.95" customHeight="1">
      <c r="F676" s="497"/>
      <c r="K676" s="497"/>
    </row>
    <row r="677" spans="6:11" ht="20.95" customHeight="1">
      <c r="F677" s="497"/>
      <c r="K677" s="497"/>
    </row>
    <row r="678" spans="6:11" ht="20.95" customHeight="1">
      <c r="F678" s="497"/>
      <c r="K678" s="497"/>
    </row>
    <row r="679" spans="6:11" ht="20.95" customHeight="1">
      <c r="F679" s="497"/>
      <c r="K679" s="497"/>
    </row>
    <row r="680" spans="6:11" ht="20.95" customHeight="1">
      <c r="F680" s="497"/>
      <c r="K680" s="497"/>
    </row>
    <row r="681" spans="6:11" ht="20.95" customHeight="1">
      <c r="F681" s="497"/>
      <c r="K681" s="497"/>
    </row>
    <row r="682" spans="6:11" ht="20.95" customHeight="1">
      <c r="F682" s="497"/>
      <c r="K682" s="497"/>
    </row>
    <row r="683" spans="6:11" ht="20.95" customHeight="1">
      <c r="F683" s="497"/>
      <c r="K683" s="497"/>
    </row>
    <row r="684" spans="6:11" ht="20.95" customHeight="1">
      <c r="F684" s="497"/>
      <c r="K684" s="497"/>
    </row>
    <row r="685" spans="6:11" ht="20.95" customHeight="1">
      <c r="F685" s="497"/>
      <c r="K685" s="497"/>
    </row>
    <row r="686" spans="6:11" ht="20.95" customHeight="1">
      <c r="F686" s="497"/>
      <c r="K686" s="497"/>
    </row>
    <row r="687" spans="6:11" ht="20.95" customHeight="1">
      <c r="F687" s="497"/>
      <c r="K687" s="497"/>
    </row>
    <row r="688" spans="6:11" ht="20.95" customHeight="1">
      <c r="F688" s="497"/>
      <c r="K688" s="497"/>
    </row>
    <row r="689" spans="6:11" ht="20.95" customHeight="1">
      <c r="F689" s="497"/>
      <c r="K689" s="497"/>
    </row>
    <row r="690" spans="6:11" ht="20.95" customHeight="1">
      <c r="F690" s="497"/>
      <c r="K690" s="497"/>
    </row>
    <row r="691" spans="6:11" ht="20.95" customHeight="1">
      <c r="F691" s="497"/>
      <c r="K691" s="497"/>
    </row>
    <row r="692" spans="6:11" ht="20.95" customHeight="1">
      <c r="F692" s="497"/>
      <c r="K692" s="497"/>
    </row>
    <row r="693" spans="6:11" ht="20.95" customHeight="1">
      <c r="F693" s="497"/>
      <c r="K693" s="497"/>
    </row>
    <row r="694" spans="6:11" ht="20.95" customHeight="1">
      <c r="F694" s="497"/>
      <c r="K694" s="497"/>
    </row>
    <row r="695" spans="6:11" ht="20.95" customHeight="1">
      <c r="F695" s="497"/>
      <c r="K695" s="497"/>
    </row>
    <row r="696" spans="6:11" ht="20.95" customHeight="1">
      <c r="F696" s="497"/>
      <c r="K696" s="497"/>
    </row>
    <row r="697" spans="6:11" ht="20.95" customHeight="1">
      <c r="F697" s="497"/>
      <c r="K697" s="497"/>
    </row>
    <row r="698" spans="6:11" ht="20.95" customHeight="1">
      <c r="F698" s="497"/>
      <c r="K698" s="497"/>
    </row>
    <row r="699" spans="6:11" ht="20.95" customHeight="1">
      <c r="F699" s="497"/>
      <c r="K699" s="497"/>
    </row>
    <row r="700" spans="6:11" ht="20.95" customHeight="1">
      <c r="F700" s="497"/>
      <c r="K700" s="497"/>
    </row>
    <row r="701" spans="6:11" ht="20.95" customHeight="1">
      <c r="F701" s="497"/>
      <c r="K701" s="497"/>
    </row>
    <row r="702" spans="6:11" ht="20.95" customHeight="1">
      <c r="F702" s="497"/>
      <c r="K702" s="497"/>
    </row>
    <row r="703" spans="6:11" ht="20.95" customHeight="1">
      <c r="F703" s="497"/>
      <c r="K703" s="497"/>
    </row>
    <row r="704" spans="6:11" ht="20.95" customHeight="1">
      <c r="F704" s="497"/>
      <c r="K704" s="497"/>
    </row>
    <row r="705" spans="6:11" ht="20.95" customHeight="1">
      <c r="F705" s="497"/>
      <c r="K705" s="497"/>
    </row>
    <row r="706" spans="6:11" ht="20.95" customHeight="1">
      <c r="F706" s="497"/>
      <c r="K706" s="497"/>
    </row>
    <row r="707" spans="6:11" ht="20.95" customHeight="1">
      <c r="F707" s="497"/>
      <c r="K707" s="497"/>
    </row>
    <row r="708" spans="6:11" ht="20.95" customHeight="1">
      <c r="F708" s="497"/>
      <c r="K708" s="497"/>
    </row>
    <row r="709" spans="6:11" ht="20.95" customHeight="1">
      <c r="F709" s="497"/>
      <c r="K709" s="497"/>
    </row>
    <row r="710" spans="6:11" ht="20.95" customHeight="1">
      <c r="F710" s="497"/>
      <c r="K710" s="497"/>
    </row>
    <row r="711" spans="6:11" ht="20.95" customHeight="1">
      <c r="F711" s="497"/>
      <c r="K711" s="497"/>
    </row>
    <row r="712" spans="6:11" ht="20.95" customHeight="1">
      <c r="F712" s="497"/>
      <c r="K712" s="497"/>
    </row>
    <row r="713" spans="6:11" ht="20.95" customHeight="1">
      <c r="F713" s="497"/>
      <c r="K713" s="497"/>
    </row>
    <row r="714" spans="6:11" ht="20.95" customHeight="1">
      <c r="F714" s="497"/>
      <c r="K714" s="497"/>
    </row>
    <row r="715" spans="6:11" ht="20.95" customHeight="1">
      <c r="F715" s="497"/>
      <c r="K715" s="497"/>
    </row>
    <row r="716" spans="6:11" ht="20.95" customHeight="1">
      <c r="F716" s="497"/>
      <c r="K716" s="497"/>
    </row>
    <row r="717" spans="6:11" ht="20.95" customHeight="1">
      <c r="F717" s="497"/>
      <c r="K717" s="497"/>
    </row>
    <row r="718" spans="6:11" ht="20.95" customHeight="1">
      <c r="F718" s="497"/>
      <c r="K718" s="497"/>
    </row>
    <row r="719" spans="6:11" ht="20.95" customHeight="1">
      <c r="F719" s="497"/>
      <c r="K719" s="497"/>
    </row>
    <row r="720" spans="6:11" ht="20.95" customHeight="1">
      <c r="F720" s="497"/>
      <c r="K720" s="497"/>
    </row>
    <row r="721" spans="6:11" ht="20.95" customHeight="1">
      <c r="F721" s="497"/>
      <c r="K721" s="497"/>
    </row>
    <row r="722" spans="6:11" ht="20.95" customHeight="1">
      <c r="F722" s="497"/>
      <c r="K722" s="497"/>
    </row>
    <row r="723" spans="6:11" ht="20.95" customHeight="1">
      <c r="F723" s="497"/>
      <c r="K723" s="497"/>
    </row>
    <row r="724" spans="6:11" ht="20.95" customHeight="1">
      <c r="F724" s="497"/>
      <c r="K724" s="497"/>
    </row>
    <row r="725" spans="6:11" ht="20.95" customHeight="1">
      <c r="F725" s="497"/>
      <c r="K725" s="497"/>
    </row>
    <row r="726" spans="6:11" ht="20.95" customHeight="1">
      <c r="F726" s="497"/>
      <c r="K726" s="497"/>
    </row>
    <row r="727" spans="6:11" ht="20.95" customHeight="1">
      <c r="F727" s="497"/>
      <c r="K727" s="497"/>
    </row>
    <row r="728" spans="6:11" ht="20.95" customHeight="1">
      <c r="F728" s="497"/>
      <c r="K728" s="497"/>
    </row>
    <row r="729" spans="6:11" ht="20.95" customHeight="1">
      <c r="F729" s="497"/>
      <c r="K729" s="497"/>
    </row>
    <row r="730" spans="6:11" ht="20.95" customHeight="1">
      <c r="F730" s="497"/>
      <c r="K730" s="497"/>
    </row>
    <row r="731" spans="6:11" ht="20.95" customHeight="1">
      <c r="F731" s="497"/>
      <c r="K731" s="497"/>
    </row>
    <row r="732" spans="6:11" ht="20.95" customHeight="1">
      <c r="F732" s="497"/>
      <c r="K732" s="497"/>
    </row>
    <row r="733" spans="6:11" ht="20.95" customHeight="1">
      <c r="F733" s="497"/>
      <c r="K733" s="497"/>
    </row>
    <row r="734" spans="6:11" ht="20.95" customHeight="1">
      <c r="F734" s="497"/>
      <c r="K734" s="497"/>
    </row>
    <row r="735" spans="6:11" ht="20.95" customHeight="1">
      <c r="F735" s="497"/>
      <c r="K735" s="497"/>
    </row>
    <row r="736" spans="6:11" ht="20.95" customHeight="1">
      <c r="F736" s="497"/>
      <c r="K736" s="497"/>
    </row>
    <row r="737" spans="6:11" ht="20.95" customHeight="1">
      <c r="F737" s="497"/>
      <c r="K737" s="497"/>
    </row>
    <row r="738" spans="6:11" ht="20.95" customHeight="1">
      <c r="F738" s="497"/>
      <c r="K738" s="497"/>
    </row>
    <row r="739" spans="6:11" ht="20.95" customHeight="1">
      <c r="F739" s="497"/>
      <c r="K739" s="497"/>
    </row>
    <row r="740" spans="6:11" ht="20.95" customHeight="1">
      <c r="F740" s="497"/>
      <c r="K740" s="497"/>
    </row>
    <row r="741" spans="6:11" ht="20.95" customHeight="1">
      <c r="F741" s="497"/>
      <c r="K741" s="497"/>
    </row>
    <row r="742" spans="6:11" ht="20.95" customHeight="1">
      <c r="F742" s="497"/>
      <c r="K742" s="497"/>
    </row>
    <row r="743" spans="6:11" ht="20.95" customHeight="1">
      <c r="F743" s="497"/>
      <c r="K743" s="497"/>
    </row>
    <row r="744" spans="6:11" ht="20.95" customHeight="1">
      <c r="F744" s="497"/>
      <c r="K744" s="497"/>
    </row>
    <row r="745" spans="6:11" ht="20.95" customHeight="1">
      <c r="F745" s="497"/>
      <c r="K745" s="497"/>
    </row>
    <row r="746" spans="6:11" ht="20.95" customHeight="1">
      <c r="F746" s="497"/>
      <c r="K746" s="497"/>
    </row>
    <row r="747" spans="6:11" ht="20.95" customHeight="1">
      <c r="F747" s="497"/>
      <c r="K747" s="497"/>
    </row>
    <row r="748" spans="6:11" ht="20.95" customHeight="1">
      <c r="F748" s="497"/>
      <c r="K748" s="497"/>
    </row>
    <row r="749" spans="6:11" ht="20.95" customHeight="1">
      <c r="F749" s="497"/>
      <c r="K749" s="497"/>
    </row>
    <row r="750" spans="6:11" ht="20.95" customHeight="1">
      <c r="F750" s="497"/>
      <c r="K750" s="497"/>
    </row>
    <row r="751" spans="6:11" ht="20.95" customHeight="1">
      <c r="F751" s="497"/>
      <c r="K751" s="497"/>
    </row>
    <row r="752" spans="6:11" ht="20.95" customHeight="1">
      <c r="F752" s="497"/>
      <c r="K752" s="497"/>
    </row>
    <row r="753" spans="6:11" ht="20.95" customHeight="1">
      <c r="F753" s="497"/>
      <c r="K753" s="497"/>
    </row>
    <row r="754" spans="6:11" ht="20.95" customHeight="1">
      <c r="F754" s="497"/>
      <c r="K754" s="497"/>
    </row>
    <row r="755" spans="6:11" ht="20.95" customHeight="1">
      <c r="F755" s="497"/>
      <c r="K755" s="497"/>
    </row>
    <row r="756" spans="6:11" ht="20.95" customHeight="1">
      <c r="F756" s="497"/>
      <c r="K756" s="497"/>
    </row>
    <row r="757" spans="6:11" ht="20.95" customHeight="1">
      <c r="F757" s="497"/>
      <c r="K757" s="497"/>
    </row>
    <row r="758" spans="6:11" ht="20.95" customHeight="1">
      <c r="F758" s="497"/>
      <c r="K758" s="497"/>
    </row>
    <row r="759" spans="6:11" ht="20.95" customHeight="1">
      <c r="F759" s="497"/>
      <c r="K759" s="497"/>
    </row>
    <row r="760" spans="6:11" ht="20.95" customHeight="1">
      <c r="F760" s="497"/>
      <c r="K760" s="497"/>
    </row>
    <row r="761" spans="6:11" ht="20.95" customHeight="1">
      <c r="F761" s="497"/>
      <c r="K761" s="497"/>
    </row>
    <row r="762" spans="6:11" ht="20.95" customHeight="1">
      <c r="F762" s="497"/>
      <c r="K762" s="497"/>
    </row>
    <row r="763" spans="6:11" ht="20.95" customHeight="1">
      <c r="F763" s="497"/>
      <c r="K763" s="497"/>
    </row>
    <row r="764" spans="6:11" ht="20.95" customHeight="1">
      <c r="F764" s="497"/>
      <c r="K764" s="497"/>
    </row>
    <row r="765" spans="6:11" ht="20.95" customHeight="1">
      <c r="F765" s="497"/>
      <c r="K765" s="497"/>
    </row>
    <row r="766" spans="6:11" ht="20.95" customHeight="1">
      <c r="F766" s="497"/>
      <c r="K766" s="497"/>
    </row>
    <row r="767" spans="6:11" ht="20.95" customHeight="1">
      <c r="F767" s="497"/>
      <c r="K767" s="497"/>
    </row>
    <row r="768" spans="6:11" ht="20.95" customHeight="1">
      <c r="F768" s="497"/>
      <c r="K768" s="497"/>
    </row>
    <row r="769" spans="6:11" ht="20.95" customHeight="1">
      <c r="F769" s="497"/>
      <c r="K769" s="497"/>
    </row>
    <row r="770" spans="6:11" ht="20.95" customHeight="1">
      <c r="F770" s="497"/>
      <c r="K770" s="497"/>
    </row>
    <row r="771" spans="6:11" ht="20.95" customHeight="1">
      <c r="F771" s="497"/>
      <c r="K771" s="497"/>
    </row>
    <row r="772" spans="6:11" ht="20.95" customHeight="1">
      <c r="F772" s="497"/>
      <c r="K772" s="497"/>
    </row>
    <row r="773" spans="6:11" ht="20.95" customHeight="1">
      <c r="F773" s="497"/>
      <c r="K773" s="497"/>
    </row>
    <row r="774" spans="6:11" ht="20.95" customHeight="1">
      <c r="F774" s="497"/>
      <c r="K774" s="497"/>
    </row>
    <row r="775" spans="6:11" ht="20.95" customHeight="1">
      <c r="F775" s="497"/>
      <c r="K775" s="497"/>
    </row>
    <row r="776" spans="6:11" ht="20.95" customHeight="1">
      <c r="F776" s="497"/>
      <c r="K776" s="497"/>
    </row>
    <row r="777" spans="6:11" ht="20.95" customHeight="1">
      <c r="F777" s="497"/>
      <c r="K777" s="497"/>
    </row>
    <row r="778" spans="6:11" ht="20.95" customHeight="1">
      <c r="F778" s="497"/>
      <c r="K778" s="497"/>
    </row>
    <row r="779" spans="6:11" ht="20.95" customHeight="1">
      <c r="F779" s="497"/>
      <c r="K779" s="497"/>
    </row>
    <row r="780" spans="6:11" ht="20.95" customHeight="1">
      <c r="F780" s="497"/>
      <c r="K780" s="497"/>
    </row>
    <row r="781" spans="6:11" ht="20.95" customHeight="1">
      <c r="F781" s="497"/>
      <c r="K781" s="497"/>
    </row>
    <row r="782" spans="6:11" ht="20.95" customHeight="1">
      <c r="F782" s="497"/>
      <c r="K782" s="497"/>
    </row>
    <row r="783" spans="6:11" ht="20.95" customHeight="1">
      <c r="F783" s="497"/>
      <c r="K783" s="497"/>
    </row>
    <row r="784" spans="6:11" ht="20.95" customHeight="1">
      <c r="F784" s="497"/>
      <c r="K784" s="497"/>
    </row>
    <row r="785" spans="6:11" ht="20.95" customHeight="1">
      <c r="F785" s="497"/>
      <c r="K785" s="497"/>
    </row>
    <row r="786" spans="6:11" ht="20.95" customHeight="1">
      <c r="F786" s="497"/>
      <c r="K786" s="497"/>
    </row>
    <row r="787" spans="6:11" ht="20.95" customHeight="1">
      <c r="F787" s="497"/>
      <c r="K787" s="497"/>
    </row>
    <row r="788" spans="6:11" ht="20.95" customHeight="1">
      <c r="F788" s="497"/>
      <c r="K788" s="497"/>
    </row>
    <row r="789" spans="6:11" ht="20.95" customHeight="1">
      <c r="F789" s="497"/>
      <c r="K789" s="497"/>
    </row>
    <row r="790" spans="6:11" ht="20.95" customHeight="1">
      <c r="F790" s="497"/>
      <c r="K790" s="497"/>
    </row>
    <row r="791" spans="6:11" ht="20.95" customHeight="1">
      <c r="F791" s="497"/>
      <c r="K791" s="497"/>
    </row>
    <row r="792" spans="6:11" ht="20.95" customHeight="1">
      <c r="F792" s="497"/>
      <c r="K792" s="497"/>
    </row>
    <row r="793" spans="6:11" ht="20.95" customHeight="1">
      <c r="F793" s="497"/>
      <c r="K793" s="497"/>
    </row>
    <row r="794" spans="6:11" ht="20.95" customHeight="1">
      <c r="F794" s="497"/>
      <c r="K794" s="497"/>
    </row>
    <row r="795" spans="6:11" ht="20.95" customHeight="1">
      <c r="F795" s="497"/>
      <c r="K795" s="497"/>
    </row>
    <row r="796" spans="6:11" ht="20.95" customHeight="1">
      <c r="F796" s="497"/>
      <c r="K796" s="497"/>
    </row>
    <row r="797" spans="6:11" ht="20.95" customHeight="1">
      <c r="F797" s="497"/>
      <c r="K797" s="497"/>
    </row>
    <row r="798" spans="6:11" ht="20.95" customHeight="1">
      <c r="F798" s="497"/>
      <c r="K798" s="497"/>
    </row>
    <row r="799" spans="6:11" ht="20.95" customHeight="1">
      <c r="F799" s="497"/>
      <c r="K799" s="497"/>
    </row>
    <row r="800" spans="6:11" ht="20.95" customHeight="1">
      <c r="F800" s="497"/>
      <c r="K800" s="497"/>
    </row>
    <row r="801" spans="6:11" ht="20.95" customHeight="1">
      <c r="F801" s="497"/>
      <c r="K801" s="497"/>
    </row>
    <row r="802" spans="6:11" ht="20.95" customHeight="1">
      <c r="F802" s="497"/>
      <c r="K802" s="497"/>
    </row>
    <row r="803" spans="6:11" ht="20.95" customHeight="1">
      <c r="F803" s="497"/>
      <c r="K803" s="497"/>
    </row>
    <row r="804" spans="6:11" ht="20.95" customHeight="1">
      <c r="F804" s="497"/>
      <c r="K804" s="497"/>
    </row>
    <row r="805" spans="6:11" ht="20.95" customHeight="1">
      <c r="F805" s="497"/>
      <c r="K805" s="497"/>
    </row>
    <row r="806" spans="6:11" ht="20.95" customHeight="1">
      <c r="F806" s="497"/>
      <c r="K806" s="497"/>
    </row>
    <row r="807" spans="6:11" ht="20.95" customHeight="1">
      <c r="F807" s="497"/>
      <c r="K807" s="497"/>
    </row>
    <row r="808" spans="6:11" ht="20.95" customHeight="1">
      <c r="F808" s="497"/>
      <c r="K808" s="497"/>
    </row>
    <row r="809" spans="6:11" ht="20.95" customHeight="1">
      <c r="F809" s="497"/>
      <c r="K809" s="497"/>
    </row>
    <row r="810" spans="6:11" ht="20.95" customHeight="1">
      <c r="F810" s="497"/>
      <c r="K810" s="497"/>
    </row>
    <row r="811" spans="6:11" ht="20.95" customHeight="1">
      <c r="F811" s="497"/>
      <c r="K811" s="497"/>
    </row>
    <row r="812" spans="6:11" ht="20.95" customHeight="1">
      <c r="F812" s="497"/>
      <c r="K812" s="497"/>
    </row>
    <row r="813" spans="6:11" ht="20.95" customHeight="1">
      <c r="F813" s="497"/>
      <c r="K813" s="497"/>
    </row>
    <row r="814" spans="6:11" ht="20.95" customHeight="1">
      <c r="F814" s="497"/>
      <c r="K814" s="497"/>
    </row>
    <row r="815" spans="6:11" ht="20.95" customHeight="1">
      <c r="F815" s="497"/>
      <c r="K815" s="497"/>
    </row>
    <row r="816" spans="6:11" ht="20.95" customHeight="1">
      <c r="F816" s="497"/>
      <c r="K816" s="497"/>
    </row>
    <row r="817" spans="6:11" ht="20.95" customHeight="1">
      <c r="F817" s="497"/>
      <c r="K817" s="497"/>
    </row>
    <row r="818" spans="6:11" ht="20.95" customHeight="1">
      <c r="F818" s="497"/>
      <c r="K818" s="497"/>
    </row>
    <row r="819" spans="6:11" ht="20.95" customHeight="1">
      <c r="F819" s="497"/>
      <c r="K819" s="497"/>
    </row>
    <row r="820" spans="6:11" ht="20.95" customHeight="1">
      <c r="F820" s="497"/>
      <c r="K820" s="497"/>
    </row>
    <row r="821" spans="6:11" ht="20.95" customHeight="1">
      <c r="F821" s="497"/>
      <c r="K821" s="497"/>
    </row>
    <row r="822" spans="6:11" ht="20.95" customHeight="1">
      <c r="F822" s="497"/>
      <c r="K822" s="497"/>
    </row>
    <row r="823" spans="6:11" ht="20.95" customHeight="1">
      <c r="F823" s="497"/>
      <c r="K823" s="497"/>
    </row>
    <row r="824" spans="6:11" ht="20.95" customHeight="1">
      <c r="F824" s="497"/>
      <c r="K824" s="497"/>
    </row>
    <row r="825" spans="6:11" ht="20.95" customHeight="1">
      <c r="F825" s="497"/>
      <c r="K825" s="497"/>
    </row>
    <row r="826" spans="6:11" ht="20.95" customHeight="1">
      <c r="F826" s="497"/>
      <c r="K826" s="497"/>
    </row>
    <row r="827" spans="6:11" ht="20.95" customHeight="1">
      <c r="F827" s="497"/>
      <c r="K827" s="497"/>
    </row>
    <row r="828" spans="6:11" ht="20.95" customHeight="1">
      <c r="F828" s="497"/>
      <c r="K828" s="497"/>
    </row>
    <row r="829" spans="6:11" ht="20.95" customHeight="1">
      <c r="F829" s="497"/>
      <c r="K829" s="497"/>
    </row>
    <row r="830" spans="6:11" ht="20.95" customHeight="1">
      <c r="F830" s="497"/>
      <c r="K830" s="497"/>
    </row>
    <row r="831" spans="6:11" ht="20.95" customHeight="1">
      <c r="F831" s="497"/>
      <c r="K831" s="497"/>
    </row>
    <row r="832" spans="6:11" ht="20.95" customHeight="1">
      <c r="F832" s="497"/>
      <c r="K832" s="497"/>
    </row>
    <row r="833" spans="6:11" ht="20.95" customHeight="1">
      <c r="F833" s="497"/>
      <c r="K833" s="497"/>
    </row>
    <row r="834" spans="6:11" ht="20.95" customHeight="1">
      <c r="F834" s="497"/>
      <c r="K834" s="497"/>
    </row>
    <row r="835" spans="6:11" ht="20.95" customHeight="1">
      <c r="F835" s="497"/>
      <c r="K835" s="497"/>
    </row>
    <row r="836" spans="6:11" ht="20.95" customHeight="1">
      <c r="F836" s="497"/>
      <c r="K836" s="497"/>
    </row>
    <row r="837" spans="6:11" ht="20.95" customHeight="1">
      <c r="F837" s="497"/>
      <c r="K837" s="497"/>
    </row>
    <row r="838" spans="6:11" ht="20.95" customHeight="1">
      <c r="F838" s="497"/>
      <c r="K838" s="497"/>
    </row>
    <row r="839" spans="6:11" ht="20.95" customHeight="1">
      <c r="F839" s="497"/>
      <c r="K839" s="497"/>
    </row>
    <row r="840" spans="6:11" ht="20.95" customHeight="1">
      <c r="F840" s="497"/>
      <c r="K840" s="497"/>
    </row>
    <row r="841" spans="6:11" ht="20.95" customHeight="1">
      <c r="F841" s="497"/>
      <c r="K841" s="497"/>
    </row>
    <row r="842" spans="6:11" ht="20.95" customHeight="1">
      <c r="F842" s="497"/>
      <c r="K842" s="497"/>
    </row>
    <row r="843" spans="6:11" ht="20.95" customHeight="1">
      <c r="F843" s="497"/>
      <c r="K843" s="497"/>
    </row>
    <row r="844" spans="6:11" ht="20.95" customHeight="1">
      <c r="F844" s="497"/>
      <c r="K844" s="497"/>
    </row>
    <row r="845" spans="6:11" ht="20.95" customHeight="1">
      <c r="F845" s="497"/>
      <c r="K845" s="497"/>
    </row>
    <row r="846" spans="6:11" ht="20.95" customHeight="1">
      <c r="F846" s="497"/>
      <c r="K846" s="497"/>
    </row>
    <row r="847" spans="6:11" ht="20.95" customHeight="1">
      <c r="F847" s="497"/>
      <c r="K847" s="497"/>
    </row>
    <row r="848" spans="6:11" ht="20.95" customHeight="1">
      <c r="F848" s="497"/>
      <c r="K848" s="497"/>
    </row>
    <row r="849" spans="6:11" ht="20.95" customHeight="1">
      <c r="F849" s="497"/>
      <c r="K849" s="497"/>
    </row>
    <row r="850" spans="6:11" ht="20.95" customHeight="1">
      <c r="F850" s="497"/>
      <c r="K850" s="497"/>
    </row>
    <row r="851" spans="6:11" ht="20.95" customHeight="1">
      <c r="F851" s="497"/>
      <c r="K851" s="497"/>
    </row>
    <row r="852" spans="6:11" ht="20.95" customHeight="1">
      <c r="F852" s="497"/>
      <c r="K852" s="497"/>
    </row>
    <row r="853" spans="6:11" ht="20.95" customHeight="1">
      <c r="F853" s="497"/>
      <c r="K853" s="497"/>
    </row>
    <row r="854" spans="6:11" ht="20.95" customHeight="1">
      <c r="F854" s="497"/>
      <c r="K854" s="497"/>
    </row>
    <row r="855" spans="6:11" ht="20.95" customHeight="1">
      <c r="F855" s="497"/>
      <c r="K855" s="497"/>
    </row>
    <row r="856" spans="6:11" ht="20.95" customHeight="1">
      <c r="F856" s="497"/>
      <c r="K856" s="497"/>
    </row>
    <row r="857" spans="6:11" ht="20.95" customHeight="1">
      <c r="F857" s="497"/>
      <c r="K857" s="497"/>
    </row>
    <row r="858" spans="6:11" ht="20.95" customHeight="1">
      <c r="F858" s="497"/>
      <c r="K858" s="497"/>
    </row>
    <row r="859" spans="6:11" ht="20.95" customHeight="1">
      <c r="F859" s="497"/>
      <c r="K859" s="497"/>
    </row>
    <row r="860" spans="6:11" ht="20.95" customHeight="1">
      <c r="F860" s="497"/>
      <c r="K860" s="497"/>
    </row>
    <row r="861" spans="6:11" ht="20.95" customHeight="1">
      <c r="F861" s="497"/>
      <c r="K861" s="497"/>
    </row>
    <row r="862" spans="6:11" ht="20.95" customHeight="1">
      <c r="F862" s="497"/>
      <c r="K862" s="497"/>
    </row>
    <row r="863" spans="6:11" ht="20.95" customHeight="1">
      <c r="F863" s="497"/>
      <c r="K863" s="497"/>
    </row>
    <row r="864" spans="6:11" ht="20.95" customHeight="1">
      <c r="F864" s="497"/>
      <c r="K864" s="497"/>
    </row>
    <row r="865" spans="6:11" ht="20.95" customHeight="1">
      <c r="F865" s="497"/>
      <c r="K865" s="497"/>
    </row>
    <row r="866" spans="6:11" ht="20.95" customHeight="1">
      <c r="F866" s="497"/>
      <c r="K866" s="497"/>
    </row>
    <row r="867" spans="6:11" ht="20.95" customHeight="1">
      <c r="F867" s="497"/>
      <c r="K867" s="497"/>
    </row>
    <row r="868" spans="6:11" ht="20.95" customHeight="1">
      <c r="F868" s="497"/>
      <c r="K868" s="497"/>
    </row>
    <row r="869" spans="6:11" ht="20.95" customHeight="1">
      <c r="F869" s="497"/>
      <c r="K869" s="497"/>
    </row>
    <row r="870" spans="6:11" ht="20.95" customHeight="1">
      <c r="F870" s="497"/>
      <c r="K870" s="497"/>
    </row>
    <row r="871" spans="6:11" ht="20.95" customHeight="1">
      <c r="F871" s="497"/>
      <c r="K871" s="497"/>
    </row>
    <row r="872" spans="6:11" ht="20.95" customHeight="1">
      <c r="F872" s="497"/>
      <c r="K872" s="497"/>
    </row>
    <row r="873" spans="6:11" ht="20.95" customHeight="1">
      <c r="F873" s="497"/>
      <c r="K873" s="497"/>
    </row>
    <row r="874" spans="6:11" ht="20.95" customHeight="1">
      <c r="F874" s="497"/>
      <c r="K874" s="497"/>
    </row>
    <row r="875" spans="6:11" ht="20.95" customHeight="1">
      <c r="F875" s="497"/>
      <c r="K875" s="497"/>
    </row>
    <row r="876" spans="6:11" ht="20.95" customHeight="1">
      <c r="F876" s="497"/>
      <c r="K876" s="497"/>
    </row>
    <row r="877" spans="6:11" ht="20.95" customHeight="1">
      <c r="F877" s="497"/>
      <c r="K877" s="497"/>
    </row>
    <row r="878" spans="6:11" ht="20.95" customHeight="1">
      <c r="F878" s="497"/>
      <c r="K878" s="497"/>
    </row>
    <row r="879" spans="6:11" ht="20.95" customHeight="1">
      <c r="F879" s="497"/>
      <c r="K879" s="497"/>
    </row>
    <row r="880" spans="6:11" ht="20.95" customHeight="1">
      <c r="F880" s="497"/>
      <c r="K880" s="497"/>
    </row>
    <row r="881" spans="6:11" ht="20.95" customHeight="1">
      <c r="F881" s="497"/>
      <c r="K881" s="497"/>
    </row>
    <row r="882" spans="6:11" ht="20.95" customHeight="1">
      <c r="F882" s="497"/>
      <c r="K882" s="497"/>
    </row>
    <row r="883" spans="6:11" ht="20.95" customHeight="1">
      <c r="F883" s="497"/>
      <c r="K883" s="497"/>
    </row>
    <row r="884" spans="6:11" ht="20.95" customHeight="1">
      <c r="F884" s="497"/>
      <c r="K884" s="497"/>
    </row>
    <row r="885" spans="6:11" ht="20.95" customHeight="1">
      <c r="F885" s="497"/>
      <c r="K885" s="497"/>
    </row>
    <row r="886" spans="6:11" ht="20.95" customHeight="1">
      <c r="F886" s="497"/>
      <c r="K886" s="497"/>
    </row>
    <row r="887" spans="6:11" ht="20.95" customHeight="1">
      <c r="F887" s="497"/>
      <c r="K887" s="497"/>
    </row>
    <row r="888" spans="6:11" ht="20.95" customHeight="1">
      <c r="F888" s="497"/>
      <c r="K888" s="497"/>
    </row>
    <row r="889" spans="6:11" ht="20.95" customHeight="1">
      <c r="F889" s="497"/>
      <c r="K889" s="497"/>
    </row>
    <row r="890" spans="6:11" ht="20.95" customHeight="1">
      <c r="F890" s="497"/>
      <c r="K890" s="497"/>
    </row>
    <row r="891" spans="6:11" ht="20.95" customHeight="1">
      <c r="F891" s="497"/>
      <c r="K891" s="497"/>
    </row>
    <row r="892" spans="6:11" ht="20.95" customHeight="1">
      <c r="F892" s="497"/>
      <c r="K892" s="497"/>
    </row>
    <row r="893" spans="6:11" ht="20.95" customHeight="1">
      <c r="F893" s="497"/>
      <c r="K893" s="497"/>
    </row>
    <row r="894" spans="6:11" ht="20.95" customHeight="1">
      <c r="F894" s="497"/>
      <c r="K894" s="497"/>
    </row>
    <row r="895" spans="6:11" ht="20.95" customHeight="1">
      <c r="F895" s="497"/>
      <c r="K895" s="497"/>
    </row>
    <row r="896" spans="6:11" ht="20.95" customHeight="1">
      <c r="F896" s="497"/>
      <c r="K896" s="497"/>
    </row>
    <row r="897" spans="6:11" ht="20.95" customHeight="1">
      <c r="F897" s="497"/>
      <c r="K897" s="497"/>
    </row>
    <row r="898" spans="6:11" ht="20.95" customHeight="1">
      <c r="F898" s="497"/>
      <c r="K898" s="497"/>
    </row>
    <row r="899" spans="6:11" ht="20.95" customHeight="1">
      <c r="F899" s="497"/>
      <c r="K899" s="497"/>
    </row>
    <row r="900" spans="6:11" ht="20.95" customHeight="1">
      <c r="F900" s="497"/>
      <c r="K900" s="497"/>
    </row>
    <row r="901" spans="6:11" ht="20.95" customHeight="1">
      <c r="F901" s="497"/>
      <c r="K901" s="497"/>
    </row>
    <row r="902" spans="6:11" ht="20.95" customHeight="1">
      <c r="F902" s="497"/>
      <c r="K902" s="497"/>
    </row>
    <row r="903" spans="6:11" ht="20.95" customHeight="1">
      <c r="F903" s="497"/>
      <c r="K903" s="497"/>
    </row>
    <row r="904" spans="6:11" ht="20.95" customHeight="1">
      <c r="F904" s="497"/>
      <c r="K904" s="497"/>
    </row>
    <row r="905" spans="6:11" ht="20.95" customHeight="1">
      <c r="F905" s="497"/>
      <c r="K905" s="497"/>
    </row>
    <row r="906" spans="6:11" ht="20.95" customHeight="1">
      <c r="F906" s="497"/>
      <c r="K906" s="497"/>
    </row>
    <row r="907" spans="6:11" ht="20.95" customHeight="1">
      <c r="F907" s="497"/>
      <c r="K907" s="497"/>
    </row>
    <row r="908" spans="6:11" ht="20.95" customHeight="1">
      <c r="F908" s="497"/>
      <c r="K908" s="497"/>
    </row>
    <row r="909" spans="6:11" ht="20.95" customHeight="1">
      <c r="F909" s="497"/>
      <c r="K909" s="497"/>
    </row>
    <row r="910" spans="6:11" ht="20.95" customHeight="1">
      <c r="F910" s="497"/>
      <c r="K910" s="497"/>
    </row>
    <row r="911" spans="6:11" ht="20.95" customHeight="1">
      <c r="F911" s="497"/>
      <c r="K911" s="497"/>
    </row>
    <row r="912" spans="6:11" ht="20.95" customHeight="1">
      <c r="F912" s="497"/>
      <c r="K912" s="497"/>
    </row>
    <row r="913" spans="6:11" ht="20.95" customHeight="1">
      <c r="F913" s="497"/>
      <c r="K913" s="497"/>
    </row>
    <row r="914" spans="6:11" ht="20.95" customHeight="1">
      <c r="F914" s="497"/>
      <c r="K914" s="497"/>
    </row>
    <row r="915" spans="6:11" ht="20.95" customHeight="1">
      <c r="F915" s="497"/>
      <c r="K915" s="497"/>
    </row>
    <row r="916" spans="6:11" ht="20.95" customHeight="1">
      <c r="F916" s="497"/>
      <c r="K916" s="497"/>
    </row>
    <row r="917" spans="6:11" ht="20.95" customHeight="1">
      <c r="F917" s="497"/>
      <c r="K917" s="497"/>
    </row>
    <row r="918" spans="6:11" ht="20.95" customHeight="1">
      <c r="F918" s="497"/>
      <c r="K918" s="497"/>
    </row>
    <row r="919" spans="6:11" ht="20.95" customHeight="1">
      <c r="F919" s="497"/>
      <c r="K919" s="497"/>
    </row>
    <row r="920" spans="6:11" ht="20.95" customHeight="1">
      <c r="F920" s="497"/>
      <c r="K920" s="497"/>
    </row>
    <row r="921" spans="6:11" ht="20.95" customHeight="1">
      <c r="F921" s="497"/>
      <c r="K921" s="497"/>
    </row>
    <row r="922" spans="6:11" ht="20.95" customHeight="1">
      <c r="F922" s="497"/>
      <c r="K922" s="497"/>
    </row>
    <row r="923" spans="6:11" ht="20.95" customHeight="1">
      <c r="F923" s="497"/>
      <c r="K923" s="497"/>
    </row>
    <row r="924" spans="6:11" ht="20.95" customHeight="1">
      <c r="F924" s="497"/>
      <c r="K924" s="497"/>
    </row>
    <row r="925" spans="6:11" ht="20.95" customHeight="1">
      <c r="F925" s="497"/>
      <c r="K925" s="497"/>
    </row>
    <row r="926" spans="6:11" ht="20.95" customHeight="1">
      <c r="F926" s="497"/>
      <c r="K926" s="497"/>
    </row>
    <row r="927" spans="6:11" ht="20.95" customHeight="1">
      <c r="F927" s="497"/>
      <c r="K927" s="497"/>
    </row>
    <row r="928" spans="6:11" ht="20.95" customHeight="1">
      <c r="F928" s="497"/>
      <c r="K928" s="497"/>
    </row>
    <row r="929" spans="6:11" ht="20.95" customHeight="1">
      <c r="F929" s="497"/>
      <c r="K929" s="497"/>
    </row>
    <row r="930" spans="6:11" ht="20.95" customHeight="1">
      <c r="F930" s="497"/>
      <c r="K930" s="497"/>
    </row>
    <row r="931" spans="6:11" ht="20.95" customHeight="1">
      <c r="F931" s="497"/>
      <c r="K931" s="497"/>
    </row>
    <row r="932" spans="6:11" ht="20.95" customHeight="1">
      <c r="F932" s="497"/>
      <c r="K932" s="497"/>
    </row>
    <row r="933" spans="6:11" ht="20.95" customHeight="1">
      <c r="F933" s="497"/>
      <c r="K933" s="497"/>
    </row>
    <row r="934" spans="6:11" ht="20.95" customHeight="1">
      <c r="F934" s="497"/>
      <c r="K934" s="497"/>
    </row>
    <row r="935" spans="6:11" ht="20.95" customHeight="1">
      <c r="F935" s="497"/>
      <c r="K935" s="497"/>
    </row>
    <row r="936" spans="6:11" ht="20.95" customHeight="1">
      <c r="F936" s="497"/>
      <c r="K936" s="497"/>
    </row>
    <row r="937" spans="6:11" ht="20.95" customHeight="1">
      <c r="F937" s="497"/>
      <c r="K937" s="497"/>
    </row>
    <row r="938" spans="6:11" ht="20.95" customHeight="1">
      <c r="F938" s="497"/>
      <c r="K938" s="497"/>
    </row>
    <row r="939" spans="6:11" ht="20.95" customHeight="1">
      <c r="F939" s="497"/>
      <c r="K939" s="497"/>
    </row>
    <row r="940" spans="6:11" ht="20.95" customHeight="1">
      <c r="F940" s="497"/>
      <c r="K940" s="497"/>
    </row>
    <row r="941" spans="6:11" ht="20.95" customHeight="1">
      <c r="F941" s="497"/>
      <c r="K941" s="497"/>
    </row>
    <row r="942" spans="6:11" ht="20.95" customHeight="1">
      <c r="F942" s="497"/>
      <c r="K942" s="497"/>
    </row>
    <row r="943" spans="6:11" ht="20.95" customHeight="1">
      <c r="F943" s="497"/>
      <c r="K943" s="497"/>
    </row>
    <row r="944" spans="6:11" ht="20.95" customHeight="1">
      <c r="F944" s="497"/>
      <c r="K944" s="497"/>
    </row>
    <row r="945" spans="6:11" ht="20.95" customHeight="1">
      <c r="F945" s="497"/>
      <c r="K945" s="497"/>
    </row>
    <row r="946" spans="6:11" ht="20.95" customHeight="1">
      <c r="F946" s="497"/>
      <c r="K946" s="497"/>
    </row>
    <row r="947" spans="6:11" ht="20.95" customHeight="1">
      <c r="F947" s="497"/>
      <c r="K947" s="497"/>
    </row>
    <row r="948" spans="6:11" ht="20.95" customHeight="1">
      <c r="F948" s="497"/>
      <c r="K948" s="497"/>
    </row>
    <row r="949" spans="6:11" ht="20.95" customHeight="1">
      <c r="F949" s="497"/>
      <c r="K949" s="497"/>
    </row>
    <row r="950" spans="6:11" ht="20.95" customHeight="1">
      <c r="F950" s="497"/>
      <c r="K950" s="497"/>
    </row>
    <row r="951" spans="6:11" ht="20.95" customHeight="1">
      <c r="F951" s="497"/>
      <c r="K951" s="497"/>
    </row>
    <row r="952" spans="6:11" ht="20.95" customHeight="1">
      <c r="F952" s="497"/>
      <c r="K952" s="497"/>
    </row>
    <row r="953" spans="6:11" ht="20.95" customHeight="1">
      <c r="F953" s="497"/>
      <c r="K953" s="497"/>
    </row>
    <row r="954" spans="6:11" ht="20.95" customHeight="1">
      <c r="F954" s="497"/>
      <c r="K954" s="497"/>
    </row>
    <row r="955" spans="6:11" ht="20.95" customHeight="1">
      <c r="F955" s="497"/>
      <c r="K955" s="497"/>
    </row>
    <row r="956" spans="6:11" ht="20.95" customHeight="1">
      <c r="F956" s="497"/>
      <c r="K956" s="497"/>
    </row>
    <row r="957" spans="6:11" ht="20.95" customHeight="1">
      <c r="F957" s="497"/>
      <c r="K957" s="497"/>
    </row>
    <row r="958" spans="6:11" ht="20.95" customHeight="1">
      <c r="F958" s="497"/>
      <c r="K958" s="497"/>
    </row>
    <row r="959" spans="6:11" ht="20.95" customHeight="1">
      <c r="F959" s="497"/>
      <c r="K959" s="497"/>
    </row>
    <row r="960" spans="6:11" ht="20.95" customHeight="1">
      <c r="F960" s="497"/>
      <c r="K960" s="497"/>
    </row>
    <row r="961" spans="6:11" ht="20.95" customHeight="1">
      <c r="F961" s="497"/>
      <c r="K961" s="497"/>
    </row>
    <row r="962" spans="6:11" ht="20.95" customHeight="1">
      <c r="F962" s="497"/>
      <c r="K962" s="497"/>
    </row>
    <row r="963" spans="6:11" ht="20.95" customHeight="1">
      <c r="F963" s="497"/>
      <c r="K963" s="497"/>
    </row>
    <row r="964" spans="6:11" ht="20.95" customHeight="1">
      <c r="F964" s="497"/>
      <c r="K964" s="497"/>
    </row>
    <row r="965" spans="6:11" ht="20.95" customHeight="1">
      <c r="F965" s="497"/>
      <c r="K965" s="497"/>
    </row>
    <row r="966" spans="6:11" ht="20.95" customHeight="1">
      <c r="F966" s="497"/>
      <c r="K966" s="497"/>
    </row>
    <row r="967" spans="6:11" ht="20.95" customHeight="1">
      <c r="F967" s="497"/>
      <c r="K967" s="497"/>
    </row>
    <row r="968" spans="6:11" ht="20.95" customHeight="1">
      <c r="F968" s="497"/>
      <c r="K968" s="497"/>
    </row>
    <row r="969" spans="6:11" ht="20.95" customHeight="1">
      <c r="F969" s="497"/>
      <c r="K969" s="497"/>
    </row>
    <row r="970" spans="6:11" ht="20.95" customHeight="1">
      <c r="F970" s="497"/>
      <c r="K970" s="497"/>
    </row>
    <row r="971" spans="6:11" ht="20.95" customHeight="1">
      <c r="F971" s="497"/>
      <c r="K971" s="497"/>
    </row>
    <row r="972" spans="6:11" ht="20.95" customHeight="1">
      <c r="F972" s="497"/>
      <c r="K972" s="497"/>
    </row>
    <row r="973" spans="6:11" ht="20.95" customHeight="1">
      <c r="F973" s="497"/>
      <c r="K973" s="497"/>
    </row>
    <row r="974" spans="6:11" ht="20.95" customHeight="1">
      <c r="F974" s="497"/>
      <c r="K974" s="497"/>
    </row>
    <row r="975" spans="6:11" ht="20.95" customHeight="1">
      <c r="F975" s="497"/>
      <c r="K975" s="497"/>
    </row>
    <row r="976" spans="6:11" ht="20.95" customHeight="1">
      <c r="F976" s="497"/>
      <c r="K976" s="497"/>
    </row>
    <row r="977" spans="6:11" ht="20.95" customHeight="1">
      <c r="F977" s="497"/>
      <c r="K977" s="497"/>
    </row>
    <row r="978" spans="6:11" ht="20.95" customHeight="1">
      <c r="F978" s="497"/>
      <c r="K978" s="497"/>
    </row>
    <row r="979" spans="6:11" ht="20.95" customHeight="1">
      <c r="F979" s="497"/>
      <c r="K979" s="497"/>
    </row>
    <row r="980" spans="6:11" ht="20.95" customHeight="1">
      <c r="F980" s="497"/>
      <c r="K980" s="497"/>
    </row>
    <row r="981" spans="6:11" ht="20.95" customHeight="1">
      <c r="F981" s="497"/>
      <c r="K981" s="497"/>
    </row>
    <row r="982" spans="6:11" ht="20.95" customHeight="1">
      <c r="F982" s="497"/>
      <c r="K982" s="497"/>
    </row>
    <row r="983" spans="6:11" ht="20.95" customHeight="1">
      <c r="F983" s="497"/>
      <c r="K983" s="497"/>
    </row>
    <row r="984" spans="6:11" ht="20.95" customHeight="1">
      <c r="F984" s="497"/>
      <c r="K984" s="497"/>
    </row>
    <row r="985" spans="6:11" ht="20.95" customHeight="1">
      <c r="F985" s="497"/>
      <c r="K985" s="497"/>
    </row>
    <row r="986" spans="6:11" ht="20.95" customHeight="1">
      <c r="F986" s="497"/>
      <c r="K986" s="497"/>
    </row>
    <row r="987" spans="6:11" ht="20.95" customHeight="1">
      <c r="F987" s="497"/>
      <c r="K987" s="497"/>
    </row>
    <row r="988" spans="6:11" ht="20.95" customHeight="1">
      <c r="F988" s="497"/>
      <c r="K988" s="497"/>
    </row>
    <row r="989" spans="6:11" ht="20.95" customHeight="1">
      <c r="F989" s="497"/>
      <c r="K989" s="497"/>
    </row>
    <row r="990" spans="6:11" ht="20.95" customHeight="1">
      <c r="F990" s="497"/>
      <c r="K990" s="497"/>
    </row>
    <row r="991" spans="6:11" ht="20.95" customHeight="1">
      <c r="F991" s="497"/>
      <c r="K991" s="497"/>
    </row>
    <row r="992" spans="6:11" ht="20.95" customHeight="1">
      <c r="F992" s="497"/>
      <c r="K992" s="497"/>
    </row>
    <row r="993" spans="6:11" ht="20.95" customHeight="1">
      <c r="F993" s="497"/>
      <c r="K993" s="497"/>
    </row>
    <row r="994" spans="6:11" ht="20.95" customHeight="1">
      <c r="F994" s="497"/>
      <c r="K994" s="497"/>
    </row>
    <row r="995" spans="6:11" ht="20.95" customHeight="1">
      <c r="F995" s="497"/>
      <c r="K995" s="497"/>
    </row>
    <row r="996" spans="6:11" ht="20.95" customHeight="1">
      <c r="F996" s="497"/>
      <c r="K996" s="497"/>
    </row>
    <row r="997" spans="6:11" ht="20.95" customHeight="1">
      <c r="F997" s="497"/>
      <c r="K997" s="497"/>
    </row>
    <row r="998" spans="6:11" ht="20.95" customHeight="1">
      <c r="F998" s="497"/>
      <c r="K998" s="497"/>
    </row>
    <row r="999" spans="6:11" ht="20.95" customHeight="1">
      <c r="F999" s="497"/>
      <c r="K999" s="497"/>
    </row>
    <row r="1000" spans="6:11" ht="20.95" customHeight="1">
      <c r="F1000" s="497"/>
      <c r="K1000" s="497"/>
    </row>
    <row r="1001" spans="6:11" ht="20.95" customHeight="1">
      <c r="F1001" s="497"/>
      <c r="K1001" s="497"/>
    </row>
    <row r="1002" spans="6:11" ht="20.95" customHeight="1">
      <c r="F1002" s="497"/>
      <c r="K1002" s="497"/>
    </row>
    <row r="1003" spans="6:11" ht="20.95" customHeight="1">
      <c r="F1003" s="497"/>
      <c r="K1003" s="497"/>
    </row>
    <row r="1004" spans="6:11" ht="20.95" customHeight="1">
      <c r="F1004" s="497"/>
      <c r="K1004" s="497"/>
    </row>
    <row r="1005" spans="6:11" ht="20.95" customHeight="1">
      <c r="F1005" s="497"/>
      <c r="K1005" s="497"/>
    </row>
    <row r="1006" spans="6:11" ht="20.95" customHeight="1">
      <c r="F1006" s="497"/>
      <c r="K1006" s="497"/>
    </row>
    <row r="1007" spans="6:11" ht="20.95" customHeight="1">
      <c r="F1007" s="497"/>
      <c r="K1007" s="497"/>
    </row>
    <row r="1008" spans="6:11" ht="20.95" customHeight="1">
      <c r="F1008" s="497"/>
      <c r="K1008" s="497"/>
    </row>
    <row r="1009" spans="6:11" ht="20.95" customHeight="1">
      <c r="F1009" s="497"/>
      <c r="K1009" s="497"/>
    </row>
    <row r="1010" spans="6:11" ht="20.95" customHeight="1">
      <c r="F1010" s="497"/>
      <c r="K1010" s="497"/>
    </row>
    <row r="1011" spans="6:11" ht="20.95" customHeight="1">
      <c r="F1011" s="497"/>
      <c r="K1011" s="497"/>
    </row>
    <row r="1012" spans="6:11" ht="20.95" customHeight="1">
      <c r="F1012" s="497"/>
      <c r="K1012" s="497"/>
    </row>
    <row r="1013" spans="6:11" ht="20.95" customHeight="1">
      <c r="F1013" s="497"/>
      <c r="K1013" s="497"/>
    </row>
    <row r="1014" spans="6:11" ht="20.95" customHeight="1">
      <c r="F1014" s="497"/>
      <c r="K1014" s="497"/>
    </row>
    <row r="1015" spans="6:11" ht="20.95" customHeight="1">
      <c r="F1015" s="497"/>
      <c r="K1015" s="497"/>
    </row>
    <row r="1016" spans="6:11" ht="20.95" customHeight="1">
      <c r="F1016" s="497"/>
      <c r="K1016" s="497"/>
    </row>
    <row r="1017" spans="6:11" ht="20.95" customHeight="1">
      <c r="F1017" s="497"/>
      <c r="K1017" s="497"/>
    </row>
    <row r="1018" spans="6:11" ht="20.95" customHeight="1">
      <c r="F1018" s="497"/>
      <c r="K1018" s="497"/>
    </row>
    <row r="1019" spans="6:11" ht="20.95" customHeight="1">
      <c r="F1019" s="497"/>
      <c r="K1019" s="497"/>
    </row>
    <row r="1020" spans="6:11" ht="20.95" customHeight="1">
      <c r="F1020" s="497"/>
      <c r="K1020" s="497"/>
    </row>
    <row r="1021" spans="6:11" ht="20.95" customHeight="1">
      <c r="F1021" s="497"/>
      <c r="K1021" s="497"/>
    </row>
    <row r="1022" spans="6:11" ht="20.95" customHeight="1">
      <c r="F1022" s="497"/>
      <c r="K1022" s="497"/>
    </row>
    <row r="1023" spans="6:11" ht="20.95" customHeight="1">
      <c r="F1023" s="497"/>
      <c r="K1023" s="497"/>
    </row>
    <row r="1024" spans="6:11" ht="20.95" customHeight="1">
      <c r="F1024" s="497"/>
      <c r="K1024" s="497"/>
    </row>
    <row r="1025" spans="6:11" ht="20.95" customHeight="1">
      <c r="F1025" s="497"/>
      <c r="K1025" s="497"/>
    </row>
    <row r="1026" spans="6:11" ht="20.95" customHeight="1">
      <c r="F1026" s="497"/>
      <c r="K1026" s="497"/>
    </row>
    <row r="1027" spans="6:11" ht="20.95" customHeight="1">
      <c r="F1027" s="497"/>
      <c r="K1027" s="497"/>
    </row>
    <row r="1028" spans="6:11" ht="20.95" customHeight="1">
      <c r="F1028" s="497"/>
      <c r="K1028" s="497"/>
    </row>
    <row r="1029" spans="6:11" ht="20.95" customHeight="1">
      <c r="F1029" s="497"/>
      <c r="K1029" s="497"/>
    </row>
    <row r="1030" spans="6:11" ht="20.95" customHeight="1">
      <c r="F1030" s="497"/>
      <c r="K1030" s="497"/>
    </row>
    <row r="1031" spans="6:11" ht="20.95" customHeight="1">
      <c r="F1031" s="497"/>
      <c r="K1031" s="497"/>
    </row>
    <row r="1032" spans="6:11" ht="20.95" customHeight="1">
      <c r="F1032" s="497"/>
      <c r="K1032" s="497"/>
    </row>
    <row r="1033" spans="6:11" ht="20.95" customHeight="1">
      <c r="F1033" s="497"/>
      <c r="K1033" s="497"/>
    </row>
    <row r="1034" spans="6:11" ht="20.95" customHeight="1">
      <c r="F1034" s="497"/>
      <c r="K1034" s="497"/>
    </row>
    <row r="1035" spans="6:11" ht="20.95" customHeight="1">
      <c r="F1035" s="497"/>
      <c r="K1035" s="497"/>
    </row>
    <row r="1036" spans="6:11" ht="20.95" customHeight="1">
      <c r="F1036" s="497"/>
      <c r="K1036" s="497"/>
    </row>
    <row r="1037" spans="6:11" ht="20.95" customHeight="1">
      <c r="F1037" s="497"/>
      <c r="K1037" s="497"/>
    </row>
    <row r="1038" spans="6:11" ht="20.95" customHeight="1">
      <c r="F1038" s="497"/>
      <c r="K1038" s="497"/>
    </row>
    <row r="1039" spans="6:11" ht="20.95" customHeight="1">
      <c r="F1039" s="497"/>
      <c r="K1039" s="497"/>
    </row>
    <row r="1040" spans="6:11" ht="20.95" customHeight="1">
      <c r="F1040" s="497"/>
      <c r="K1040" s="497"/>
    </row>
    <row r="1041" spans="6:11" ht="20.95" customHeight="1">
      <c r="F1041" s="497"/>
      <c r="K1041" s="497"/>
    </row>
    <row r="1042" spans="6:11" ht="20.95" customHeight="1">
      <c r="F1042" s="497"/>
      <c r="K1042" s="497"/>
    </row>
    <row r="1043" spans="6:11" ht="20.95" customHeight="1">
      <c r="F1043" s="497"/>
      <c r="K1043" s="497"/>
    </row>
    <row r="1044" spans="6:11" ht="20.95" customHeight="1">
      <c r="F1044" s="497"/>
      <c r="K1044" s="497"/>
    </row>
    <row r="1045" spans="6:11" ht="20.95" customHeight="1">
      <c r="F1045" s="497"/>
      <c r="K1045" s="497"/>
    </row>
    <row r="1046" spans="6:11" ht="20.95" customHeight="1">
      <c r="F1046" s="497"/>
      <c r="K1046" s="497"/>
    </row>
    <row r="1047" spans="6:11" ht="20.95" customHeight="1">
      <c r="F1047" s="497"/>
      <c r="K1047" s="497"/>
    </row>
    <row r="1048" spans="6:11" ht="20.95" customHeight="1">
      <c r="F1048" s="497"/>
      <c r="K1048" s="497"/>
    </row>
    <row r="1049" spans="6:11" ht="20.95" customHeight="1">
      <c r="F1049" s="497"/>
      <c r="K1049" s="497"/>
    </row>
    <row r="1050" spans="6:11" ht="20.95" customHeight="1">
      <c r="F1050" s="497"/>
      <c r="K1050" s="497"/>
    </row>
    <row r="1051" spans="6:11" ht="20.95" customHeight="1">
      <c r="F1051" s="497"/>
      <c r="K1051" s="497"/>
    </row>
    <row r="1052" spans="6:11" ht="20.95" customHeight="1">
      <c r="F1052" s="497"/>
      <c r="K1052" s="497"/>
    </row>
    <row r="1053" spans="6:11" ht="20.95" customHeight="1">
      <c r="F1053" s="497"/>
      <c r="K1053" s="497"/>
    </row>
    <row r="1054" spans="6:11" ht="20.95" customHeight="1">
      <c r="F1054" s="497"/>
      <c r="K1054" s="497"/>
    </row>
    <row r="1055" spans="6:11" ht="20.95" customHeight="1">
      <c r="F1055" s="497"/>
      <c r="K1055" s="497"/>
    </row>
    <row r="1056" spans="6:11" ht="20.95" customHeight="1">
      <c r="F1056" s="497"/>
      <c r="K1056" s="497"/>
    </row>
    <row r="1057" spans="6:11" ht="20.95" customHeight="1">
      <c r="F1057" s="497"/>
      <c r="K1057" s="497"/>
    </row>
    <row r="1058" spans="6:11" ht="20.95" customHeight="1">
      <c r="F1058" s="497"/>
      <c r="K1058" s="497"/>
    </row>
    <row r="1059" spans="6:11" ht="20.95" customHeight="1">
      <c r="F1059" s="497"/>
      <c r="K1059" s="497"/>
    </row>
    <row r="1060" spans="6:11" ht="20.95" customHeight="1">
      <c r="F1060" s="497"/>
      <c r="K1060" s="497"/>
    </row>
    <row r="1061" spans="6:11" ht="20.95" customHeight="1">
      <c r="F1061" s="497"/>
      <c r="K1061" s="497"/>
    </row>
    <row r="1062" spans="6:11" ht="20.95" customHeight="1">
      <c r="F1062" s="497"/>
      <c r="K1062" s="497"/>
    </row>
    <row r="1063" spans="6:11" ht="20.95" customHeight="1">
      <c r="F1063" s="497"/>
      <c r="K1063" s="497"/>
    </row>
    <row r="1064" spans="6:11" ht="20.95" customHeight="1">
      <c r="F1064" s="497"/>
      <c r="K1064" s="497"/>
    </row>
    <row r="1065" spans="6:11" ht="20.95" customHeight="1">
      <c r="F1065" s="497"/>
      <c r="K1065" s="497"/>
    </row>
    <row r="1066" spans="6:11" ht="20.95" customHeight="1">
      <c r="F1066" s="497"/>
      <c r="K1066" s="497"/>
    </row>
    <row r="1067" spans="6:11" ht="20.95" customHeight="1">
      <c r="F1067" s="497"/>
      <c r="K1067" s="497"/>
    </row>
    <row r="1068" spans="6:11" ht="20.95" customHeight="1">
      <c r="F1068" s="497"/>
      <c r="K1068" s="497"/>
    </row>
    <row r="1069" spans="6:11" ht="20.95" customHeight="1">
      <c r="F1069" s="497"/>
      <c r="K1069" s="497"/>
    </row>
    <row r="1070" spans="6:11" ht="20.95" customHeight="1">
      <c r="F1070" s="497"/>
      <c r="K1070" s="497"/>
    </row>
    <row r="1071" spans="6:11" ht="20.95" customHeight="1">
      <c r="F1071" s="497"/>
      <c r="K1071" s="497"/>
    </row>
    <row r="1072" spans="6:11" ht="20.95" customHeight="1">
      <c r="F1072" s="497"/>
      <c r="K1072" s="497"/>
    </row>
    <row r="1073" spans="6:11" ht="20.95" customHeight="1">
      <c r="F1073" s="497"/>
      <c r="K1073" s="497"/>
    </row>
    <row r="1074" spans="6:11" ht="20.95" customHeight="1">
      <c r="F1074" s="497"/>
      <c r="K1074" s="497"/>
    </row>
    <row r="1075" spans="6:11" ht="20.95" customHeight="1">
      <c r="F1075" s="497"/>
      <c r="K1075" s="497"/>
    </row>
    <row r="1076" spans="6:11" ht="20.95" customHeight="1">
      <c r="F1076" s="497"/>
      <c r="K1076" s="497"/>
    </row>
    <row r="1077" spans="6:11" ht="20.95" customHeight="1">
      <c r="F1077" s="497"/>
      <c r="K1077" s="497"/>
    </row>
    <row r="1078" spans="6:11" ht="20.95" customHeight="1">
      <c r="F1078" s="497"/>
      <c r="K1078" s="497"/>
    </row>
    <row r="1079" spans="6:11" ht="20.95" customHeight="1">
      <c r="F1079" s="497"/>
      <c r="K1079" s="497"/>
    </row>
    <row r="1080" spans="6:11" ht="20.95" customHeight="1">
      <c r="F1080" s="497"/>
      <c r="K1080" s="497"/>
    </row>
    <row r="1081" spans="6:11" ht="20.95" customHeight="1">
      <c r="F1081" s="497"/>
      <c r="K1081" s="497"/>
    </row>
    <row r="1082" spans="6:11" ht="20.95" customHeight="1">
      <c r="F1082" s="497"/>
      <c r="K1082" s="497"/>
    </row>
    <row r="1083" spans="6:11" ht="20.95" customHeight="1">
      <c r="F1083" s="497"/>
      <c r="K1083" s="497"/>
    </row>
    <row r="1084" spans="6:11" ht="20.95" customHeight="1">
      <c r="F1084" s="497"/>
      <c r="K1084" s="497"/>
    </row>
    <row r="1085" spans="6:11" ht="20.95" customHeight="1">
      <c r="F1085" s="497"/>
      <c r="K1085" s="497"/>
    </row>
    <row r="1086" spans="6:11" ht="20.95" customHeight="1">
      <c r="F1086" s="497"/>
      <c r="K1086" s="497"/>
    </row>
    <row r="1087" spans="6:11" ht="20.95" customHeight="1">
      <c r="F1087" s="497"/>
      <c r="K1087" s="497"/>
    </row>
    <row r="1088" spans="6:11" ht="20.95" customHeight="1">
      <c r="F1088" s="497"/>
      <c r="K1088" s="497"/>
    </row>
    <row r="1089" spans="6:11" ht="20.95" customHeight="1">
      <c r="F1089" s="497"/>
      <c r="K1089" s="497"/>
    </row>
    <row r="1090" spans="6:11" ht="20.95" customHeight="1">
      <c r="F1090" s="497"/>
      <c r="K1090" s="497"/>
    </row>
    <row r="1091" spans="6:11" ht="20.95" customHeight="1">
      <c r="F1091" s="497"/>
      <c r="K1091" s="497"/>
    </row>
    <row r="1092" spans="6:11" ht="20.95" customHeight="1">
      <c r="F1092" s="497"/>
      <c r="K1092" s="497"/>
    </row>
    <row r="1093" spans="6:11" ht="20.95" customHeight="1">
      <c r="F1093" s="497"/>
      <c r="K1093" s="497"/>
    </row>
    <row r="1094" spans="6:11" ht="20.95" customHeight="1">
      <c r="F1094" s="497"/>
      <c r="K1094" s="497"/>
    </row>
    <row r="1095" spans="6:11" ht="20.95" customHeight="1">
      <c r="F1095" s="497"/>
      <c r="K1095" s="497"/>
    </row>
    <row r="1096" spans="6:11" ht="20.95" customHeight="1">
      <c r="F1096" s="497"/>
      <c r="K1096" s="497"/>
    </row>
    <row r="1097" spans="6:11" ht="20.95" customHeight="1">
      <c r="F1097" s="497"/>
      <c r="K1097" s="497"/>
    </row>
    <row r="1098" spans="6:11" ht="20.95" customHeight="1">
      <c r="F1098" s="497"/>
      <c r="K1098" s="497"/>
    </row>
    <row r="1099" spans="6:11" ht="20.95" customHeight="1">
      <c r="F1099" s="497"/>
      <c r="K1099" s="497"/>
    </row>
    <row r="1100" spans="6:11" ht="20.95" customHeight="1">
      <c r="F1100" s="497"/>
      <c r="K1100" s="497"/>
    </row>
    <row r="1101" spans="6:11" ht="20.95" customHeight="1">
      <c r="F1101" s="497"/>
      <c r="K1101" s="497"/>
    </row>
    <row r="1102" spans="6:11" ht="20.95" customHeight="1">
      <c r="F1102" s="497"/>
      <c r="K1102" s="497"/>
    </row>
    <row r="1103" spans="6:11" ht="20.95" customHeight="1">
      <c r="F1103" s="497"/>
      <c r="K1103" s="497"/>
    </row>
    <row r="1104" spans="6:11" ht="20.95" customHeight="1">
      <c r="F1104" s="497"/>
      <c r="K1104" s="497"/>
    </row>
    <row r="1105" spans="6:11" ht="20.95" customHeight="1">
      <c r="F1105" s="497"/>
      <c r="K1105" s="497"/>
    </row>
    <row r="1106" spans="6:11" ht="20.95" customHeight="1">
      <c r="F1106" s="497"/>
      <c r="K1106" s="497"/>
    </row>
    <row r="1107" spans="6:11" ht="20.95" customHeight="1">
      <c r="F1107" s="497"/>
      <c r="K1107" s="497"/>
    </row>
    <row r="1108" spans="6:11" ht="20.95" customHeight="1">
      <c r="F1108" s="497"/>
      <c r="K1108" s="497"/>
    </row>
    <row r="1109" spans="6:11" ht="20.95" customHeight="1">
      <c r="F1109" s="497"/>
      <c r="K1109" s="497"/>
    </row>
    <row r="1110" spans="6:11" ht="20.95" customHeight="1">
      <c r="F1110" s="497"/>
      <c r="K1110" s="497"/>
    </row>
    <row r="1111" spans="6:11" ht="20.95" customHeight="1">
      <c r="F1111" s="497"/>
      <c r="K1111" s="497"/>
    </row>
    <row r="1112" spans="6:11" ht="20.95" customHeight="1">
      <c r="F1112" s="497"/>
      <c r="K1112" s="497"/>
    </row>
    <row r="1113" spans="6:11" ht="20.95" customHeight="1">
      <c r="F1113" s="497"/>
      <c r="K1113" s="497"/>
    </row>
    <row r="1114" spans="6:11" ht="20.95" customHeight="1">
      <c r="F1114" s="497"/>
      <c r="K1114" s="497"/>
    </row>
    <row r="1115" spans="6:11" ht="20.95" customHeight="1">
      <c r="F1115" s="497"/>
      <c r="K1115" s="497"/>
    </row>
    <row r="1116" spans="6:11" ht="20.95" customHeight="1">
      <c r="F1116" s="497"/>
      <c r="K1116" s="497"/>
    </row>
    <row r="1117" spans="6:11" ht="20.95" customHeight="1">
      <c r="F1117" s="497"/>
      <c r="K1117" s="497"/>
    </row>
    <row r="1118" spans="6:11" ht="20.95" customHeight="1">
      <c r="F1118" s="497"/>
      <c r="K1118" s="497"/>
    </row>
    <row r="1119" spans="6:11" ht="20.95" customHeight="1">
      <c r="F1119" s="497"/>
      <c r="K1119" s="497"/>
    </row>
    <row r="1120" spans="6:11" ht="20.95" customHeight="1">
      <c r="F1120" s="497"/>
      <c r="K1120" s="497"/>
    </row>
    <row r="1121" spans="6:11" ht="20.95" customHeight="1">
      <c r="F1121" s="497"/>
      <c r="K1121" s="497"/>
    </row>
    <row r="1122" spans="6:11" ht="20.95" customHeight="1">
      <c r="F1122" s="497"/>
      <c r="K1122" s="497"/>
    </row>
    <row r="1123" spans="6:11" ht="20.95" customHeight="1">
      <c r="F1123" s="497"/>
      <c r="K1123" s="497"/>
    </row>
    <row r="1124" spans="6:11" ht="20.95" customHeight="1">
      <c r="F1124" s="497"/>
      <c r="K1124" s="497"/>
    </row>
    <row r="1125" spans="6:11" ht="20.95" customHeight="1">
      <c r="F1125" s="497"/>
      <c r="K1125" s="497"/>
    </row>
    <row r="1126" spans="6:11" ht="20.95" customHeight="1">
      <c r="F1126" s="497"/>
      <c r="K1126" s="497"/>
    </row>
    <row r="1127" spans="6:11" ht="20.95" customHeight="1">
      <c r="F1127" s="497"/>
      <c r="K1127" s="497"/>
    </row>
    <row r="1128" spans="6:11" ht="20.95" customHeight="1">
      <c r="F1128" s="497"/>
      <c r="K1128" s="497"/>
    </row>
    <row r="1129" spans="6:11" ht="20.95" customHeight="1">
      <c r="F1129" s="497"/>
      <c r="K1129" s="497"/>
    </row>
    <row r="1130" spans="6:11" ht="20.95" customHeight="1">
      <c r="F1130" s="497"/>
      <c r="K1130" s="497"/>
    </row>
    <row r="1131" spans="6:11" ht="20.95" customHeight="1">
      <c r="F1131" s="497"/>
      <c r="K1131" s="497"/>
    </row>
    <row r="1132" spans="6:11" ht="20.95" customHeight="1">
      <c r="F1132" s="497"/>
      <c r="K1132" s="497"/>
    </row>
    <row r="1133" spans="6:11" ht="20.95" customHeight="1">
      <c r="F1133" s="497"/>
      <c r="K1133" s="497"/>
    </row>
    <row r="1134" spans="6:11" ht="20.95" customHeight="1">
      <c r="F1134" s="497"/>
      <c r="K1134" s="497"/>
    </row>
    <row r="1135" spans="6:11" ht="20.95" customHeight="1">
      <c r="F1135" s="497"/>
      <c r="K1135" s="497"/>
    </row>
    <row r="1136" spans="6:11" ht="20.95" customHeight="1">
      <c r="F1136" s="497"/>
      <c r="K1136" s="497"/>
    </row>
    <row r="1137" spans="6:11" ht="20.95" customHeight="1">
      <c r="F1137" s="497"/>
      <c r="K1137" s="497"/>
    </row>
    <row r="1138" spans="6:11" ht="20.95" customHeight="1">
      <c r="F1138" s="497"/>
      <c r="K1138" s="497"/>
    </row>
    <row r="1139" spans="6:11" ht="20.95" customHeight="1">
      <c r="F1139" s="497"/>
      <c r="K1139" s="497"/>
    </row>
    <row r="1140" spans="6:11" ht="20.95" customHeight="1">
      <c r="F1140" s="497"/>
      <c r="K1140" s="497"/>
    </row>
    <row r="1141" spans="6:11" ht="20.95" customHeight="1">
      <c r="F1141" s="497"/>
      <c r="K1141" s="497"/>
    </row>
    <row r="1142" spans="6:11" ht="20.95" customHeight="1">
      <c r="F1142" s="497"/>
      <c r="K1142" s="497"/>
    </row>
    <row r="1143" spans="6:11" ht="20.95" customHeight="1">
      <c r="F1143" s="497"/>
      <c r="K1143" s="497"/>
    </row>
    <row r="1144" spans="6:11" ht="20.95" customHeight="1">
      <c r="F1144" s="497"/>
      <c r="K1144" s="497"/>
    </row>
    <row r="1145" spans="6:11" ht="20.95" customHeight="1">
      <c r="F1145" s="497"/>
      <c r="K1145" s="497"/>
    </row>
    <row r="1146" spans="6:11" ht="20.95" customHeight="1">
      <c r="F1146" s="497"/>
      <c r="K1146" s="497"/>
    </row>
    <row r="1147" spans="6:11" ht="20.95" customHeight="1">
      <c r="F1147" s="497"/>
      <c r="K1147" s="497"/>
    </row>
    <row r="1148" spans="6:11" ht="20.95" customHeight="1">
      <c r="F1148" s="497"/>
      <c r="K1148" s="497"/>
    </row>
    <row r="1149" spans="6:11" ht="20.95" customHeight="1">
      <c r="F1149" s="497"/>
      <c r="K1149" s="497"/>
    </row>
    <row r="1150" spans="6:11" ht="20.95" customHeight="1">
      <c r="F1150" s="497"/>
      <c r="K1150" s="497"/>
    </row>
    <row r="1151" spans="6:11" ht="20.95" customHeight="1">
      <c r="F1151" s="497"/>
      <c r="K1151" s="497"/>
    </row>
    <row r="1152" spans="6:11" ht="20.95" customHeight="1">
      <c r="F1152" s="497"/>
      <c r="K1152" s="497"/>
    </row>
    <row r="1153" spans="6:11" ht="20.95" customHeight="1">
      <c r="F1153" s="497"/>
      <c r="K1153" s="497"/>
    </row>
    <row r="1154" spans="6:11" ht="20.95" customHeight="1">
      <c r="F1154" s="497"/>
      <c r="K1154" s="497"/>
    </row>
    <row r="1155" spans="6:11" ht="20.95" customHeight="1">
      <c r="F1155" s="497"/>
      <c r="K1155" s="497"/>
    </row>
    <row r="1156" spans="6:11" ht="20.95" customHeight="1">
      <c r="F1156" s="497"/>
      <c r="K1156" s="497"/>
    </row>
    <row r="1157" spans="6:11" ht="20.95" customHeight="1">
      <c r="F1157" s="497"/>
      <c r="K1157" s="497"/>
    </row>
    <row r="1158" spans="6:11" ht="20.95" customHeight="1">
      <c r="F1158" s="497"/>
      <c r="K1158" s="497"/>
    </row>
    <row r="1159" spans="6:11" ht="20.95" customHeight="1">
      <c r="F1159" s="497"/>
      <c r="K1159" s="497"/>
    </row>
    <row r="1160" spans="6:11" ht="20.95" customHeight="1">
      <c r="F1160" s="497"/>
      <c r="K1160" s="497"/>
    </row>
    <row r="1161" spans="6:11" ht="20.95" customHeight="1">
      <c r="F1161" s="497"/>
      <c r="K1161" s="497"/>
    </row>
    <row r="1162" spans="6:11" ht="20.95" customHeight="1">
      <c r="F1162" s="497"/>
      <c r="K1162" s="497"/>
    </row>
    <row r="1163" spans="6:11" ht="20.95" customHeight="1">
      <c r="F1163" s="497"/>
      <c r="K1163" s="497"/>
    </row>
    <row r="1164" spans="6:11" ht="20.95" customHeight="1">
      <c r="F1164" s="497"/>
      <c r="K1164" s="497"/>
    </row>
    <row r="1165" spans="6:11" ht="20.95" customHeight="1">
      <c r="F1165" s="497"/>
      <c r="K1165" s="497"/>
    </row>
    <row r="1166" spans="6:11" ht="20.95" customHeight="1">
      <c r="F1166" s="497"/>
      <c r="K1166" s="497"/>
    </row>
    <row r="1167" spans="6:11" ht="20.95" customHeight="1">
      <c r="F1167" s="497"/>
      <c r="K1167" s="497"/>
    </row>
    <row r="1168" spans="6:11" ht="20.95" customHeight="1">
      <c r="F1168" s="497"/>
      <c r="K1168" s="497"/>
    </row>
    <row r="1169" spans="6:11" ht="20.95" customHeight="1">
      <c r="F1169" s="497"/>
      <c r="K1169" s="497"/>
    </row>
    <row r="1170" spans="6:11" ht="20.95" customHeight="1">
      <c r="F1170" s="497"/>
      <c r="K1170" s="497"/>
    </row>
    <row r="1171" spans="6:11" ht="20.95" customHeight="1">
      <c r="F1171" s="497"/>
      <c r="K1171" s="497"/>
    </row>
    <row r="1172" spans="6:11" ht="20.95" customHeight="1">
      <c r="F1172" s="497"/>
      <c r="K1172" s="497"/>
    </row>
    <row r="1173" spans="6:11" ht="20.95" customHeight="1">
      <c r="F1173" s="497"/>
      <c r="K1173" s="497"/>
    </row>
    <row r="1174" spans="6:11" ht="20.95" customHeight="1">
      <c r="F1174" s="497"/>
      <c r="K1174" s="497"/>
    </row>
    <row r="1175" spans="6:11" ht="20.95" customHeight="1">
      <c r="F1175" s="497"/>
      <c r="K1175" s="497"/>
    </row>
    <row r="1176" spans="6:11" ht="20.95" customHeight="1">
      <c r="F1176" s="497"/>
      <c r="K1176" s="497"/>
    </row>
    <row r="1177" spans="6:11" ht="20.95" customHeight="1">
      <c r="F1177" s="497"/>
      <c r="K1177" s="497"/>
    </row>
    <row r="1178" spans="6:11" ht="20.95" customHeight="1">
      <c r="F1178" s="497"/>
      <c r="K1178" s="497"/>
    </row>
    <row r="1179" spans="6:11" ht="20.95" customHeight="1">
      <c r="F1179" s="497"/>
      <c r="K1179" s="497"/>
    </row>
    <row r="1180" spans="6:11" ht="20.95" customHeight="1">
      <c r="F1180" s="497"/>
      <c r="K1180" s="497"/>
    </row>
    <row r="1181" spans="6:11" ht="20.95" customHeight="1">
      <c r="F1181" s="497"/>
      <c r="K1181" s="497"/>
    </row>
    <row r="1182" spans="6:11" ht="20.95" customHeight="1">
      <c r="F1182" s="497"/>
      <c r="K1182" s="497"/>
    </row>
    <row r="1183" spans="6:11" ht="20.95" customHeight="1">
      <c r="F1183" s="497"/>
      <c r="K1183" s="497"/>
    </row>
    <row r="1184" spans="6:11" ht="20.95" customHeight="1">
      <c r="F1184" s="497"/>
      <c r="K1184" s="497"/>
    </row>
    <row r="1185" spans="6:11" ht="20.95" customHeight="1">
      <c r="F1185" s="497"/>
      <c r="K1185" s="497"/>
    </row>
    <row r="1186" spans="6:11" ht="20.95" customHeight="1">
      <c r="F1186" s="497"/>
      <c r="K1186" s="497"/>
    </row>
    <row r="1187" spans="6:11" ht="20.95" customHeight="1">
      <c r="F1187" s="497"/>
      <c r="K1187" s="497"/>
    </row>
    <row r="1188" spans="6:11" ht="20.95" customHeight="1">
      <c r="F1188" s="497"/>
      <c r="K1188" s="497"/>
    </row>
    <row r="1189" spans="6:11" ht="20.95" customHeight="1">
      <c r="F1189" s="497"/>
      <c r="K1189" s="497"/>
    </row>
    <row r="1190" spans="6:11" ht="20.95" customHeight="1">
      <c r="F1190" s="497"/>
      <c r="K1190" s="497"/>
    </row>
    <row r="1191" spans="6:11" ht="20.95" customHeight="1">
      <c r="F1191" s="497"/>
      <c r="K1191" s="497"/>
    </row>
    <row r="1192" spans="6:11" ht="20.95" customHeight="1">
      <c r="F1192" s="497"/>
      <c r="K1192" s="497"/>
    </row>
    <row r="1193" spans="6:11" ht="20.95" customHeight="1">
      <c r="F1193" s="497"/>
      <c r="K1193" s="497"/>
    </row>
    <row r="1194" spans="6:11" ht="20.95" customHeight="1">
      <c r="F1194" s="497"/>
      <c r="K1194" s="497"/>
    </row>
    <row r="1195" spans="6:11" ht="20.95" customHeight="1">
      <c r="F1195" s="497"/>
      <c r="K1195" s="497"/>
    </row>
    <row r="1196" spans="6:11" ht="20.95" customHeight="1">
      <c r="F1196" s="497"/>
      <c r="K1196" s="497"/>
    </row>
    <row r="1197" spans="6:11" ht="20.95" customHeight="1">
      <c r="F1197" s="497"/>
      <c r="K1197" s="497"/>
    </row>
    <row r="1198" spans="6:11" ht="20.95" customHeight="1">
      <c r="F1198" s="497"/>
      <c r="K1198" s="497"/>
    </row>
    <row r="1199" spans="6:11" ht="20.95" customHeight="1">
      <c r="F1199" s="497"/>
      <c r="K1199" s="497"/>
    </row>
    <row r="1200" spans="6:11" ht="20.95" customHeight="1">
      <c r="F1200" s="497"/>
      <c r="K1200" s="497"/>
    </row>
    <row r="1201" spans="6:11" ht="20.95" customHeight="1">
      <c r="F1201" s="497"/>
      <c r="K1201" s="497"/>
    </row>
    <row r="1202" spans="6:11" ht="20.95" customHeight="1">
      <c r="F1202" s="497"/>
      <c r="K1202" s="497"/>
    </row>
    <row r="1203" spans="6:11" ht="20.95" customHeight="1">
      <c r="F1203" s="497"/>
      <c r="K1203" s="497"/>
    </row>
    <row r="1204" spans="6:11" ht="20.95" customHeight="1">
      <c r="F1204" s="497"/>
      <c r="K1204" s="497"/>
    </row>
    <row r="1205" spans="6:11" ht="20.95" customHeight="1">
      <c r="F1205" s="497"/>
      <c r="K1205" s="497"/>
    </row>
    <row r="1206" spans="6:11" ht="20.95" customHeight="1">
      <c r="F1206" s="497"/>
      <c r="K1206" s="497"/>
    </row>
    <row r="1207" spans="6:11" ht="20.95" customHeight="1">
      <c r="F1207" s="497"/>
      <c r="K1207" s="497"/>
    </row>
    <row r="1208" spans="6:11" ht="20.95" customHeight="1">
      <c r="F1208" s="497"/>
      <c r="K1208" s="497"/>
    </row>
    <row r="1209" spans="6:11" ht="20.95" customHeight="1">
      <c r="F1209" s="497"/>
      <c r="K1209" s="497"/>
    </row>
    <row r="1210" spans="6:11" ht="20.95" customHeight="1">
      <c r="F1210" s="497"/>
      <c r="K1210" s="497"/>
    </row>
    <row r="1211" spans="6:11" ht="20.95" customHeight="1">
      <c r="F1211" s="497"/>
      <c r="K1211" s="497"/>
    </row>
    <row r="1212" spans="6:11" ht="20.95" customHeight="1">
      <c r="F1212" s="497"/>
      <c r="K1212" s="497"/>
    </row>
    <row r="1213" spans="6:11" ht="20.95" customHeight="1">
      <c r="F1213" s="497"/>
      <c r="K1213" s="497"/>
    </row>
    <row r="1214" spans="6:11" ht="20.95" customHeight="1">
      <c r="F1214" s="497"/>
      <c r="K1214" s="497"/>
    </row>
    <row r="1215" spans="6:11" ht="20.95" customHeight="1">
      <c r="F1215" s="497"/>
      <c r="K1215" s="497"/>
    </row>
    <row r="1216" spans="6:11" ht="20.95" customHeight="1">
      <c r="F1216" s="497"/>
      <c r="K1216" s="497"/>
    </row>
    <row r="1217" spans="6:11" ht="20.95" customHeight="1">
      <c r="F1217" s="497"/>
      <c r="K1217" s="497"/>
    </row>
    <row r="1218" spans="6:11" ht="20.95" customHeight="1">
      <c r="F1218" s="497"/>
      <c r="K1218" s="497"/>
    </row>
    <row r="1219" spans="6:11" ht="20.95" customHeight="1">
      <c r="F1219" s="497"/>
      <c r="K1219" s="497"/>
    </row>
    <row r="1220" spans="6:11" ht="20.95" customHeight="1">
      <c r="F1220" s="497"/>
      <c r="K1220" s="497"/>
    </row>
    <row r="1221" spans="6:11" ht="20.95" customHeight="1">
      <c r="F1221" s="497"/>
      <c r="K1221" s="497"/>
    </row>
    <row r="1222" spans="6:11" ht="20.95" customHeight="1">
      <c r="F1222" s="497"/>
      <c r="K1222" s="497"/>
    </row>
    <row r="1223" spans="6:11" ht="20.95" customHeight="1">
      <c r="F1223" s="497"/>
      <c r="K1223" s="497"/>
    </row>
    <row r="1224" spans="6:11" ht="20.95" customHeight="1">
      <c r="F1224" s="497"/>
      <c r="K1224" s="497"/>
    </row>
    <row r="1225" spans="6:11" ht="20.95" customHeight="1">
      <c r="F1225" s="497"/>
      <c r="K1225" s="497"/>
    </row>
    <row r="1226" spans="6:11" ht="20.95" customHeight="1">
      <c r="F1226" s="497"/>
      <c r="K1226" s="497"/>
    </row>
    <row r="1227" spans="6:11" ht="20.95" customHeight="1">
      <c r="F1227" s="497"/>
      <c r="K1227" s="497"/>
    </row>
    <row r="1228" spans="6:11" ht="20.95" customHeight="1">
      <c r="F1228" s="497"/>
      <c r="K1228" s="497"/>
    </row>
    <row r="1229" spans="6:11" ht="20.95" customHeight="1">
      <c r="F1229" s="497"/>
      <c r="K1229" s="497"/>
    </row>
    <row r="1230" spans="6:11" ht="20.95" customHeight="1">
      <c r="F1230" s="497"/>
      <c r="K1230" s="497"/>
    </row>
    <row r="1231" spans="6:11" ht="20.95" customHeight="1">
      <c r="F1231" s="497"/>
      <c r="K1231" s="497"/>
    </row>
    <row r="1232" spans="6:11" ht="20.95" customHeight="1">
      <c r="F1232" s="497"/>
      <c r="K1232" s="497"/>
    </row>
    <row r="1233" spans="6:11" ht="20.95" customHeight="1">
      <c r="F1233" s="497"/>
      <c r="K1233" s="497"/>
    </row>
    <row r="1234" spans="6:11" ht="20.95" customHeight="1">
      <c r="F1234" s="497"/>
      <c r="K1234" s="497"/>
    </row>
    <row r="1235" spans="6:11" ht="20.95" customHeight="1">
      <c r="F1235" s="497"/>
      <c r="K1235" s="497"/>
    </row>
    <row r="1236" spans="6:11" ht="20.95" customHeight="1">
      <c r="F1236" s="497"/>
      <c r="K1236" s="497"/>
    </row>
    <row r="1237" spans="6:11" ht="20.95" customHeight="1">
      <c r="F1237" s="497"/>
      <c r="K1237" s="497"/>
    </row>
    <row r="1238" spans="6:11" ht="20.95" customHeight="1">
      <c r="F1238" s="497"/>
      <c r="K1238" s="497"/>
    </row>
    <row r="1239" spans="6:11" ht="20.95" customHeight="1">
      <c r="F1239" s="497"/>
      <c r="K1239" s="497"/>
    </row>
    <row r="1240" spans="6:11" ht="20.95" customHeight="1">
      <c r="F1240" s="497"/>
      <c r="K1240" s="497"/>
    </row>
    <row r="1241" spans="6:11" ht="20.95" customHeight="1">
      <c r="F1241" s="497"/>
      <c r="K1241" s="497"/>
    </row>
    <row r="1242" spans="6:11" ht="20.95" customHeight="1">
      <c r="F1242" s="497"/>
      <c r="K1242" s="497"/>
    </row>
    <row r="1243" spans="6:11" ht="20.95" customHeight="1">
      <c r="F1243" s="497"/>
      <c r="K1243" s="497"/>
    </row>
    <row r="1244" spans="6:11" ht="20.95" customHeight="1">
      <c r="F1244" s="497"/>
      <c r="K1244" s="497"/>
    </row>
    <row r="1245" spans="6:11" ht="20.95" customHeight="1">
      <c r="F1245" s="497"/>
      <c r="K1245" s="497"/>
    </row>
    <row r="1246" spans="6:11" ht="20.95" customHeight="1">
      <c r="F1246" s="497"/>
      <c r="K1246" s="497"/>
    </row>
    <row r="1247" spans="6:11" ht="20.95" customHeight="1">
      <c r="F1247" s="497"/>
      <c r="K1247" s="497"/>
    </row>
    <row r="1248" spans="6:11" ht="20.95" customHeight="1">
      <c r="F1248" s="497"/>
      <c r="K1248" s="497"/>
    </row>
    <row r="1249" spans="6:11" ht="20.95" customHeight="1">
      <c r="F1249" s="497"/>
      <c r="K1249" s="497"/>
    </row>
    <row r="1250" spans="6:11" ht="20.95" customHeight="1">
      <c r="F1250" s="497"/>
      <c r="K1250" s="497"/>
    </row>
    <row r="1251" spans="6:11" ht="20.95" customHeight="1">
      <c r="F1251" s="497"/>
      <c r="K1251" s="497"/>
    </row>
    <row r="1252" spans="6:11" ht="20.95" customHeight="1">
      <c r="F1252" s="497"/>
      <c r="K1252" s="497"/>
    </row>
    <row r="1253" spans="6:11" ht="20.95" customHeight="1">
      <c r="F1253" s="497"/>
      <c r="K1253" s="497"/>
    </row>
    <row r="1254" spans="6:11" ht="20.95" customHeight="1">
      <c r="F1254" s="497"/>
      <c r="K1254" s="497"/>
    </row>
    <row r="1255" spans="6:11" ht="20.95" customHeight="1">
      <c r="F1255" s="497"/>
      <c r="K1255" s="497"/>
    </row>
    <row r="1256" spans="6:11" ht="20.95" customHeight="1">
      <c r="F1256" s="497"/>
      <c r="K1256" s="497"/>
    </row>
    <row r="1257" spans="6:11" ht="20.95" customHeight="1">
      <c r="F1257" s="497"/>
      <c r="K1257" s="497"/>
    </row>
    <row r="1258" spans="6:11" ht="20.95" customHeight="1">
      <c r="F1258" s="497"/>
      <c r="K1258" s="497"/>
    </row>
    <row r="1259" spans="6:11" ht="20.95" customHeight="1">
      <c r="F1259" s="497"/>
      <c r="K1259" s="497"/>
    </row>
    <row r="1260" spans="6:11" ht="20.95" customHeight="1">
      <c r="F1260" s="497"/>
      <c r="K1260" s="497"/>
    </row>
    <row r="1261" spans="6:11" ht="20.95" customHeight="1">
      <c r="F1261" s="497"/>
      <c r="K1261" s="497"/>
    </row>
    <row r="1262" spans="6:11" ht="20.95" customHeight="1">
      <c r="F1262" s="497"/>
      <c r="K1262" s="497"/>
    </row>
    <row r="1263" spans="6:11" ht="20.95" customHeight="1">
      <c r="F1263" s="497"/>
      <c r="K1263" s="497"/>
    </row>
    <row r="1264" spans="6:11" ht="20.95" customHeight="1">
      <c r="F1264" s="497"/>
      <c r="K1264" s="497"/>
    </row>
    <row r="1265" spans="6:11" ht="20.95" customHeight="1">
      <c r="F1265" s="497"/>
      <c r="K1265" s="497"/>
    </row>
    <row r="1266" spans="6:11" ht="20.95" customHeight="1">
      <c r="F1266" s="497"/>
      <c r="K1266" s="497"/>
    </row>
    <row r="1267" spans="6:11" ht="20.95" customHeight="1">
      <c r="F1267" s="497"/>
      <c r="K1267" s="497"/>
    </row>
    <row r="1268" spans="6:11" ht="20.95" customHeight="1">
      <c r="F1268" s="497"/>
      <c r="K1268" s="497"/>
    </row>
    <row r="1269" spans="6:11" ht="20.95" customHeight="1">
      <c r="F1269" s="497"/>
      <c r="K1269" s="497"/>
    </row>
    <row r="1270" spans="6:11" ht="20.95" customHeight="1">
      <c r="F1270" s="497"/>
      <c r="K1270" s="497"/>
    </row>
    <row r="1271" spans="6:11" ht="20.95" customHeight="1">
      <c r="F1271" s="497"/>
      <c r="K1271" s="497"/>
    </row>
    <row r="1272" spans="6:11" ht="20.95" customHeight="1">
      <c r="F1272" s="497"/>
      <c r="K1272" s="497"/>
    </row>
    <row r="1273" spans="6:11" ht="20.95" customHeight="1">
      <c r="F1273" s="497"/>
      <c r="K1273" s="497"/>
    </row>
    <row r="1274" spans="6:11" ht="20.95" customHeight="1">
      <c r="F1274" s="497"/>
      <c r="K1274" s="497"/>
    </row>
    <row r="1275" spans="6:11" ht="20.95" customHeight="1">
      <c r="F1275" s="497"/>
      <c r="K1275" s="497"/>
    </row>
    <row r="1276" spans="6:11" ht="20.95" customHeight="1">
      <c r="F1276" s="497"/>
      <c r="K1276" s="497"/>
    </row>
    <row r="1277" spans="6:11" ht="20.95" customHeight="1">
      <c r="F1277" s="497"/>
      <c r="K1277" s="497"/>
    </row>
    <row r="1278" spans="6:11" ht="20.95" customHeight="1">
      <c r="F1278" s="497"/>
      <c r="K1278" s="497"/>
    </row>
    <row r="1279" spans="6:11" ht="20.95" customHeight="1">
      <c r="F1279" s="497"/>
      <c r="K1279" s="497"/>
    </row>
    <row r="1280" spans="6:11" ht="20.95" customHeight="1">
      <c r="F1280" s="497"/>
      <c r="K1280" s="497"/>
    </row>
    <row r="1281" spans="6:11" ht="20.95" customHeight="1">
      <c r="F1281" s="497"/>
      <c r="K1281" s="497"/>
    </row>
    <row r="1282" spans="6:11" ht="20.95" customHeight="1">
      <c r="F1282" s="497"/>
      <c r="K1282" s="497"/>
    </row>
    <row r="1283" spans="6:11" ht="20.95" customHeight="1">
      <c r="F1283" s="497"/>
      <c r="K1283" s="497"/>
    </row>
    <row r="1284" spans="6:11" ht="20.95" customHeight="1">
      <c r="F1284" s="497"/>
      <c r="K1284" s="497"/>
    </row>
    <row r="1285" spans="6:11" ht="20.95" customHeight="1">
      <c r="F1285" s="497"/>
      <c r="K1285" s="497"/>
    </row>
    <row r="1286" spans="6:11" ht="20.95" customHeight="1">
      <c r="F1286" s="497"/>
      <c r="K1286" s="497"/>
    </row>
    <row r="1287" spans="6:11" ht="20.95" customHeight="1">
      <c r="F1287" s="497"/>
      <c r="K1287" s="497"/>
    </row>
    <row r="1288" spans="6:11" ht="20.95" customHeight="1">
      <c r="F1288" s="497"/>
      <c r="K1288" s="497"/>
    </row>
    <row r="1289" spans="6:11" ht="20.95" customHeight="1">
      <c r="F1289" s="497"/>
      <c r="K1289" s="497"/>
    </row>
    <row r="1290" spans="6:11" ht="20.95" customHeight="1">
      <c r="F1290" s="497"/>
      <c r="K1290" s="497"/>
    </row>
    <row r="1291" spans="6:11" ht="20.95" customHeight="1">
      <c r="F1291" s="497"/>
      <c r="K1291" s="497"/>
    </row>
    <row r="1292" spans="6:11" ht="20.95" customHeight="1">
      <c r="F1292" s="497"/>
      <c r="K1292" s="497"/>
    </row>
    <row r="1293" spans="6:11" ht="20.95" customHeight="1">
      <c r="F1293" s="497"/>
      <c r="K1293" s="497"/>
    </row>
    <row r="1294" spans="6:11" ht="20.95" customHeight="1">
      <c r="F1294" s="497"/>
      <c r="K1294" s="497"/>
    </row>
    <row r="1295" spans="6:11" ht="20.95" customHeight="1">
      <c r="F1295" s="497"/>
      <c r="K1295" s="497"/>
    </row>
    <row r="1296" spans="6:11" ht="20.95" customHeight="1">
      <c r="F1296" s="497"/>
      <c r="K1296" s="497"/>
    </row>
    <row r="1297" spans="6:11" ht="20.95" customHeight="1">
      <c r="F1297" s="497"/>
      <c r="K1297" s="497"/>
    </row>
    <row r="1298" spans="6:11" ht="20.95" customHeight="1">
      <c r="F1298" s="497"/>
      <c r="K1298" s="497"/>
    </row>
    <row r="1299" spans="6:11" ht="20.95" customHeight="1">
      <c r="F1299" s="497"/>
      <c r="K1299" s="497"/>
    </row>
    <row r="1300" spans="6:11" ht="20.95" customHeight="1">
      <c r="F1300" s="497"/>
      <c r="K1300" s="497"/>
    </row>
    <row r="1301" spans="6:11" ht="20.95" customHeight="1">
      <c r="F1301" s="497"/>
      <c r="K1301" s="497"/>
    </row>
    <row r="1302" spans="6:11" ht="20.95" customHeight="1">
      <c r="F1302" s="497"/>
      <c r="K1302" s="497"/>
    </row>
    <row r="1303" spans="6:11" ht="20.95" customHeight="1">
      <c r="F1303" s="497"/>
      <c r="K1303" s="497"/>
    </row>
    <row r="1304" spans="6:11" ht="20.95" customHeight="1">
      <c r="F1304" s="497"/>
      <c r="K1304" s="497"/>
    </row>
    <row r="1305" spans="6:11" ht="20.95" customHeight="1">
      <c r="F1305" s="497"/>
      <c r="K1305" s="497"/>
    </row>
    <row r="1306" spans="6:11" ht="20.95" customHeight="1">
      <c r="F1306" s="497"/>
      <c r="K1306" s="497"/>
    </row>
    <row r="1307" spans="6:11" ht="20.95" customHeight="1">
      <c r="F1307" s="497"/>
      <c r="K1307" s="497"/>
    </row>
    <row r="1308" spans="6:11" ht="20.95" customHeight="1">
      <c r="F1308" s="497"/>
      <c r="K1308" s="497"/>
    </row>
    <row r="1309" spans="6:11" ht="20.95" customHeight="1">
      <c r="F1309" s="497"/>
      <c r="K1309" s="497"/>
    </row>
    <row r="1310" spans="6:11" ht="20.95" customHeight="1">
      <c r="F1310" s="497"/>
      <c r="K1310" s="497"/>
    </row>
    <row r="1311" spans="6:11" ht="20.95" customHeight="1">
      <c r="F1311" s="497"/>
      <c r="K1311" s="497"/>
    </row>
    <row r="1312" spans="6:11" ht="20.95" customHeight="1">
      <c r="F1312" s="497"/>
      <c r="K1312" s="497"/>
    </row>
    <row r="1313" spans="6:11" ht="20.95" customHeight="1">
      <c r="F1313" s="497"/>
      <c r="K1313" s="497"/>
    </row>
    <row r="1314" spans="6:11" ht="20.95" customHeight="1">
      <c r="F1314" s="497"/>
      <c r="K1314" s="497"/>
    </row>
    <row r="1315" spans="6:11" ht="20.95" customHeight="1">
      <c r="F1315" s="497"/>
      <c r="K1315" s="497"/>
    </row>
    <row r="1316" spans="6:11" ht="20.95" customHeight="1">
      <c r="F1316" s="497"/>
      <c r="K1316" s="497"/>
    </row>
    <row r="1317" spans="6:11" ht="20.95" customHeight="1">
      <c r="F1317" s="497"/>
      <c r="K1317" s="497"/>
    </row>
    <row r="1318" spans="6:11" ht="20.95" customHeight="1">
      <c r="F1318" s="497"/>
      <c r="K1318" s="497"/>
    </row>
    <row r="1319" spans="6:11" ht="20.95" customHeight="1">
      <c r="F1319" s="497"/>
      <c r="K1319" s="497"/>
    </row>
    <row r="1320" spans="6:11" ht="20.95" customHeight="1">
      <c r="F1320" s="497"/>
      <c r="K1320" s="497"/>
    </row>
    <row r="1321" spans="6:11" ht="20.95" customHeight="1">
      <c r="F1321" s="497"/>
      <c r="K1321" s="497"/>
    </row>
    <row r="1322" spans="6:11" ht="20.95" customHeight="1">
      <c r="F1322" s="497"/>
      <c r="K1322" s="497"/>
    </row>
    <row r="1323" spans="6:11" ht="20.95" customHeight="1">
      <c r="F1323" s="497"/>
      <c r="K1323" s="497"/>
    </row>
    <row r="1324" spans="6:11" ht="20.95" customHeight="1">
      <c r="F1324" s="497"/>
      <c r="K1324" s="497"/>
    </row>
    <row r="1325" spans="6:11" ht="20.95" customHeight="1">
      <c r="F1325" s="497"/>
      <c r="K1325" s="497"/>
    </row>
    <row r="1326" spans="6:11" ht="20.95" customHeight="1">
      <c r="F1326" s="497"/>
      <c r="K1326" s="497"/>
    </row>
    <row r="1327" spans="6:11" ht="20.95" customHeight="1">
      <c r="F1327" s="497"/>
      <c r="K1327" s="497"/>
    </row>
    <row r="1328" spans="6:11" ht="20.95" customHeight="1">
      <c r="F1328" s="497"/>
      <c r="K1328" s="497"/>
    </row>
    <row r="1329" spans="6:11" ht="20.95" customHeight="1">
      <c r="F1329" s="497"/>
      <c r="K1329" s="497"/>
    </row>
    <row r="1330" spans="6:11" ht="20.95" customHeight="1">
      <c r="F1330" s="497"/>
      <c r="K1330" s="497"/>
    </row>
    <row r="1331" spans="6:11" ht="20.95" customHeight="1">
      <c r="F1331" s="497"/>
      <c r="K1331" s="497"/>
    </row>
    <row r="1332" spans="6:11" ht="20.95" customHeight="1">
      <c r="F1332" s="497"/>
      <c r="K1332" s="497"/>
    </row>
    <row r="1333" spans="6:11" ht="20.95" customHeight="1">
      <c r="F1333" s="497"/>
      <c r="K1333" s="497"/>
    </row>
    <row r="1334" spans="6:11" ht="20.95" customHeight="1">
      <c r="F1334" s="497"/>
      <c r="K1334" s="497"/>
    </row>
    <row r="1335" spans="6:11" ht="20.95" customHeight="1">
      <c r="F1335" s="497"/>
      <c r="K1335" s="497"/>
    </row>
    <row r="1336" spans="6:11" ht="20.95" customHeight="1">
      <c r="F1336" s="497"/>
      <c r="K1336" s="497"/>
    </row>
    <row r="1337" spans="6:11" ht="20.95" customHeight="1">
      <c r="F1337" s="497"/>
      <c r="K1337" s="497"/>
    </row>
    <row r="1338" spans="6:11" ht="20.95" customHeight="1">
      <c r="F1338" s="497"/>
      <c r="K1338" s="497"/>
    </row>
    <row r="1339" spans="6:11" ht="20.95" customHeight="1">
      <c r="F1339" s="497"/>
      <c r="K1339" s="497"/>
    </row>
    <row r="1340" spans="6:11" ht="20.95" customHeight="1">
      <c r="F1340" s="497"/>
      <c r="K1340" s="497"/>
    </row>
    <row r="1341" spans="6:11" ht="20.95" customHeight="1">
      <c r="F1341" s="497"/>
      <c r="K1341" s="497"/>
    </row>
    <row r="1342" spans="6:11" ht="20.95" customHeight="1">
      <c r="F1342" s="497"/>
      <c r="K1342" s="497"/>
    </row>
    <row r="1343" spans="6:11" ht="20.95" customHeight="1">
      <c r="F1343" s="497"/>
      <c r="K1343" s="497"/>
    </row>
    <row r="1344" spans="6:11" ht="20.95" customHeight="1">
      <c r="F1344" s="497"/>
      <c r="K1344" s="497"/>
    </row>
    <row r="1345" spans="6:11" ht="20.95" customHeight="1">
      <c r="F1345" s="497"/>
      <c r="K1345" s="497"/>
    </row>
    <row r="1346" spans="6:11" ht="20.95" customHeight="1">
      <c r="F1346" s="497"/>
      <c r="K1346" s="497"/>
    </row>
    <row r="1347" spans="6:11" ht="20.95" customHeight="1">
      <c r="F1347" s="497"/>
      <c r="K1347" s="497"/>
    </row>
    <row r="1348" spans="6:11" ht="20.95" customHeight="1">
      <c r="F1348" s="497"/>
      <c r="K1348" s="497"/>
    </row>
    <row r="1349" spans="6:11" ht="20.95" customHeight="1">
      <c r="F1349" s="497"/>
      <c r="K1349" s="497"/>
    </row>
    <row r="1350" spans="6:11" ht="20.95" customHeight="1">
      <c r="F1350" s="497"/>
      <c r="K1350" s="497"/>
    </row>
    <row r="1351" spans="6:11" ht="20.95" customHeight="1">
      <c r="F1351" s="497"/>
      <c r="K1351" s="497"/>
    </row>
    <row r="1352" spans="6:11" ht="20.95" customHeight="1">
      <c r="F1352" s="497"/>
      <c r="K1352" s="497"/>
    </row>
    <row r="1353" spans="6:11" ht="20.95" customHeight="1">
      <c r="F1353" s="497"/>
      <c r="K1353" s="497"/>
    </row>
    <row r="1354" spans="6:11" ht="20.95" customHeight="1">
      <c r="F1354" s="497"/>
      <c r="K1354" s="497"/>
    </row>
    <row r="1355" spans="6:11" ht="20.95" customHeight="1">
      <c r="F1355" s="497"/>
      <c r="K1355" s="497"/>
    </row>
    <row r="1356" spans="6:11" ht="20.95" customHeight="1">
      <c r="F1356" s="497"/>
      <c r="K1356" s="497"/>
    </row>
    <row r="1357" spans="6:11" ht="20.95" customHeight="1">
      <c r="F1357" s="497"/>
      <c r="K1357" s="497"/>
    </row>
    <row r="1358" spans="6:11" ht="20.95" customHeight="1">
      <c r="F1358" s="497"/>
      <c r="K1358" s="497"/>
    </row>
    <row r="1359" spans="6:11" ht="20.95" customHeight="1">
      <c r="F1359" s="497"/>
      <c r="K1359" s="497"/>
    </row>
    <row r="1360" spans="6:11" ht="20.95" customHeight="1">
      <c r="F1360" s="497"/>
      <c r="K1360" s="497"/>
    </row>
    <row r="1361" spans="6:11" ht="20.95" customHeight="1">
      <c r="F1361" s="497"/>
      <c r="K1361" s="497"/>
    </row>
    <row r="1362" spans="6:11" ht="20.95" customHeight="1">
      <c r="F1362" s="497"/>
      <c r="K1362" s="497"/>
    </row>
    <row r="1363" spans="6:11" ht="20.95" customHeight="1">
      <c r="F1363" s="497"/>
      <c r="K1363" s="497"/>
    </row>
    <row r="1364" spans="6:11" ht="20.95" customHeight="1">
      <c r="F1364" s="497"/>
      <c r="K1364" s="497"/>
    </row>
    <row r="1365" spans="6:11" ht="20.95" customHeight="1">
      <c r="F1365" s="497"/>
      <c r="K1365" s="497"/>
    </row>
    <row r="1366" spans="6:11" ht="20.95" customHeight="1">
      <c r="F1366" s="497"/>
      <c r="K1366" s="497"/>
    </row>
    <row r="1367" spans="6:11" ht="20.95" customHeight="1">
      <c r="F1367" s="497"/>
      <c r="K1367" s="497"/>
    </row>
    <row r="1368" spans="6:11" ht="20.95" customHeight="1">
      <c r="F1368" s="497"/>
      <c r="K1368" s="497"/>
    </row>
    <row r="1369" spans="6:11" ht="20.95" customHeight="1">
      <c r="F1369" s="497"/>
      <c r="K1369" s="497"/>
    </row>
    <row r="1370" spans="6:11" ht="20.95" customHeight="1">
      <c r="F1370" s="497"/>
      <c r="K1370" s="497"/>
    </row>
    <row r="1371" spans="6:11" ht="20.95" customHeight="1">
      <c r="F1371" s="497"/>
      <c r="K1371" s="497"/>
    </row>
    <row r="1372" spans="6:11" ht="20.95" customHeight="1">
      <c r="F1372" s="497"/>
      <c r="K1372" s="497"/>
    </row>
    <row r="1373" spans="6:11" ht="20.95" customHeight="1">
      <c r="F1373" s="497"/>
      <c r="K1373" s="497"/>
    </row>
    <row r="1374" spans="6:11" ht="20.95" customHeight="1">
      <c r="F1374" s="497"/>
      <c r="K1374" s="497"/>
    </row>
    <row r="1375" spans="6:11" ht="20.95" customHeight="1">
      <c r="F1375" s="497"/>
      <c r="K1375" s="497"/>
    </row>
    <row r="1376" spans="6:11" ht="20.95" customHeight="1">
      <c r="F1376" s="497"/>
      <c r="K1376" s="497"/>
    </row>
    <row r="1377" spans="6:11" ht="20.95" customHeight="1">
      <c r="F1377" s="497"/>
      <c r="K1377" s="497"/>
    </row>
    <row r="1378" spans="6:11" ht="20.95" customHeight="1">
      <c r="F1378" s="497"/>
      <c r="K1378" s="497"/>
    </row>
    <row r="1379" spans="6:11" ht="20.95" customHeight="1">
      <c r="F1379" s="497"/>
      <c r="K1379" s="497"/>
    </row>
    <row r="1380" spans="6:11" ht="20.95" customHeight="1">
      <c r="F1380" s="497"/>
      <c r="K1380" s="497"/>
    </row>
    <row r="1381" spans="6:11" ht="20.95" customHeight="1">
      <c r="F1381" s="497"/>
      <c r="K1381" s="497"/>
    </row>
    <row r="1382" spans="6:11" ht="20.95" customHeight="1">
      <c r="F1382" s="497"/>
      <c r="K1382" s="497"/>
    </row>
    <row r="1383" spans="6:11" ht="20.95" customHeight="1">
      <c r="F1383" s="497"/>
      <c r="K1383" s="497"/>
    </row>
    <row r="1384" spans="6:11" ht="20.95" customHeight="1">
      <c r="F1384" s="497"/>
      <c r="K1384" s="497"/>
    </row>
    <row r="1385" spans="6:11" ht="20.95" customHeight="1">
      <c r="F1385" s="497"/>
      <c r="K1385" s="497"/>
    </row>
    <row r="1386" spans="6:11" ht="20.95" customHeight="1">
      <c r="F1386" s="497"/>
      <c r="K1386" s="497"/>
    </row>
    <row r="1387" spans="6:11" ht="20.95" customHeight="1">
      <c r="F1387" s="497"/>
      <c r="K1387" s="497"/>
    </row>
    <row r="1388" spans="6:11" ht="20.95" customHeight="1">
      <c r="F1388" s="497"/>
      <c r="K1388" s="497"/>
    </row>
    <row r="1389" spans="6:11" ht="20.95" customHeight="1">
      <c r="F1389" s="497"/>
      <c r="K1389" s="497"/>
    </row>
    <row r="1390" spans="6:11" ht="20.95" customHeight="1">
      <c r="F1390" s="497"/>
      <c r="K1390" s="497"/>
    </row>
    <row r="1391" spans="6:11" ht="20.95" customHeight="1">
      <c r="F1391" s="497"/>
      <c r="K1391" s="497"/>
    </row>
    <row r="1392" spans="6:11" ht="20.95" customHeight="1">
      <c r="F1392" s="497"/>
      <c r="K1392" s="497"/>
    </row>
    <row r="1393" spans="6:11" ht="20.95" customHeight="1">
      <c r="F1393" s="497"/>
      <c r="K1393" s="497"/>
    </row>
    <row r="1394" spans="6:11" ht="20.95" customHeight="1">
      <c r="F1394" s="497"/>
      <c r="K1394" s="497"/>
    </row>
    <row r="1395" spans="6:11" ht="20.95" customHeight="1">
      <c r="F1395" s="497"/>
      <c r="K1395" s="497"/>
    </row>
    <row r="1396" spans="6:11" ht="20.95" customHeight="1">
      <c r="F1396" s="497"/>
      <c r="K1396" s="497"/>
    </row>
    <row r="1397" spans="6:11" ht="20.95" customHeight="1">
      <c r="F1397" s="497"/>
      <c r="K1397" s="497"/>
    </row>
    <row r="1398" spans="6:11" ht="20.95" customHeight="1">
      <c r="F1398" s="497"/>
      <c r="K1398" s="497"/>
    </row>
    <row r="1399" spans="6:11" ht="20.95" customHeight="1">
      <c r="F1399" s="497"/>
      <c r="K1399" s="497"/>
    </row>
    <row r="1400" spans="6:11" ht="20.95" customHeight="1">
      <c r="F1400" s="497"/>
      <c r="K1400" s="497"/>
    </row>
    <row r="1401" spans="6:11" ht="20.95" customHeight="1">
      <c r="F1401" s="497"/>
      <c r="K1401" s="497"/>
    </row>
    <row r="1402" spans="6:11" ht="20.95" customHeight="1">
      <c r="F1402" s="497"/>
      <c r="K1402" s="497"/>
    </row>
    <row r="1403" spans="6:11" ht="20.95" customHeight="1">
      <c r="F1403" s="497"/>
      <c r="K1403" s="497"/>
    </row>
    <row r="1404" spans="6:11" ht="20.95" customHeight="1">
      <c r="F1404" s="497"/>
      <c r="K1404" s="497"/>
    </row>
    <row r="1405" spans="6:11" ht="20.95" customHeight="1">
      <c r="F1405" s="497"/>
      <c r="K1405" s="497"/>
    </row>
    <row r="1406" spans="6:11" ht="20.95" customHeight="1">
      <c r="F1406" s="497"/>
      <c r="K1406" s="497"/>
    </row>
    <row r="1407" spans="6:11" ht="20.95" customHeight="1">
      <c r="F1407" s="497"/>
      <c r="K1407" s="497"/>
    </row>
    <row r="1408" spans="6:11" ht="20.95" customHeight="1">
      <c r="F1408" s="497"/>
      <c r="K1408" s="497"/>
    </row>
    <row r="1409" spans="6:11" ht="20.95" customHeight="1">
      <c r="F1409" s="497"/>
      <c r="K1409" s="497"/>
    </row>
    <row r="1410" spans="6:11" ht="20.95" customHeight="1">
      <c r="F1410" s="497"/>
      <c r="K1410" s="497"/>
    </row>
    <row r="1411" spans="6:11" ht="20.95" customHeight="1">
      <c r="F1411" s="497"/>
      <c r="K1411" s="497"/>
    </row>
    <row r="1412" spans="6:11" ht="20.95" customHeight="1">
      <c r="F1412" s="497"/>
      <c r="K1412" s="497"/>
    </row>
    <row r="1413" spans="6:11" ht="20.95" customHeight="1">
      <c r="F1413" s="497"/>
      <c r="K1413" s="497"/>
    </row>
    <row r="1414" spans="6:11" ht="20.95" customHeight="1">
      <c r="F1414" s="497"/>
      <c r="K1414" s="497"/>
    </row>
    <row r="1415" spans="6:11" ht="20.95" customHeight="1">
      <c r="F1415" s="497"/>
      <c r="K1415" s="497"/>
    </row>
    <row r="1416" spans="6:11" ht="20.95" customHeight="1">
      <c r="F1416" s="497"/>
      <c r="K1416" s="497"/>
    </row>
    <row r="1417" spans="6:11" ht="20.95" customHeight="1">
      <c r="F1417" s="497"/>
      <c r="K1417" s="497"/>
    </row>
    <row r="1418" spans="6:11" ht="20.95" customHeight="1">
      <c r="F1418" s="497"/>
      <c r="K1418" s="497"/>
    </row>
    <row r="1419" spans="6:11" ht="20.95" customHeight="1">
      <c r="F1419" s="497"/>
      <c r="K1419" s="497"/>
    </row>
    <row r="1420" spans="6:11" ht="20.95" customHeight="1">
      <c r="F1420" s="497"/>
      <c r="K1420" s="497"/>
    </row>
    <row r="1421" spans="6:11" ht="20.95" customHeight="1">
      <c r="F1421" s="497"/>
      <c r="K1421" s="497"/>
    </row>
    <row r="1422" spans="6:11" ht="20.95" customHeight="1">
      <c r="F1422" s="497"/>
      <c r="K1422" s="497"/>
    </row>
    <row r="1423" spans="6:11" ht="20.95" customHeight="1">
      <c r="F1423" s="497"/>
      <c r="K1423" s="497"/>
    </row>
    <row r="1424" spans="6:11" ht="20.95" customHeight="1">
      <c r="F1424" s="497"/>
      <c r="K1424" s="497"/>
    </row>
    <row r="1425" spans="6:11" ht="20.95" customHeight="1">
      <c r="F1425" s="497"/>
      <c r="K1425" s="497"/>
    </row>
    <row r="1426" spans="6:11" ht="20.95" customHeight="1">
      <c r="F1426" s="497"/>
      <c r="K1426" s="497"/>
    </row>
    <row r="1427" spans="6:11" ht="20.95" customHeight="1">
      <c r="F1427" s="497"/>
      <c r="K1427" s="497"/>
    </row>
    <row r="1428" spans="6:11" ht="20.95" customHeight="1">
      <c r="F1428" s="497"/>
      <c r="K1428" s="497"/>
    </row>
    <row r="1429" spans="6:11" ht="20.95" customHeight="1">
      <c r="F1429" s="497"/>
      <c r="K1429" s="497"/>
    </row>
    <row r="1430" spans="6:11" ht="20.95" customHeight="1">
      <c r="F1430" s="497"/>
      <c r="K1430" s="497"/>
    </row>
    <row r="1431" spans="6:11" ht="20.95" customHeight="1">
      <c r="F1431" s="497"/>
      <c r="K1431" s="497"/>
    </row>
    <row r="1432" spans="6:11" ht="20.95" customHeight="1">
      <c r="F1432" s="497"/>
      <c r="K1432" s="497"/>
    </row>
    <row r="1433" spans="6:11" ht="20.95" customHeight="1">
      <c r="F1433" s="497"/>
      <c r="K1433" s="497"/>
    </row>
    <row r="1434" spans="6:11" ht="20.95" customHeight="1">
      <c r="F1434" s="497"/>
      <c r="K1434" s="497"/>
    </row>
    <row r="1435" spans="6:11" ht="20.95" customHeight="1">
      <c r="F1435" s="497"/>
      <c r="K1435" s="497"/>
    </row>
    <row r="1436" spans="6:11" ht="20.95" customHeight="1">
      <c r="F1436" s="497"/>
      <c r="K1436" s="497"/>
    </row>
    <row r="1437" spans="6:11" ht="20.95" customHeight="1">
      <c r="F1437" s="497"/>
      <c r="K1437" s="497"/>
    </row>
    <row r="1438" spans="6:11" ht="20.95" customHeight="1">
      <c r="F1438" s="497"/>
      <c r="K1438" s="497"/>
    </row>
    <row r="1439" spans="6:11" ht="20.95" customHeight="1">
      <c r="F1439" s="497"/>
      <c r="K1439" s="497"/>
    </row>
    <row r="1440" spans="6:11" ht="20.95" customHeight="1">
      <c r="F1440" s="497"/>
      <c r="K1440" s="497"/>
    </row>
    <row r="1441" spans="6:11" ht="20.95" customHeight="1">
      <c r="F1441" s="497"/>
      <c r="K1441" s="497"/>
    </row>
    <row r="1442" spans="6:11" ht="20.95" customHeight="1">
      <c r="F1442" s="497"/>
      <c r="K1442" s="497"/>
    </row>
    <row r="1443" spans="6:11" ht="20.95" customHeight="1">
      <c r="F1443" s="497"/>
      <c r="K1443" s="497"/>
    </row>
    <row r="1444" spans="6:11" ht="20.95" customHeight="1">
      <c r="F1444" s="497"/>
      <c r="K1444" s="497"/>
    </row>
    <row r="1445" spans="6:11" ht="20.95" customHeight="1">
      <c r="F1445" s="497"/>
      <c r="K1445" s="497"/>
    </row>
    <row r="1446" spans="6:11" ht="20.95" customHeight="1">
      <c r="F1446" s="497"/>
      <c r="K1446" s="497"/>
    </row>
    <row r="1447" spans="6:11" ht="20.95" customHeight="1">
      <c r="F1447" s="497"/>
      <c r="K1447" s="497"/>
    </row>
    <row r="1448" spans="6:11" ht="20.95" customHeight="1">
      <c r="F1448" s="497"/>
      <c r="K1448" s="497"/>
    </row>
    <row r="1449" spans="6:11" ht="20.95" customHeight="1">
      <c r="F1449" s="497"/>
      <c r="K1449" s="497"/>
    </row>
    <row r="1450" spans="6:11" ht="20.95" customHeight="1">
      <c r="F1450" s="497"/>
      <c r="K1450" s="497"/>
    </row>
    <row r="1451" spans="6:11" ht="20.95" customHeight="1">
      <c r="F1451" s="497"/>
      <c r="K1451" s="497"/>
    </row>
    <row r="1452" spans="6:11" ht="20.95" customHeight="1">
      <c r="F1452" s="497"/>
      <c r="K1452" s="497"/>
    </row>
    <row r="1453" spans="6:11" ht="20.95" customHeight="1">
      <c r="F1453" s="497"/>
      <c r="K1453" s="497"/>
    </row>
    <row r="1454" spans="6:11" ht="20.95" customHeight="1">
      <c r="F1454" s="497"/>
      <c r="K1454" s="497"/>
    </row>
    <row r="1455" spans="6:11" ht="20.95" customHeight="1">
      <c r="F1455" s="497"/>
      <c r="K1455" s="497"/>
    </row>
    <row r="1456" spans="6:11" ht="20.95" customHeight="1">
      <c r="F1456" s="497"/>
      <c r="K1456" s="497"/>
    </row>
    <row r="1457" spans="6:11" ht="20.95" customHeight="1">
      <c r="F1457" s="497"/>
      <c r="K1457" s="497"/>
    </row>
    <row r="1458" spans="6:11" ht="20.95" customHeight="1">
      <c r="F1458" s="497"/>
      <c r="K1458" s="497"/>
    </row>
    <row r="1459" spans="6:11" ht="20.95" customHeight="1">
      <c r="F1459" s="497"/>
      <c r="K1459" s="497"/>
    </row>
    <row r="1460" spans="6:11" ht="20.95" customHeight="1">
      <c r="F1460" s="497"/>
      <c r="K1460" s="497"/>
    </row>
    <row r="1461" spans="6:11" ht="20.95" customHeight="1">
      <c r="F1461" s="497"/>
      <c r="K1461" s="497"/>
    </row>
    <row r="1462" spans="6:11" ht="20.95" customHeight="1">
      <c r="F1462" s="497"/>
      <c r="K1462" s="497"/>
    </row>
    <row r="1463" spans="6:11" ht="20.95" customHeight="1">
      <c r="F1463" s="497"/>
      <c r="K1463" s="497"/>
    </row>
    <row r="1464" spans="6:11" ht="20.95" customHeight="1">
      <c r="F1464" s="497"/>
      <c r="K1464" s="497"/>
    </row>
    <row r="1465" spans="6:11" ht="20.95" customHeight="1">
      <c r="F1465" s="497"/>
      <c r="K1465" s="497"/>
    </row>
    <row r="1466" spans="6:11" ht="20.95" customHeight="1">
      <c r="F1466" s="497"/>
      <c r="K1466" s="497"/>
    </row>
    <row r="1467" spans="6:11" ht="20.95" customHeight="1">
      <c r="F1467" s="497"/>
      <c r="K1467" s="497"/>
    </row>
    <row r="1468" spans="6:11" ht="20.95" customHeight="1">
      <c r="F1468" s="497"/>
      <c r="K1468" s="497"/>
    </row>
    <row r="1469" spans="6:11" ht="20.95" customHeight="1">
      <c r="F1469" s="497"/>
      <c r="K1469" s="497"/>
    </row>
    <row r="1470" spans="6:11" ht="20.95" customHeight="1">
      <c r="F1470" s="497"/>
      <c r="K1470" s="497"/>
    </row>
    <row r="1471" spans="6:11" ht="20.95" customHeight="1">
      <c r="F1471" s="497"/>
      <c r="K1471" s="497"/>
    </row>
    <row r="1472" spans="6:11" ht="20.95" customHeight="1">
      <c r="F1472" s="497"/>
      <c r="K1472" s="497"/>
    </row>
    <row r="1473" spans="6:11" ht="20.95" customHeight="1">
      <c r="F1473" s="497"/>
      <c r="K1473" s="497"/>
    </row>
    <row r="1474" spans="6:11" ht="20.95" customHeight="1">
      <c r="F1474" s="497"/>
      <c r="K1474" s="497"/>
    </row>
    <row r="1475" spans="6:11" ht="20.95" customHeight="1">
      <c r="F1475" s="497"/>
      <c r="K1475" s="497"/>
    </row>
    <row r="1476" spans="6:11" ht="20.95" customHeight="1">
      <c r="F1476" s="497"/>
      <c r="K1476" s="497"/>
    </row>
    <row r="1477" spans="6:11" ht="20.95" customHeight="1">
      <c r="F1477" s="497"/>
      <c r="K1477" s="497"/>
    </row>
    <row r="1478" spans="6:11" ht="20.95" customHeight="1">
      <c r="F1478" s="497"/>
      <c r="K1478" s="497"/>
    </row>
    <row r="1479" spans="6:11" ht="20.95" customHeight="1">
      <c r="F1479" s="497"/>
      <c r="K1479" s="497"/>
    </row>
    <row r="1480" spans="6:11" ht="20.95" customHeight="1">
      <c r="F1480" s="497"/>
      <c r="K1480" s="497"/>
    </row>
    <row r="1481" spans="6:11" ht="20.95" customHeight="1">
      <c r="F1481" s="497"/>
      <c r="K1481" s="497"/>
    </row>
    <row r="1482" spans="6:11" ht="20.95" customHeight="1">
      <c r="F1482" s="497"/>
      <c r="K1482" s="497"/>
    </row>
    <row r="1483" spans="6:11" ht="20.95" customHeight="1">
      <c r="F1483" s="497"/>
      <c r="K1483" s="497"/>
    </row>
    <row r="1484" spans="6:11" ht="20.95" customHeight="1">
      <c r="F1484" s="497"/>
      <c r="K1484" s="497"/>
    </row>
    <row r="1485" spans="6:11" ht="20.95" customHeight="1">
      <c r="F1485" s="497"/>
      <c r="K1485" s="497"/>
    </row>
    <row r="1486" spans="6:11" ht="20.95" customHeight="1">
      <c r="F1486" s="497"/>
      <c r="K1486" s="497"/>
    </row>
    <row r="1487" spans="6:11" ht="20.95" customHeight="1">
      <c r="F1487" s="497"/>
      <c r="K1487" s="497"/>
    </row>
    <row r="1488" spans="6:11" ht="20.95" customHeight="1">
      <c r="F1488" s="497"/>
      <c r="K1488" s="497"/>
    </row>
    <row r="1489" spans="6:11" ht="20.95" customHeight="1">
      <c r="F1489" s="497"/>
      <c r="K1489" s="497"/>
    </row>
    <row r="1490" spans="6:11" ht="20.95" customHeight="1">
      <c r="F1490" s="497"/>
      <c r="K1490" s="497"/>
    </row>
    <row r="1491" spans="6:11" ht="20.95" customHeight="1">
      <c r="F1491" s="497"/>
      <c r="K1491" s="497"/>
    </row>
    <row r="1492" spans="6:11" ht="20.95" customHeight="1">
      <c r="F1492" s="497"/>
      <c r="K1492" s="497"/>
    </row>
    <row r="1493" spans="6:11" ht="20.95" customHeight="1">
      <c r="F1493" s="497"/>
      <c r="K1493" s="497"/>
    </row>
    <row r="1494" spans="6:11" ht="20.95" customHeight="1">
      <c r="F1494" s="497"/>
      <c r="K1494" s="497"/>
    </row>
    <row r="1495" spans="6:11" ht="20.95" customHeight="1">
      <c r="F1495" s="497"/>
      <c r="K1495" s="497"/>
    </row>
    <row r="1496" spans="6:11" ht="20.95" customHeight="1">
      <c r="F1496" s="497"/>
      <c r="K1496" s="497"/>
    </row>
    <row r="1497" spans="6:11" ht="20.95" customHeight="1">
      <c r="F1497" s="497"/>
      <c r="K1497" s="497"/>
    </row>
    <row r="1498" spans="6:11" ht="20.95" customHeight="1">
      <c r="F1498" s="497"/>
      <c r="K1498" s="497"/>
    </row>
    <row r="1499" spans="6:11" ht="20.95" customHeight="1">
      <c r="F1499" s="497"/>
      <c r="K1499" s="497"/>
    </row>
    <row r="1500" spans="6:11" ht="20.95" customHeight="1">
      <c r="F1500" s="497"/>
      <c r="K1500" s="497"/>
    </row>
    <row r="1501" spans="6:11" ht="20.95" customHeight="1">
      <c r="F1501" s="497"/>
      <c r="K1501" s="497"/>
    </row>
    <row r="1502" spans="6:11" ht="20.95" customHeight="1">
      <c r="F1502" s="497"/>
      <c r="K1502" s="497"/>
    </row>
    <row r="1503" spans="6:11" ht="20.95" customHeight="1">
      <c r="F1503" s="497"/>
      <c r="K1503" s="497"/>
    </row>
    <row r="1504" spans="6:11" ht="20.95" customHeight="1">
      <c r="F1504" s="497"/>
      <c r="K1504" s="497"/>
    </row>
    <row r="1505" spans="6:11" ht="20.95" customHeight="1">
      <c r="F1505" s="497"/>
      <c r="K1505" s="497"/>
    </row>
    <row r="1506" spans="6:11" ht="20.95" customHeight="1">
      <c r="F1506" s="497"/>
      <c r="K1506" s="497"/>
    </row>
    <row r="1507" spans="6:11" ht="20.95" customHeight="1">
      <c r="F1507" s="497"/>
      <c r="K1507" s="497"/>
    </row>
    <row r="1508" spans="6:11" ht="20.95" customHeight="1">
      <c r="F1508" s="497"/>
      <c r="K1508" s="497"/>
    </row>
    <row r="1509" spans="6:11" ht="20.95" customHeight="1">
      <c r="F1509" s="497"/>
      <c r="K1509" s="497"/>
    </row>
    <row r="1510" spans="6:11" ht="20.95" customHeight="1">
      <c r="F1510" s="497"/>
      <c r="K1510" s="497"/>
    </row>
    <row r="1511" spans="6:11" ht="20.95" customHeight="1">
      <c r="F1511" s="497"/>
      <c r="K1511" s="497"/>
    </row>
    <row r="1512" spans="6:11" ht="20.95" customHeight="1">
      <c r="F1512" s="497"/>
      <c r="K1512" s="497"/>
    </row>
    <row r="1513" spans="6:11" ht="20.95" customHeight="1">
      <c r="F1513" s="497"/>
      <c r="K1513" s="497"/>
    </row>
    <row r="1514" spans="6:11" ht="20.95" customHeight="1">
      <c r="F1514" s="497"/>
      <c r="K1514" s="497"/>
    </row>
    <row r="1515" spans="6:11" ht="20.95" customHeight="1">
      <c r="F1515" s="497"/>
      <c r="K1515" s="497"/>
    </row>
    <row r="1516" spans="6:11" ht="20.95" customHeight="1">
      <c r="F1516" s="497"/>
      <c r="K1516" s="497"/>
    </row>
    <row r="1517" spans="6:11" ht="20.95" customHeight="1">
      <c r="F1517" s="497"/>
      <c r="K1517" s="497"/>
    </row>
    <row r="1518" spans="6:11" ht="20.95" customHeight="1">
      <c r="F1518" s="497"/>
      <c r="K1518" s="497"/>
    </row>
    <row r="1519" spans="6:11" ht="20.95" customHeight="1">
      <c r="F1519" s="497"/>
      <c r="K1519" s="497"/>
    </row>
    <row r="1520" spans="6:11" ht="20.95" customHeight="1">
      <c r="F1520" s="497"/>
      <c r="K1520" s="497"/>
    </row>
    <row r="1521" spans="6:11" ht="20.95" customHeight="1">
      <c r="F1521" s="497"/>
      <c r="K1521" s="497"/>
    </row>
    <row r="1522" spans="6:11" ht="20.95" customHeight="1">
      <c r="F1522" s="497"/>
      <c r="K1522" s="497"/>
    </row>
    <row r="1523" spans="6:11" ht="20.95" customHeight="1">
      <c r="F1523" s="497"/>
      <c r="K1523" s="497"/>
    </row>
    <row r="1524" spans="6:11" ht="20.95" customHeight="1">
      <c r="F1524" s="497"/>
      <c r="K1524" s="497"/>
    </row>
    <row r="1525" spans="6:11" ht="20.95" customHeight="1">
      <c r="F1525" s="497"/>
      <c r="K1525" s="497"/>
    </row>
    <row r="1526" spans="6:11" ht="20.95" customHeight="1">
      <c r="F1526" s="497"/>
      <c r="K1526" s="497"/>
    </row>
    <row r="1527" spans="6:11" ht="20.95" customHeight="1">
      <c r="F1527" s="497"/>
      <c r="K1527" s="497"/>
    </row>
    <row r="1528" spans="6:11" ht="20.95" customHeight="1">
      <c r="F1528" s="497"/>
      <c r="K1528" s="497"/>
    </row>
    <row r="1529" spans="6:11" ht="20.95" customHeight="1">
      <c r="F1529" s="497"/>
      <c r="K1529" s="497"/>
    </row>
    <row r="1530" spans="6:11" ht="20.95" customHeight="1">
      <c r="F1530" s="497"/>
      <c r="K1530" s="497"/>
    </row>
    <row r="1531" spans="6:11" ht="20.95" customHeight="1">
      <c r="F1531" s="497"/>
      <c r="K1531" s="497"/>
    </row>
    <row r="1532" spans="6:11" ht="20.95" customHeight="1">
      <c r="F1532" s="497"/>
      <c r="K1532" s="497"/>
    </row>
    <row r="1533" spans="6:11" ht="20.95" customHeight="1">
      <c r="F1533" s="497"/>
      <c r="K1533" s="497"/>
    </row>
    <row r="1534" spans="6:11" ht="20.95" customHeight="1">
      <c r="F1534" s="497"/>
      <c r="K1534" s="497"/>
    </row>
    <row r="1535" spans="6:11" ht="20.95" customHeight="1">
      <c r="F1535" s="497"/>
      <c r="K1535" s="497"/>
    </row>
    <row r="1536" spans="6:11" ht="20.95" customHeight="1">
      <c r="F1536" s="497"/>
      <c r="K1536" s="497"/>
    </row>
    <row r="1537" spans="6:11" ht="20.95" customHeight="1">
      <c r="F1537" s="497"/>
      <c r="K1537" s="497"/>
    </row>
    <row r="1538" spans="6:11" ht="20.95" customHeight="1">
      <c r="F1538" s="497"/>
      <c r="K1538" s="497"/>
    </row>
    <row r="1539" spans="6:11" ht="20.95" customHeight="1">
      <c r="F1539" s="497"/>
      <c r="K1539" s="497"/>
    </row>
    <row r="1540" spans="6:11" ht="20.95" customHeight="1">
      <c r="F1540" s="497"/>
      <c r="K1540" s="497"/>
    </row>
    <row r="1541" spans="6:11" ht="20.95" customHeight="1">
      <c r="F1541" s="497"/>
      <c r="K1541" s="497"/>
    </row>
    <row r="1542" spans="6:11" ht="20.95" customHeight="1">
      <c r="F1542" s="497"/>
      <c r="K1542" s="497"/>
    </row>
    <row r="1543" spans="6:11" ht="20.95" customHeight="1">
      <c r="F1543" s="497"/>
      <c r="K1543" s="497"/>
    </row>
    <row r="1544" spans="6:11" ht="20.95" customHeight="1">
      <c r="F1544" s="497"/>
      <c r="K1544" s="497"/>
    </row>
    <row r="1545" spans="6:11" ht="20.95" customHeight="1">
      <c r="F1545" s="497"/>
      <c r="K1545" s="497"/>
    </row>
    <row r="1546" spans="6:11" ht="20.95" customHeight="1">
      <c r="F1546" s="497"/>
      <c r="K1546" s="497"/>
    </row>
    <row r="1547" spans="6:11" ht="20.95" customHeight="1">
      <c r="F1547" s="497"/>
      <c r="K1547" s="497"/>
    </row>
    <row r="1548" spans="6:11" ht="20.95" customHeight="1">
      <c r="F1548" s="497"/>
      <c r="K1548" s="497"/>
    </row>
    <row r="1549" spans="6:11" ht="20.95" customHeight="1">
      <c r="F1549" s="497"/>
      <c r="K1549" s="497"/>
    </row>
    <row r="1550" spans="6:11" ht="20.95" customHeight="1">
      <c r="F1550" s="497"/>
      <c r="K1550" s="497"/>
    </row>
    <row r="1551" spans="6:11" ht="20.95" customHeight="1">
      <c r="F1551" s="497"/>
      <c r="K1551" s="497"/>
    </row>
    <row r="1552" spans="6:11" ht="20.95" customHeight="1">
      <c r="F1552" s="497"/>
      <c r="K1552" s="497"/>
    </row>
    <row r="1553" spans="6:11" ht="20.95" customHeight="1">
      <c r="F1553" s="497"/>
      <c r="K1553" s="497"/>
    </row>
    <row r="1554" spans="6:11" ht="20.95" customHeight="1">
      <c r="F1554" s="497"/>
      <c r="K1554" s="497"/>
    </row>
    <row r="1555" spans="6:11" ht="20.95" customHeight="1">
      <c r="F1555" s="497"/>
      <c r="K1555" s="497"/>
    </row>
    <row r="1556" spans="6:11" ht="20.95" customHeight="1">
      <c r="F1556" s="497"/>
      <c r="K1556" s="497"/>
    </row>
    <row r="1557" spans="6:11" ht="20.95" customHeight="1">
      <c r="F1557" s="497"/>
      <c r="K1557" s="497"/>
    </row>
    <row r="1558" spans="6:11" ht="20.95" customHeight="1">
      <c r="F1558" s="497"/>
      <c r="K1558" s="497"/>
    </row>
    <row r="1559" spans="6:11" ht="20.95" customHeight="1">
      <c r="F1559" s="497"/>
      <c r="K1559" s="497"/>
    </row>
    <row r="1560" spans="6:11" ht="20.95" customHeight="1">
      <c r="F1560" s="497"/>
      <c r="K1560" s="497"/>
    </row>
    <row r="1561" spans="6:11" ht="20.95" customHeight="1">
      <c r="F1561" s="497"/>
      <c r="K1561" s="497"/>
    </row>
    <row r="1562" spans="6:11" ht="20.95" customHeight="1">
      <c r="F1562" s="497"/>
      <c r="K1562" s="497"/>
    </row>
    <row r="1563" spans="6:11" ht="20.95" customHeight="1">
      <c r="F1563" s="497"/>
      <c r="K1563" s="497"/>
    </row>
    <row r="1564" spans="6:11" ht="20.95" customHeight="1">
      <c r="F1564" s="497"/>
      <c r="K1564" s="497"/>
    </row>
    <row r="1565" spans="6:11" ht="20.95" customHeight="1">
      <c r="F1565" s="497"/>
      <c r="K1565" s="497"/>
    </row>
    <row r="1566" spans="6:11" ht="20.95" customHeight="1">
      <c r="F1566" s="497"/>
      <c r="K1566" s="497"/>
    </row>
    <row r="1567" spans="6:11" ht="20.95" customHeight="1">
      <c r="F1567" s="497"/>
      <c r="K1567" s="497"/>
    </row>
    <row r="1568" spans="6:11" ht="20.95" customHeight="1">
      <c r="F1568" s="497"/>
      <c r="K1568" s="497"/>
    </row>
    <row r="1569" spans="6:11" ht="20.95" customHeight="1">
      <c r="F1569" s="497"/>
      <c r="K1569" s="497"/>
    </row>
    <row r="1570" spans="6:11" ht="20.95" customHeight="1">
      <c r="F1570" s="497"/>
      <c r="K1570" s="497"/>
    </row>
    <row r="1571" spans="6:11" ht="20.95" customHeight="1">
      <c r="F1571" s="497"/>
      <c r="K1571" s="497"/>
    </row>
    <row r="1572" spans="6:11" ht="20.95" customHeight="1">
      <c r="F1572" s="497"/>
      <c r="K1572" s="497"/>
    </row>
    <row r="1573" spans="6:11" ht="20.95" customHeight="1">
      <c r="F1573" s="497"/>
      <c r="K1573" s="497"/>
    </row>
    <row r="1574" spans="6:11" ht="20.95" customHeight="1">
      <c r="F1574" s="497"/>
      <c r="K1574" s="497"/>
    </row>
    <row r="1575" spans="6:11" ht="20.95" customHeight="1">
      <c r="F1575" s="497"/>
      <c r="K1575" s="497"/>
    </row>
    <row r="1576" spans="6:11" ht="20.95" customHeight="1">
      <c r="F1576" s="497"/>
      <c r="K1576" s="497"/>
    </row>
    <row r="1577" spans="6:11" ht="20.95" customHeight="1">
      <c r="F1577" s="497"/>
      <c r="K1577" s="497"/>
    </row>
    <row r="1578" spans="6:11" ht="20.95" customHeight="1">
      <c r="F1578" s="497"/>
      <c r="K1578" s="497"/>
    </row>
    <row r="1579" spans="6:11" ht="20.95" customHeight="1">
      <c r="F1579" s="497"/>
      <c r="K1579" s="497"/>
    </row>
    <row r="1580" spans="6:11" ht="20.95" customHeight="1">
      <c r="F1580" s="497"/>
      <c r="K1580" s="497"/>
    </row>
    <row r="1581" spans="6:11" ht="20.95" customHeight="1">
      <c r="F1581" s="497"/>
      <c r="K1581" s="497"/>
    </row>
    <row r="1582" spans="6:11" ht="20.95" customHeight="1">
      <c r="F1582" s="497"/>
      <c r="K1582" s="497"/>
    </row>
    <row r="1583" spans="6:11" ht="20.95" customHeight="1">
      <c r="F1583" s="497"/>
      <c r="K1583" s="497"/>
    </row>
    <row r="1584" spans="6:11" ht="20.95" customHeight="1">
      <c r="F1584" s="497"/>
      <c r="K1584" s="497"/>
    </row>
    <row r="1585" spans="6:11" ht="20.95" customHeight="1">
      <c r="F1585" s="497"/>
      <c r="K1585" s="497"/>
    </row>
    <row r="1586" spans="6:11" ht="20.95" customHeight="1">
      <c r="F1586" s="497"/>
      <c r="K1586" s="497"/>
    </row>
    <row r="1587" spans="6:11" ht="20.95" customHeight="1">
      <c r="F1587" s="497"/>
      <c r="K1587" s="497"/>
    </row>
    <row r="1588" spans="6:11" ht="20.95" customHeight="1">
      <c r="F1588" s="497"/>
      <c r="K1588" s="497"/>
    </row>
    <row r="1589" spans="6:11" ht="20.95" customHeight="1">
      <c r="F1589" s="497"/>
      <c r="K1589" s="497"/>
    </row>
    <row r="1590" spans="6:11" ht="20.95" customHeight="1">
      <c r="F1590" s="497"/>
      <c r="K1590" s="497"/>
    </row>
    <row r="1591" spans="6:11" ht="20.95" customHeight="1">
      <c r="F1591" s="497"/>
      <c r="K1591" s="497"/>
    </row>
    <row r="1592" spans="6:11" ht="20.95" customHeight="1">
      <c r="F1592" s="497"/>
      <c r="K1592" s="497"/>
    </row>
    <row r="1593" spans="6:11" ht="20.95" customHeight="1">
      <c r="F1593" s="497"/>
      <c r="K1593" s="497"/>
    </row>
    <row r="1594" spans="6:11" ht="20.95" customHeight="1">
      <c r="F1594" s="497"/>
      <c r="K1594" s="497"/>
    </row>
    <row r="1595" spans="6:11" ht="20.95" customHeight="1">
      <c r="F1595" s="497"/>
      <c r="K1595" s="497"/>
    </row>
    <row r="1596" spans="6:11" ht="20.95" customHeight="1">
      <c r="F1596" s="497"/>
      <c r="K1596" s="497"/>
    </row>
    <row r="1597" spans="6:11" ht="20.95" customHeight="1">
      <c r="F1597" s="497"/>
      <c r="K1597" s="497"/>
    </row>
    <row r="1598" spans="6:11" ht="20.95" customHeight="1">
      <c r="F1598" s="497"/>
      <c r="K1598" s="497"/>
    </row>
    <row r="1599" spans="6:11" ht="20.95" customHeight="1">
      <c r="F1599" s="497"/>
      <c r="K1599" s="497"/>
    </row>
    <row r="1600" spans="6:11" ht="20.95" customHeight="1">
      <c r="F1600" s="497"/>
      <c r="K1600" s="497"/>
    </row>
    <row r="1601" spans="6:11" ht="20.95" customHeight="1">
      <c r="F1601" s="497"/>
      <c r="K1601" s="497"/>
    </row>
    <row r="1602" spans="6:11" ht="20.95" customHeight="1">
      <c r="F1602" s="497"/>
      <c r="K1602" s="497"/>
    </row>
    <row r="1603" spans="6:11" ht="20.95" customHeight="1">
      <c r="F1603" s="497"/>
      <c r="K1603" s="497"/>
    </row>
    <row r="1604" spans="6:11" ht="20.95" customHeight="1">
      <c r="F1604" s="497"/>
      <c r="K1604" s="497"/>
    </row>
    <row r="1605" spans="6:11" ht="20.95" customHeight="1">
      <c r="F1605" s="497"/>
      <c r="K1605" s="497"/>
    </row>
    <row r="1606" spans="6:11" ht="20.95" customHeight="1">
      <c r="F1606" s="497"/>
      <c r="K1606" s="497"/>
    </row>
    <row r="1607" spans="6:11" ht="20.95" customHeight="1">
      <c r="F1607" s="497"/>
      <c r="K1607" s="497"/>
    </row>
    <row r="1608" spans="6:11" ht="20.95" customHeight="1">
      <c r="F1608" s="497"/>
      <c r="K1608" s="497"/>
    </row>
    <row r="1609" spans="6:11" ht="20.95" customHeight="1">
      <c r="F1609" s="497"/>
      <c r="K1609" s="497"/>
    </row>
    <row r="1610" spans="6:11" ht="20.95" customHeight="1">
      <c r="F1610" s="497"/>
      <c r="K1610" s="497"/>
    </row>
    <row r="1611" spans="6:11" ht="20.95" customHeight="1">
      <c r="F1611" s="497"/>
      <c r="K1611" s="497"/>
    </row>
    <row r="1612" spans="6:11" ht="20.95" customHeight="1">
      <c r="F1612" s="497"/>
      <c r="K1612" s="497"/>
    </row>
    <row r="1613" spans="6:11" ht="20.95" customHeight="1">
      <c r="F1613" s="497"/>
      <c r="K1613" s="497"/>
    </row>
    <row r="1614" spans="6:11" ht="20.95" customHeight="1">
      <c r="F1614" s="497"/>
      <c r="K1614" s="497"/>
    </row>
    <row r="1615" spans="6:11" ht="20.95" customHeight="1">
      <c r="F1615" s="497"/>
      <c r="K1615" s="497"/>
    </row>
    <row r="1616" spans="6:11" ht="20.95" customHeight="1">
      <c r="F1616" s="497"/>
      <c r="K1616" s="497"/>
    </row>
    <row r="1617" spans="6:11" ht="20.95" customHeight="1">
      <c r="F1617" s="497"/>
      <c r="K1617" s="497"/>
    </row>
    <row r="1618" spans="6:11" ht="20.95" customHeight="1">
      <c r="F1618" s="497"/>
      <c r="K1618" s="497"/>
    </row>
    <row r="1619" spans="6:11" ht="20.95" customHeight="1">
      <c r="F1619" s="497"/>
      <c r="K1619" s="497"/>
    </row>
    <row r="1620" spans="6:11" ht="20.95" customHeight="1">
      <c r="F1620" s="497"/>
      <c r="K1620" s="497"/>
    </row>
    <row r="1621" spans="6:11" ht="20.95" customHeight="1">
      <c r="F1621" s="497"/>
      <c r="K1621" s="497"/>
    </row>
    <row r="1622" spans="6:11" ht="20.95" customHeight="1">
      <c r="F1622" s="497"/>
      <c r="K1622" s="497"/>
    </row>
    <row r="1623" spans="6:11" ht="20.95" customHeight="1">
      <c r="F1623" s="497"/>
      <c r="K1623" s="497"/>
    </row>
    <row r="1624" spans="6:11" ht="20.95" customHeight="1">
      <c r="F1624" s="497"/>
      <c r="K1624" s="497"/>
    </row>
    <row r="1625" spans="6:11" ht="20.95" customHeight="1">
      <c r="F1625" s="497"/>
      <c r="K1625" s="497"/>
    </row>
    <row r="1626" spans="6:11" ht="20.95" customHeight="1">
      <c r="F1626" s="497"/>
      <c r="K1626" s="497"/>
    </row>
    <row r="1627" spans="6:11" ht="20.95" customHeight="1">
      <c r="F1627" s="497"/>
      <c r="K1627" s="497"/>
    </row>
    <row r="1628" spans="6:11" ht="20.95" customHeight="1">
      <c r="F1628" s="497"/>
      <c r="K1628" s="497"/>
    </row>
    <row r="1629" spans="6:11" ht="20.95" customHeight="1">
      <c r="F1629" s="497"/>
      <c r="K1629" s="497"/>
    </row>
    <row r="1630" spans="6:11" ht="20.95" customHeight="1">
      <c r="F1630" s="497"/>
      <c r="K1630" s="497"/>
    </row>
    <row r="1631" spans="6:11" ht="20.95" customHeight="1">
      <c r="F1631" s="497"/>
      <c r="K1631" s="497"/>
    </row>
    <row r="1632" spans="6:11" ht="20.95" customHeight="1">
      <c r="F1632" s="497"/>
      <c r="K1632" s="497"/>
    </row>
    <row r="1633" spans="6:11" ht="20.95" customHeight="1">
      <c r="F1633" s="497"/>
      <c r="K1633" s="497"/>
    </row>
    <row r="1634" spans="6:11" ht="20.95" customHeight="1">
      <c r="F1634" s="497"/>
      <c r="K1634" s="497"/>
    </row>
    <row r="1635" spans="6:11" ht="20.95" customHeight="1">
      <c r="F1635" s="497"/>
      <c r="K1635" s="497"/>
    </row>
    <row r="1636" spans="6:11" ht="20.95" customHeight="1">
      <c r="F1636" s="497"/>
      <c r="K1636" s="497"/>
    </row>
    <row r="1637" spans="6:11" ht="20.95" customHeight="1">
      <c r="F1637" s="497"/>
      <c r="K1637" s="497"/>
    </row>
    <row r="1638" spans="6:11" ht="20.95" customHeight="1">
      <c r="F1638" s="497"/>
      <c r="K1638" s="497"/>
    </row>
    <row r="1639" spans="6:11" ht="20.95" customHeight="1">
      <c r="F1639" s="497"/>
      <c r="K1639" s="497"/>
    </row>
    <row r="1640" spans="6:11" ht="20.95" customHeight="1">
      <c r="F1640" s="497"/>
      <c r="K1640" s="497"/>
    </row>
    <row r="1641" spans="6:11" ht="20.95" customHeight="1">
      <c r="F1641" s="497"/>
      <c r="K1641" s="497"/>
    </row>
    <row r="1642" spans="6:11" ht="20.95" customHeight="1">
      <c r="F1642" s="497"/>
      <c r="K1642" s="497"/>
    </row>
    <row r="1643" spans="6:11" ht="20.95" customHeight="1">
      <c r="F1643" s="497"/>
      <c r="K1643" s="497"/>
    </row>
    <row r="1644" spans="6:11" ht="20.95" customHeight="1">
      <c r="F1644" s="497"/>
      <c r="K1644" s="497"/>
    </row>
    <row r="1645" spans="6:11" ht="20.95" customHeight="1">
      <c r="F1645" s="497"/>
      <c r="K1645" s="497"/>
    </row>
    <row r="1646" spans="6:11" ht="20.95" customHeight="1">
      <c r="F1646" s="497"/>
      <c r="K1646" s="497"/>
    </row>
    <row r="1647" spans="6:11" ht="20.95" customHeight="1">
      <c r="F1647" s="497"/>
      <c r="K1647" s="497"/>
    </row>
    <row r="1648" spans="6:11" ht="20.95" customHeight="1">
      <c r="F1648" s="497"/>
      <c r="K1648" s="497"/>
    </row>
    <row r="1649" spans="6:11" ht="20.95" customHeight="1">
      <c r="F1649" s="497"/>
      <c r="K1649" s="497"/>
    </row>
    <row r="1650" spans="6:11" ht="20.95" customHeight="1">
      <c r="F1650" s="497"/>
      <c r="K1650" s="497"/>
    </row>
    <row r="1651" spans="6:11" ht="20.95" customHeight="1">
      <c r="F1651" s="497"/>
      <c r="K1651" s="497"/>
    </row>
    <row r="1652" spans="6:11" ht="20.95" customHeight="1">
      <c r="F1652" s="497"/>
      <c r="K1652" s="497"/>
    </row>
    <row r="1653" spans="6:11" ht="20.95" customHeight="1">
      <c r="F1653" s="497"/>
      <c r="K1653" s="497"/>
    </row>
    <row r="1654" spans="6:11" ht="20.95" customHeight="1">
      <c r="F1654" s="497"/>
      <c r="K1654" s="497"/>
    </row>
    <row r="1655" spans="6:11" ht="20.95" customHeight="1">
      <c r="F1655" s="497"/>
      <c r="K1655" s="497"/>
    </row>
    <row r="1656" spans="6:11" ht="20.95" customHeight="1">
      <c r="F1656" s="497"/>
      <c r="K1656" s="497"/>
    </row>
    <row r="1657" spans="6:11" ht="20.95" customHeight="1">
      <c r="F1657" s="497"/>
      <c r="K1657" s="497"/>
    </row>
    <row r="1658" spans="6:11" ht="20.95" customHeight="1">
      <c r="F1658" s="497"/>
      <c r="K1658" s="497"/>
    </row>
    <row r="1659" spans="6:11" ht="20.95" customHeight="1">
      <c r="F1659" s="497"/>
      <c r="K1659" s="497"/>
    </row>
    <row r="1660" spans="6:11" ht="20.95" customHeight="1">
      <c r="F1660" s="497"/>
      <c r="K1660" s="497"/>
    </row>
    <row r="1661" spans="6:11" ht="20.95" customHeight="1">
      <c r="F1661" s="497"/>
      <c r="K1661" s="497"/>
    </row>
    <row r="1662" spans="6:11" ht="20.95" customHeight="1">
      <c r="F1662" s="497"/>
      <c r="K1662" s="497"/>
    </row>
    <row r="1663" spans="6:11" ht="20.95" customHeight="1">
      <c r="F1663" s="497"/>
      <c r="K1663" s="497"/>
    </row>
    <row r="1664" spans="6:11" ht="20.95" customHeight="1">
      <c r="F1664" s="497"/>
      <c r="K1664" s="497"/>
    </row>
    <row r="1665" spans="6:11" ht="20.95" customHeight="1">
      <c r="F1665" s="497"/>
      <c r="K1665" s="497"/>
    </row>
    <row r="1666" spans="6:11" ht="20.95" customHeight="1">
      <c r="F1666" s="497"/>
      <c r="K1666" s="497"/>
    </row>
    <row r="1667" spans="6:11" ht="20.95" customHeight="1">
      <c r="F1667" s="497"/>
      <c r="K1667" s="497"/>
    </row>
    <row r="1668" spans="6:11" ht="20.95" customHeight="1">
      <c r="F1668" s="497"/>
      <c r="K1668" s="497"/>
    </row>
    <row r="1669" spans="6:11" ht="20.95" customHeight="1">
      <c r="F1669" s="497"/>
      <c r="K1669" s="497"/>
    </row>
    <row r="1670" spans="6:11" ht="20.95" customHeight="1">
      <c r="F1670" s="497"/>
      <c r="K1670" s="497"/>
    </row>
    <row r="1671" spans="6:11" ht="20.95" customHeight="1">
      <c r="F1671" s="497"/>
      <c r="K1671" s="497"/>
    </row>
    <row r="1672" spans="6:11" ht="20.95" customHeight="1">
      <c r="F1672" s="497"/>
      <c r="K1672" s="497"/>
    </row>
    <row r="1673" spans="6:11" ht="20.95" customHeight="1">
      <c r="F1673" s="497"/>
      <c r="K1673" s="497"/>
    </row>
    <row r="1674" spans="6:11" ht="20.95" customHeight="1">
      <c r="F1674" s="497"/>
      <c r="K1674" s="497"/>
    </row>
    <row r="1675" spans="6:11" ht="20.95" customHeight="1">
      <c r="F1675" s="497"/>
      <c r="K1675" s="497"/>
    </row>
    <row r="1676" spans="6:11" ht="20.95" customHeight="1">
      <c r="F1676" s="497"/>
      <c r="K1676" s="497"/>
    </row>
    <row r="1677" spans="6:11" ht="20.95" customHeight="1">
      <c r="F1677" s="497"/>
      <c r="K1677" s="497"/>
    </row>
    <row r="1678" spans="6:11" ht="20.95" customHeight="1">
      <c r="F1678" s="497"/>
      <c r="K1678" s="497"/>
    </row>
    <row r="1679" spans="6:11" ht="20.95" customHeight="1">
      <c r="F1679" s="497"/>
      <c r="K1679" s="497"/>
    </row>
    <row r="1680" spans="6:11" ht="20.95" customHeight="1">
      <c r="F1680" s="497"/>
      <c r="K1680" s="497"/>
    </row>
    <row r="1681" spans="6:11" ht="20.95" customHeight="1">
      <c r="F1681" s="497"/>
      <c r="K1681" s="497"/>
    </row>
    <row r="1682" spans="6:11" ht="20.95" customHeight="1">
      <c r="F1682" s="497"/>
      <c r="K1682" s="497"/>
    </row>
    <row r="1683" spans="6:11" ht="20.95" customHeight="1">
      <c r="F1683" s="497"/>
      <c r="K1683" s="497"/>
    </row>
    <row r="1684" spans="6:11" ht="20.95" customHeight="1">
      <c r="F1684" s="497"/>
      <c r="K1684" s="497"/>
    </row>
    <row r="1685" spans="6:11" ht="20.95" customHeight="1">
      <c r="F1685" s="497"/>
      <c r="K1685" s="497"/>
    </row>
    <row r="1686" spans="6:11" ht="20.95" customHeight="1">
      <c r="F1686" s="497"/>
      <c r="K1686" s="497"/>
    </row>
    <row r="1687" spans="6:11" ht="20.95" customHeight="1">
      <c r="F1687" s="497"/>
      <c r="K1687" s="497"/>
    </row>
    <row r="1688" spans="6:11" ht="20.95" customHeight="1">
      <c r="F1688" s="497"/>
      <c r="K1688" s="497"/>
    </row>
    <row r="1689" spans="6:11" ht="20.95" customHeight="1">
      <c r="F1689" s="497"/>
      <c r="K1689" s="497"/>
    </row>
    <row r="1690" spans="6:11" ht="20.95" customHeight="1">
      <c r="F1690" s="497"/>
      <c r="K1690" s="497"/>
    </row>
    <row r="1691" spans="6:11" ht="20.95" customHeight="1">
      <c r="F1691" s="497"/>
      <c r="K1691" s="497"/>
    </row>
    <row r="1692" spans="6:11" ht="20.95" customHeight="1">
      <c r="F1692" s="497"/>
      <c r="K1692" s="497"/>
    </row>
    <row r="1693" spans="6:11" ht="20.95" customHeight="1">
      <c r="F1693" s="497"/>
      <c r="K1693" s="497"/>
    </row>
    <row r="1694" spans="6:11" ht="20.95" customHeight="1">
      <c r="F1694" s="497"/>
      <c r="K1694" s="497"/>
    </row>
    <row r="1695" spans="6:11" ht="20.95" customHeight="1">
      <c r="F1695" s="497"/>
      <c r="K1695" s="497"/>
    </row>
    <row r="1696" spans="6:11" ht="20.95" customHeight="1">
      <c r="F1696" s="497"/>
      <c r="K1696" s="497"/>
    </row>
    <row r="1697" spans="6:11" ht="20.95" customHeight="1">
      <c r="F1697" s="497"/>
      <c r="K1697" s="497"/>
    </row>
    <row r="1698" spans="6:11" ht="20.95" customHeight="1">
      <c r="F1698" s="497"/>
      <c r="K1698" s="497"/>
    </row>
    <row r="1699" spans="6:11" ht="20.95" customHeight="1">
      <c r="F1699" s="497"/>
      <c r="K1699" s="497"/>
    </row>
    <row r="1700" spans="6:11" ht="20.95" customHeight="1">
      <c r="F1700" s="497"/>
      <c r="K1700" s="497"/>
    </row>
    <row r="1701" spans="6:11" ht="20.95" customHeight="1">
      <c r="F1701" s="497"/>
      <c r="K1701" s="497"/>
    </row>
    <row r="1702" spans="6:11" ht="20.95" customHeight="1">
      <c r="F1702" s="497"/>
      <c r="K1702" s="497"/>
    </row>
    <row r="1703" spans="6:11" ht="20.95" customHeight="1">
      <c r="F1703" s="497"/>
      <c r="K1703" s="497"/>
    </row>
    <row r="1704" spans="6:11" ht="20.95" customHeight="1">
      <c r="F1704" s="497"/>
      <c r="K1704" s="497"/>
    </row>
    <row r="1705" spans="6:11" ht="20.95" customHeight="1">
      <c r="F1705" s="497"/>
      <c r="K1705" s="497"/>
    </row>
    <row r="1706" spans="6:11" ht="20.95" customHeight="1">
      <c r="F1706" s="497"/>
      <c r="K1706" s="497"/>
    </row>
    <row r="1707" spans="6:11" ht="20.95" customHeight="1">
      <c r="F1707" s="497"/>
      <c r="K1707" s="497"/>
    </row>
    <row r="1708" spans="6:11" ht="20.95" customHeight="1">
      <c r="F1708" s="497"/>
      <c r="K1708" s="497"/>
    </row>
    <row r="1709" spans="6:11" ht="20.95" customHeight="1">
      <c r="F1709" s="497"/>
      <c r="K1709" s="497"/>
    </row>
    <row r="1710" spans="6:11" ht="20.95" customHeight="1">
      <c r="F1710" s="497"/>
      <c r="K1710" s="497"/>
    </row>
    <row r="1711" spans="6:11" ht="20.95" customHeight="1">
      <c r="F1711" s="497"/>
      <c r="K1711" s="497"/>
    </row>
    <row r="1712" spans="6:11" ht="20.95" customHeight="1">
      <c r="F1712" s="497"/>
      <c r="K1712" s="497"/>
    </row>
    <row r="1713" spans="6:11" ht="20.95" customHeight="1">
      <c r="F1713" s="497"/>
      <c r="K1713" s="497"/>
    </row>
    <row r="1714" spans="6:11" ht="20.95" customHeight="1">
      <c r="F1714" s="497"/>
      <c r="K1714" s="497"/>
    </row>
    <row r="1715" spans="6:11" ht="20.95" customHeight="1">
      <c r="F1715" s="497"/>
      <c r="K1715" s="497"/>
    </row>
    <row r="1716" spans="6:11" ht="20.95" customHeight="1">
      <c r="F1716" s="497"/>
      <c r="K1716" s="497"/>
    </row>
    <row r="1717" spans="6:11" ht="20.95" customHeight="1">
      <c r="F1717" s="497"/>
      <c r="K1717" s="497"/>
    </row>
    <row r="1718" spans="6:11" ht="20.95" customHeight="1">
      <c r="F1718" s="497"/>
      <c r="K1718" s="497"/>
    </row>
    <row r="1719" spans="6:11" ht="20.95" customHeight="1">
      <c r="F1719" s="497"/>
      <c r="K1719" s="497"/>
    </row>
    <row r="1720" spans="6:11" ht="20.95" customHeight="1">
      <c r="F1720" s="497"/>
      <c r="K1720" s="497"/>
    </row>
    <row r="1721" spans="6:11" ht="20.95" customHeight="1">
      <c r="F1721" s="497"/>
      <c r="K1721" s="497"/>
    </row>
    <row r="1722" spans="6:11" ht="20.95" customHeight="1">
      <c r="F1722" s="497"/>
      <c r="K1722" s="497"/>
    </row>
    <row r="1723" spans="6:11" ht="20.95" customHeight="1">
      <c r="F1723" s="497"/>
      <c r="K1723" s="497"/>
    </row>
    <row r="1724" spans="6:11" ht="20.95" customHeight="1">
      <c r="F1724" s="497"/>
      <c r="K1724" s="497"/>
    </row>
    <row r="1725" spans="6:11" ht="20.95" customHeight="1">
      <c r="F1725" s="497"/>
      <c r="K1725" s="497"/>
    </row>
    <row r="1726" spans="6:11" ht="20.95" customHeight="1">
      <c r="F1726" s="497"/>
      <c r="K1726" s="497"/>
    </row>
    <row r="1727" spans="6:11" ht="20.95" customHeight="1">
      <c r="F1727" s="497"/>
      <c r="K1727" s="497"/>
    </row>
    <row r="1728" spans="6:11" ht="20.95" customHeight="1">
      <c r="F1728" s="497"/>
      <c r="K1728" s="497"/>
    </row>
    <row r="1729" spans="6:11" ht="20.95" customHeight="1">
      <c r="F1729" s="497"/>
      <c r="K1729" s="497"/>
    </row>
    <row r="1730" spans="6:11" ht="20.95" customHeight="1">
      <c r="F1730" s="497"/>
      <c r="K1730" s="497"/>
    </row>
    <row r="1731" spans="6:11" ht="20.95" customHeight="1">
      <c r="F1731" s="497"/>
      <c r="K1731" s="497"/>
    </row>
    <row r="1732" spans="6:11" ht="20.95" customHeight="1">
      <c r="F1732" s="497"/>
      <c r="K1732" s="497"/>
    </row>
    <row r="1733" spans="6:11" ht="20.95" customHeight="1">
      <c r="F1733" s="497"/>
      <c r="K1733" s="497"/>
    </row>
    <row r="1734" spans="6:11" ht="20.95" customHeight="1">
      <c r="F1734" s="497"/>
      <c r="K1734" s="497"/>
    </row>
    <row r="1735" spans="6:11" ht="20.95" customHeight="1">
      <c r="F1735" s="497"/>
      <c r="K1735" s="497"/>
    </row>
    <row r="1736" spans="6:11" ht="20.95" customHeight="1">
      <c r="F1736" s="497"/>
      <c r="K1736" s="497"/>
    </row>
    <row r="1737" spans="6:11" ht="20.95" customHeight="1">
      <c r="F1737" s="497"/>
      <c r="K1737" s="497"/>
    </row>
    <row r="1738" spans="6:11" ht="20.95" customHeight="1">
      <c r="F1738" s="497"/>
      <c r="K1738" s="497"/>
    </row>
    <row r="1739" spans="6:11" ht="20.95" customHeight="1">
      <c r="F1739" s="497"/>
      <c r="K1739" s="497"/>
    </row>
    <row r="1740" spans="6:11" ht="20.95" customHeight="1">
      <c r="F1740" s="497"/>
      <c r="K1740" s="497"/>
    </row>
    <row r="1741" spans="6:11" ht="20.95" customHeight="1">
      <c r="F1741" s="497"/>
      <c r="K1741" s="497"/>
    </row>
    <row r="1742" spans="6:11" ht="20.95" customHeight="1">
      <c r="F1742" s="497"/>
      <c r="K1742" s="497"/>
    </row>
    <row r="1743" spans="6:11" ht="20.95" customHeight="1">
      <c r="F1743" s="497"/>
      <c r="K1743" s="497"/>
    </row>
    <row r="1744" spans="6:11" ht="20.95" customHeight="1">
      <c r="F1744" s="497"/>
      <c r="K1744" s="497"/>
    </row>
    <row r="1745" spans="6:11" ht="20.95" customHeight="1">
      <c r="F1745" s="497"/>
      <c r="K1745" s="497"/>
    </row>
    <row r="1746" spans="6:11" ht="20.95" customHeight="1">
      <c r="F1746" s="497"/>
      <c r="K1746" s="497"/>
    </row>
    <row r="1747" spans="6:11" ht="20.95" customHeight="1">
      <c r="F1747" s="497"/>
      <c r="K1747" s="497"/>
    </row>
    <row r="1748" spans="6:11" ht="20.95" customHeight="1">
      <c r="F1748" s="497"/>
      <c r="K1748" s="497"/>
    </row>
    <row r="1749" spans="6:11" ht="20.95" customHeight="1">
      <c r="F1749" s="497"/>
      <c r="K1749" s="497"/>
    </row>
    <row r="1750" spans="6:11" ht="20.95" customHeight="1">
      <c r="F1750" s="497"/>
      <c r="K1750" s="497"/>
    </row>
    <row r="1751" spans="6:11" ht="20.95" customHeight="1">
      <c r="F1751" s="497"/>
      <c r="K1751" s="497"/>
    </row>
    <row r="1752" spans="6:11" ht="20.95" customHeight="1">
      <c r="F1752" s="497"/>
      <c r="K1752" s="497"/>
    </row>
    <row r="1753" spans="6:11" ht="20.95" customHeight="1">
      <c r="F1753" s="497"/>
      <c r="K1753" s="497"/>
    </row>
    <row r="1754" spans="6:11" ht="20.95" customHeight="1">
      <c r="F1754" s="497"/>
      <c r="K1754" s="497"/>
    </row>
    <row r="1755" spans="6:11" ht="20.95" customHeight="1">
      <c r="F1755" s="497"/>
      <c r="K1755" s="497"/>
    </row>
    <row r="1756" spans="6:11" ht="20.95" customHeight="1">
      <c r="F1756" s="497"/>
      <c r="K1756" s="497"/>
    </row>
    <row r="1757" spans="6:11" ht="20.95" customHeight="1">
      <c r="F1757" s="497"/>
      <c r="K1757" s="497"/>
    </row>
    <row r="1758" spans="6:11" ht="20.95" customHeight="1">
      <c r="F1758" s="497"/>
      <c r="K1758" s="497"/>
    </row>
    <row r="1759" spans="6:11" ht="20.95" customHeight="1">
      <c r="F1759" s="497"/>
      <c r="K1759" s="497"/>
    </row>
    <row r="1760" spans="6:11" ht="20.95" customHeight="1">
      <c r="F1760" s="497"/>
      <c r="K1760" s="497"/>
    </row>
    <row r="1761" spans="6:11" ht="20.95" customHeight="1">
      <c r="F1761" s="497"/>
      <c r="K1761" s="497"/>
    </row>
    <row r="1762" spans="6:11" ht="20.95" customHeight="1">
      <c r="F1762" s="497"/>
      <c r="K1762" s="497"/>
    </row>
    <row r="1763" spans="6:11" ht="20.95" customHeight="1">
      <c r="F1763" s="497"/>
      <c r="K1763" s="497"/>
    </row>
    <row r="1764" spans="6:11" ht="20.95" customHeight="1">
      <c r="F1764" s="497"/>
      <c r="K1764" s="497"/>
    </row>
    <row r="1765" spans="6:11" ht="20.95" customHeight="1">
      <c r="F1765" s="497"/>
      <c r="K1765" s="497"/>
    </row>
    <row r="1766" spans="6:11" ht="20.95" customHeight="1">
      <c r="F1766" s="497"/>
      <c r="K1766" s="497"/>
    </row>
    <row r="1767" spans="6:11" ht="20.95" customHeight="1">
      <c r="F1767" s="497"/>
      <c r="K1767" s="497"/>
    </row>
    <row r="1768" spans="6:11" ht="20.95" customHeight="1">
      <c r="F1768" s="497"/>
      <c r="K1768" s="497"/>
    </row>
    <row r="1769" spans="6:11" ht="20.95" customHeight="1">
      <c r="F1769" s="497"/>
      <c r="K1769" s="497"/>
    </row>
    <row r="1770" spans="6:11" ht="20.95" customHeight="1">
      <c r="F1770" s="497"/>
      <c r="K1770" s="497"/>
    </row>
    <row r="1771" spans="6:11" ht="20.95" customHeight="1">
      <c r="F1771" s="497"/>
      <c r="K1771" s="497"/>
    </row>
    <row r="1772" spans="6:11" ht="20.95" customHeight="1">
      <c r="F1772" s="497"/>
      <c r="K1772" s="497"/>
    </row>
    <row r="1773" spans="6:11" ht="20.95" customHeight="1">
      <c r="F1773" s="497"/>
      <c r="K1773" s="497"/>
    </row>
    <row r="1774" spans="6:11" ht="20.95" customHeight="1">
      <c r="F1774" s="497"/>
      <c r="K1774" s="497"/>
    </row>
    <row r="1775" spans="6:11" ht="20.95" customHeight="1">
      <c r="F1775" s="497"/>
      <c r="K1775" s="497"/>
    </row>
    <row r="1776" spans="6:11" ht="20.95" customHeight="1">
      <c r="F1776" s="497"/>
      <c r="K1776" s="497"/>
    </row>
    <row r="1777" spans="6:11" ht="20.95" customHeight="1">
      <c r="F1777" s="497"/>
      <c r="K1777" s="497"/>
    </row>
    <row r="1778" spans="6:11" ht="20.95" customHeight="1">
      <c r="F1778" s="497"/>
      <c r="K1778" s="497"/>
    </row>
    <row r="1779" spans="6:11" ht="20.95" customHeight="1">
      <c r="F1779" s="497"/>
      <c r="K1779" s="497"/>
    </row>
    <row r="1780" spans="6:11" ht="20.95" customHeight="1">
      <c r="F1780" s="497"/>
      <c r="K1780" s="497"/>
    </row>
    <row r="1781" spans="6:11" ht="20.95" customHeight="1">
      <c r="F1781" s="497"/>
      <c r="K1781" s="497"/>
    </row>
    <row r="1782" spans="6:11" ht="20.95" customHeight="1">
      <c r="F1782" s="497"/>
      <c r="K1782" s="497"/>
    </row>
    <row r="1783" spans="6:11" ht="20.95" customHeight="1">
      <c r="F1783" s="497"/>
      <c r="K1783" s="497"/>
    </row>
    <row r="1784" spans="6:11" ht="20.95" customHeight="1">
      <c r="F1784" s="497"/>
      <c r="K1784" s="497"/>
    </row>
    <row r="1785" spans="6:11" ht="20.95" customHeight="1">
      <c r="F1785" s="497"/>
      <c r="K1785" s="497"/>
    </row>
    <row r="1786" spans="6:11" ht="20.95" customHeight="1">
      <c r="F1786" s="497"/>
      <c r="K1786" s="497"/>
    </row>
    <row r="1787" spans="6:11" ht="20.95" customHeight="1">
      <c r="F1787" s="497"/>
      <c r="K1787" s="497"/>
    </row>
    <row r="1788" spans="6:11" ht="20.95" customHeight="1">
      <c r="F1788" s="497"/>
      <c r="K1788" s="497"/>
    </row>
    <row r="1789" spans="6:11" ht="20.95" customHeight="1">
      <c r="F1789" s="497"/>
      <c r="K1789" s="497"/>
    </row>
    <row r="1790" spans="6:11" ht="20.95" customHeight="1">
      <c r="F1790" s="497"/>
      <c r="K1790" s="497"/>
    </row>
    <row r="1791" spans="6:11" ht="20.95" customHeight="1">
      <c r="F1791" s="497"/>
      <c r="K1791" s="497"/>
    </row>
    <row r="1792" spans="6:11" ht="20.95" customHeight="1">
      <c r="F1792" s="497"/>
      <c r="K1792" s="497"/>
    </row>
    <row r="1793" spans="6:11" ht="20.95" customHeight="1">
      <c r="F1793" s="497"/>
      <c r="K1793" s="497"/>
    </row>
    <row r="1794" spans="6:11" ht="20.95" customHeight="1">
      <c r="F1794" s="497"/>
      <c r="K1794" s="497"/>
    </row>
    <row r="1795" spans="6:11" ht="20.95" customHeight="1">
      <c r="F1795" s="497"/>
      <c r="K1795" s="497"/>
    </row>
    <row r="1796" spans="6:11" ht="20.95" customHeight="1">
      <c r="F1796" s="497"/>
      <c r="K1796" s="497"/>
    </row>
    <row r="1797" spans="6:11" ht="20.95" customHeight="1">
      <c r="F1797" s="497"/>
      <c r="K1797" s="497"/>
    </row>
    <row r="1798" spans="6:11" ht="20.95" customHeight="1">
      <c r="F1798" s="497"/>
      <c r="K1798" s="497"/>
    </row>
    <row r="1799" spans="6:11" ht="20.95" customHeight="1">
      <c r="F1799" s="497"/>
      <c r="K1799" s="497"/>
    </row>
    <row r="1800" spans="6:11" ht="20.95" customHeight="1">
      <c r="F1800" s="497"/>
      <c r="K1800" s="497"/>
    </row>
    <row r="1801" spans="6:11" ht="20.95" customHeight="1">
      <c r="F1801" s="497"/>
      <c r="K1801" s="497"/>
    </row>
    <row r="1802" spans="6:11" ht="20.95" customHeight="1">
      <c r="F1802" s="497"/>
      <c r="K1802" s="497"/>
    </row>
    <row r="1803" spans="6:11" ht="20.95" customHeight="1">
      <c r="F1803" s="497"/>
      <c r="K1803" s="497"/>
    </row>
    <row r="1804" spans="6:11" ht="20.95" customHeight="1">
      <c r="F1804" s="497"/>
      <c r="K1804" s="497"/>
    </row>
    <row r="1805" spans="6:11" ht="20.95" customHeight="1">
      <c r="F1805" s="497"/>
      <c r="K1805" s="497"/>
    </row>
    <row r="1806" spans="6:11" ht="20.95" customHeight="1">
      <c r="F1806" s="497"/>
      <c r="K1806" s="497"/>
    </row>
    <row r="1807" spans="6:11" ht="20.95" customHeight="1">
      <c r="F1807" s="497"/>
      <c r="K1807" s="497"/>
    </row>
    <row r="1808" spans="6:11" ht="20.95" customHeight="1">
      <c r="F1808" s="497"/>
      <c r="K1808" s="497"/>
    </row>
    <row r="1809" spans="6:11" ht="20.95" customHeight="1">
      <c r="F1809" s="497"/>
      <c r="K1809" s="497"/>
    </row>
    <row r="1810" spans="6:11" ht="20.95" customHeight="1">
      <c r="F1810" s="497"/>
      <c r="K1810" s="497"/>
    </row>
    <row r="1811" spans="6:11" ht="20.95" customHeight="1">
      <c r="F1811" s="497"/>
      <c r="K1811" s="497"/>
    </row>
    <row r="1812" spans="6:11" ht="20.95" customHeight="1">
      <c r="F1812" s="497"/>
      <c r="K1812" s="497"/>
    </row>
    <row r="1813" spans="6:11" ht="20.95" customHeight="1">
      <c r="F1813" s="497"/>
      <c r="K1813" s="497"/>
    </row>
    <row r="1814" spans="6:11" ht="20.95" customHeight="1">
      <c r="F1814" s="497"/>
      <c r="K1814" s="497"/>
    </row>
    <row r="1815" spans="6:11" ht="20.95" customHeight="1">
      <c r="F1815" s="497"/>
      <c r="K1815" s="497"/>
    </row>
    <row r="1816" spans="6:11" ht="20.95" customHeight="1">
      <c r="F1816" s="497"/>
      <c r="K1816" s="497"/>
    </row>
    <row r="1817" spans="6:11" ht="20.95" customHeight="1">
      <c r="F1817" s="497"/>
      <c r="K1817" s="497"/>
    </row>
    <row r="1818" spans="6:11" ht="20.95" customHeight="1">
      <c r="F1818" s="497"/>
      <c r="K1818" s="497"/>
    </row>
    <row r="1819" spans="6:11" ht="20.95" customHeight="1">
      <c r="F1819" s="497"/>
      <c r="K1819" s="497"/>
    </row>
    <row r="1820" spans="6:11" ht="20.95" customHeight="1">
      <c r="F1820" s="497"/>
      <c r="K1820" s="497"/>
    </row>
    <row r="1821" spans="6:11" ht="20.95" customHeight="1">
      <c r="F1821" s="497"/>
      <c r="K1821" s="497"/>
    </row>
    <row r="1822" spans="6:11" ht="20.95" customHeight="1">
      <c r="F1822" s="497"/>
      <c r="K1822" s="497"/>
    </row>
    <row r="1823" spans="6:11" ht="20.95" customHeight="1">
      <c r="F1823" s="497"/>
      <c r="K1823" s="497"/>
    </row>
    <row r="1824" spans="6:11" ht="20.95" customHeight="1">
      <c r="F1824" s="497"/>
      <c r="K1824" s="497"/>
    </row>
    <row r="1825" spans="6:11" ht="20.95" customHeight="1">
      <c r="F1825" s="497"/>
      <c r="K1825" s="497"/>
    </row>
    <row r="1826" spans="6:11" ht="20.95" customHeight="1">
      <c r="F1826" s="497"/>
      <c r="K1826" s="497"/>
    </row>
    <row r="1827" spans="6:11" ht="20.95" customHeight="1">
      <c r="F1827" s="497"/>
      <c r="K1827" s="497"/>
    </row>
    <row r="1828" spans="6:11" ht="20.95" customHeight="1">
      <c r="F1828" s="497"/>
      <c r="K1828" s="497"/>
    </row>
    <row r="1829" spans="6:11" ht="20.95" customHeight="1">
      <c r="F1829" s="497"/>
      <c r="K1829" s="497"/>
    </row>
    <row r="1830" spans="6:11" ht="20.95" customHeight="1">
      <c r="F1830" s="497"/>
      <c r="K1830" s="497"/>
    </row>
    <row r="1831" spans="6:11" ht="20.95" customHeight="1">
      <c r="F1831" s="497"/>
      <c r="K1831" s="497"/>
    </row>
    <row r="1832" spans="6:11" ht="20.95" customHeight="1">
      <c r="F1832" s="497"/>
      <c r="K1832" s="497"/>
    </row>
    <row r="1833" spans="6:11" ht="20.95" customHeight="1">
      <c r="F1833" s="497"/>
      <c r="K1833" s="497"/>
    </row>
    <row r="1834" spans="6:11" ht="20.95" customHeight="1">
      <c r="F1834" s="497"/>
      <c r="K1834" s="497"/>
    </row>
    <row r="1835" spans="6:11" ht="20.95" customHeight="1">
      <c r="F1835" s="497"/>
      <c r="K1835" s="497"/>
    </row>
    <row r="1836" spans="6:11" ht="20.95" customHeight="1">
      <c r="F1836" s="497"/>
      <c r="K1836" s="497"/>
    </row>
    <row r="1837" spans="6:11" ht="20.95" customHeight="1">
      <c r="F1837" s="497"/>
      <c r="K1837" s="497"/>
    </row>
    <row r="1838" spans="6:11" ht="20.95" customHeight="1">
      <c r="F1838" s="497"/>
      <c r="K1838" s="497"/>
    </row>
    <row r="1839" spans="6:11" ht="20.95" customHeight="1">
      <c r="F1839" s="497"/>
      <c r="K1839" s="497"/>
    </row>
    <row r="1840" spans="6:11" ht="20.95" customHeight="1">
      <c r="F1840" s="497"/>
      <c r="K1840" s="497"/>
    </row>
    <row r="1841" spans="6:11" ht="20.95" customHeight="1">
      <c r="F1841" s="497"/>
      <c r="K1841" s="497"/>
    </row>
    <row r="1842" spans="6:11" ht="20.95" customHeight="1">
      <c r="F1842" s="497"/>
      <c r="K1842" s="497"/>
    </row>
    <row r="1843" spans="6:11" ht="20.95" customHeight="1">
      <c r="F1843" s="497"/>
      <c r="K1843" s="497"/>
    </row>
    <row r="1844" spans="6:11" ht="20.95" customHeight="1">
      <c r="F1844" s="497"/>
      <c r="K1844" s="497"/>
    </row>
    <row r="1845" spans="6:11" ht="20.95" customHeight="1">
      <c r="F1845" s="497"/>
      <c r="K1845" s="497"/>
    </row>
    <row r="1846" spans="6:11" ht="20.95" customHeight="1">
      <c r="F1846" s="497"/>
      <c r="K1846" s="497"/>
    </row>
    <row r="1847" spans="6:11" ht="20.95" customHeight="1">
      <c r="F1847" s="497"/>
      <c r="K1847" s="497"/>
    </row>
    <row r="1848" spans="6:11" ht="20.95" customHeight="1">
      <c r="F1848" s="497"/>
      <c r="K1848" s="497"/>
    </row>
    <row r="1849" spans="6:11" ht="20.95" customHeight="1">
      <c r="F1849" s="497"/>
      <c r="K1849" s="497"/>
    </row>
    <row r="1850" spans="6:11" ht="20.95" customHeight="1">
      <c r="F1850" s="497"/>
      <c r="K1850" s="497"/>
    </row>
    <row r="1851" spans="6:11" ht="20.95" customHeight="1">
      <c r="F1851" s="497"/>
      <c r="K1851" s="497"/>
    </row>
    <row r="1852" spans="6:11" ht="20.95" customHeight="1">
      <c r="F1852" s="497"/>
      <c r="K1852" s="497"/>
    </row>
    <row r="1853" spans="6:11" ht="20.95" customHeight="1">
      <c r="F1853" s="497"/>
      <c r="K1853" s="497"/>
    </row>
    <row r="1854" spans="6:11" ht="20.95" customHeight="1">
      <c r="F1854" s="497"/>
      <c r="K1854" s="497"/>
    </row>
    <row r="1855" spans="6:11" ht="20.95" customHeight="1">
      <c r="F1855" s="497"/>
      <c r="K1855" s="497"/>
    </row>
    <row r="1856" spans="6:11" ht="20.95" customHeight="1">
      <c r="F1856" s="497"/>
      <c r="K1856" s="497"/>
    </row>
    <row r="1857" spans="6:11" ht="20.95" customHeight="1">
      <c r="F1857" s="497"/>
      <c r="K1857" s="497"/>
    </row>
    <row r="1858" spans="6:11" ht="20.95" customHeight="1">
      <c r="F1858" s="497"/>
      <c r="K1858" s="497"/>
    </row>
    <row r="1859" spans="6:11" ht="20.95" customHeight="1">
      <c r="F1859" s="497"/>
      <c r="K1859" s="497"/>
    </row>
    <row r="1860" spans="6:11" ht="20.95" customHeight="1">
      <c r="F1860" s="497"/>
      <c r="K1860" s="497"/>
    </row>
    <row r="1861" spans="6:11" ht="20.95" customHeight="1">
      <c r="F1861" s="497"/>
      <c r="K1861" s="497"/>
    </row>
    <row r="1862" spans="6:11" ht="20.95" customHeight="1">
      <c r="F1862" s="497"/>
      <c r="K1862" s="497"/>
    </row>
    <row r="1863" spans="6:11" ht="20.95" customHeight="1">
      <c r="F1863" s="497"/>
      <c r="K1863" s="497"/>
    </row>
    <row r="1864" spans="6:11" ht="20.95" customHeight="1">
      <c r="F1864" s="497"/>
      <c r="K1864" s="497"/>
    </row>
    <row r="1865" spans="6:11" ht="20.95" customHeight="1">
      <c r="F1865" s="497"/>
      <c r="K1865" s="497"/>
    </row>
    <row r="1866" spans="6:11" ht="20.95" customHeight="1">
      <c r="F1866" s="497"/>
      <c r="K1866" s="497"/>
    </row>
    <row r="1867" spans="6:11" ht="20.95" customHeight="1">
      <c r="F1867" s="497"/>
      <c r="K1867" s="497"/>
    </row>
    <row r="1868" spans="6:11" ht="20.95" customHeight="1">
      <c r="F1868" s="497"/>
      <c r="K1868" s="497"/>
    </row>
    <row r="1869" spans="6:11" ht="20.95" customHeight="1">
      <c r="F1869" s="497"/>
      <c r="K1869" s="497"/>
    </row>
    <row r="1870" spans="6:11" ht="20.95" customHeight="1">
      <c r="F1870" s="497"/>
      <c r="K1870" s="497"/>
    </row>
    <row r="1871" spans="6:11" ht="20.95" customHeight="1">
      <c r="F1871" s="497"/>
      <c r="K1871" s="497"/>
    </row>
    <row r="1872" spans="6:11" ht="20.95" customHeight="1">
      <c r="F1872" s="497"/>
      <c r="K1872" s="497"/>
    </row>
    <row r="1873" spans="6:11" ht="20.95" customHeight="1">
      <c r="F1873" s="497"/>
      <c r="K1873" s="497"/>
    </row>
    <row r="1874" spans="6:11" ht="20.95" customHeight="1">
      <c r="F1874" s="497"/>
      <c r="K1874" s="497"/>
    </row>
    <row r="1875" spans="6:11" ht="20.95" customHeight="1">
      <c r="F1875" s="497"/>
      <c r="K1875" s="497"/>
    </row>
    <row r="1876" spans="6:11" ht="20.95" customHeight="1">
      <c r="F1876" s="497"/>
      <c r="K1876" s="497"/>
    </row>
    <row r="1877" spans="6:11" ht="20.95" customHeight="1">
      <c r="F1877" s="497"/>
      <c r="K1877" s="497"/>
    </row>
    <row r="1878" spans="6:11" ht="20.95" customHeight="1">
      <c r="F1878" s="497"/>
      <c r="K1878" s="497"/>
    </row>
    <row r="1879" spans="6:11" ht="20.95" customHeight="1">
      <c r="F1879" s="497"/>
      <c r="K1879" s="497"/>
    </row>
    <row r="1880" spans="6:11" ht="20.95" customHeight="1">
      <c r="F1880" s="497"/>
      <c r="K1880" s="497"/>
    </row>
    <row r="1881" spans="6:11" ht="20.95" customHeight="1">
      <c r="F1881" s="497"/>
      <c r="K1881" s="497"/>
    </row>
    <row r="1882" spans="6:11" ht="20.95" customHeight="1">
      <c r="F1882" s="497"/>
      <c r="K1882" s="497"/>
    </row>
    <row r="1883" spans="6:11" ht="20.95" customHeight="1">
      <c r="F1883" s="497"/>
      <c r="K1883" s="497"/>
    </row>
    <row r="1884" spans="6:11" ht="20.95" customHeight="1">
      <c r="F1884" s="497"/>
      <c r="K1884" s="497"/>
    </row>
    <row r="1885" spans="6:11" ht="20.95" customHeight="1">
      <c r="F1885" s="497"/>
      <c r="K1885" s="497"/>
    </row>
    <row r="1886" spans="6:11" ht="20.95" customHeight="1">
      <c r="F1886" s="497"/>
      <c r="K1886" s="497"/>
    </row>
    <row r="1887" spans="6:11" ht="20.95" customHeight="1">
      <c r="F1887" s="497"/>
      <c r="K1887" s="497"/>
    </row>
    <row r="1888" spans="6:11" ht="20.95" customHeight="1">
      <c r="F1888" s="497"/>
      <c r="K1888" s="497"/>
    </row>
    <row r="1889" spans="6:11" ht="20.95" customHeight="1">
      <c r="F1889" s="497"/>
      <c r="K1889" s="497"/>
    </row>
    <row r="1890" spans="6:11" ht="20.95" customHeight="1">
      <c r="F1890" s="497"/>
      <c r="K1890" s="497"/>
    </row>
    <row r="1891" spans="6:11" ht="20.95" customHeight="1">
      <c r="F1891" s="497"/>
      <c r="K1891" s="497"/>
    </row>
    <row r="1892" spans="6:11" ht="20.95" customHeight="1">
      <c r="F1892" s="497"/>
      <c r="K1892" s="497"/>
    </row>
    <row r="1893" spans="6:11" ht="20.95" customHeight="1">
      <c r="F1893" s="497"/>
      <c r="K1893" s="497"/>
    </row>
    <row r="1894" spans="6:11" ht="20.95" customHeight="1">
      <c r="F1894" s="497"/>
      <c r="K1894" s="497"/>
    </row>
    <row r="1895" spans="6:11" ht="20.95" customHeight="1">
      <c r="F1895" s="497"/>
      <c r="K1895" s="497"/>
    </row>
    <row r="1896" spans="6:11" ht="20.95" customHeight="1">
      <c r="F1896" s="497"/>
      <c r="K1896" s="497"/>
    </row>
    <row r="1897" spans="6:11" ht="20.95" customHeight="1">
      <c r="F1897" s="497"/>
      <c r="K1897" s="497"/>
    </row>
    <row r="1898" spans="6:11" ht="20.95" customHeight="1">
      <c r="F1898" s="497"/>
      <c r="K1898" s="497"/>
    </row>
    <row r="1899" spans="6:11" ht="20.95" customHeight="1">
      <c r="F1899" s="497"/>
      <c r="K1899" s="497"/>
    </row>
    <row r="1900" spans="6:11" ht="20.95" customHeight="1">
      <c r="F1900" s="497"/>
      <c r="K1900" s="497"/>
    </row>
    <row r="1901" spans="6:11" ht="20.95" customHeight="1">
      <c r="F1901" s="497"/>
      <c r="K1901" s="497"/>
    </row>
    <row r="1902" spans="6:11" ht="20.95" customHeight="1">
      <c r="F1902" s="497"/>
      <c r="K1902" s="497"/>
    </row>
    <row r="1903" spans="6:11" ht="20.95" customHeight="1">
      <c r="F1903" s="497"/>
      <c r="K1903" s="497"/>
    </row>
    <row r="1904" spans="6:11" ht="20.95" customHeight="1">
      <c r="F1904" s="497"/>
      <c r="K1904" s="497"/>
    </row>
    <row r="1905" spans="6:11" ht="20.95" customHeight="1">
      <c r="F1905" s="497"/>
      <c r="K1905" s="497"/>
    </row>
    <row r="1906" spans="6:11" ht="20.95" customHeight="1">
      <c r="F1906" s="497"/>
      <c r="K1906" s="497"/>
    </row>
    <row r="1907" spans="6:11" ht="20.95" customHeight="1">
      <c r="F1907" s="497"/>
      <c r="K1907" s="497"/>
    </row>
    <row r="1908" spans="6:11" ht="20.95" customHeight="1">
      <c r="F1908" s="497"/>
      <c r="K1908" s="497"/>
    </row>
    <row r="1909" spans="6:11" ht="20.95" customHeight="1">
      <c r="F1909" s="497"/>
      <c r="K1909" s="497"/>
    </row>
    <row r="1910" spans="6:11" ht="20.95" customHeight="1">
      <c r="F1910" s="497"/>
      <c r="K1910" s="497"/>
    </row>
    <row r="1911" spans="6:11" ht="20.95" customHeight="1">
      <c r="F1911" s="497"/>
      <c r="K1911" s="497"/>
    </row>
    <row r="1912" spans="6:11" ht="20.95" customHeight="1">
      <c r="F1912" s="497"/>
      <c r="K1912" s="497"/>
    </row>
    <row r="1913" spans="6:11" ht="20.95" customHeight="1">
      <c r="F1913" s="497"/>
      <c r="K1913" s="497"/>
    </row>
    <row r="1914" spans="6:11" ht="20.95" customHeight="1">
      <c r="F1914" s="497"/>
      <c r="K1914" s="497"/>
    </row>
    <row r="1915" spans="6:11" ht="20.95" customHeight="1">
      <c r="F1915" s="497"/>
      <c r="K1915" s="497"/>
    </row>
    <row r="1916" spans="6:11" ht="20.95" customHeight="1">
      <c r="F1916" s="497"/>
      <c r="K1916" s="497"/>
    </row>
    <row r="1917" spans="6:11" ht="20.95" customHeight="1">
      <c r="F1917" s="497"/>
      <c r="K1917" s="497"/>
    </row>
    <row r="1918" spans="6:11" ht="20.95" customHeight="1">
      <c r="F1918" s="497"/>
      <c r="K1918" s="497"/>
    </row>
    <row r="1919" spans="6:11" ht="20.95" customHeight="1">
      <c r="F1919" s="497"/>
      <c r="K1919" s="497"/>
    </row>
    <row r="1920" spans="6:11" ht="20.95" customHeight="1">
      <c r="F1920" s="497"/>
      <c r="K1920" s="497"/>
    </row>
    <row r="1921" spans="6:11" ht="20.95" customHeight="1">
      <c r="F1921" s="497"/>
      <c r="K1921" s="497"/>
    </row>
    <row r="1922" spans="6:11" ht="20.95" customHeight="1">
      <c r="F1922" s="497"/>
      <c r="K1922" s="497"/>
    </row>
    <row r="1923" spans="6:11" ht="20.95" customHeight="1">
      <c r="F1923" s="497"/>
      <c r="K1923" s="497"/>
    </row>
    <row r="1924" spans="6:11" ht="20.95" customHeight="1">
      <c r="F1924" s="497"/>
      <c r="K1924" s="497"/>
    </row>
    <row r="1925" spans="6:11" ht="20.95" customHeight="1">
      <c r="F1925" s="497"/>
      <c r="K1925" s="497"/>
    </row>
    <row r="1926" spans="6:11" ht="20.95" customHeight="1">
      <c r="F1926" s="497"/>
      <c r="K1926" s="497"/>
    </row>
    <row r="1927" spans="6:11" ht="20.95" customHeight="1">
      <c r="F1927" s="497"/>
      <c r="K1927" s="497"/>
    </row>
    <row r="1928" spans="6:11" ht="20.95" customHeight="1">
      <c r="F1928" s="497"/>
      <c r="K1928" s="497"/>
    </row>
    <row r="1929" spans="6:11" ht="20.95" customHeight="1">
      <c r="F1929" s="497"/>
      <c r="K1929" s="497"/>
    </row>
    <row r="1930" spans="6:11" ht="20.95" customHeight="1">
      <c r="F1930" s="497"/>
      <c r="K1930" s="497"/>
    </row>
    <row r="1931" spans="6:11" ht="20.95" customHeight="1">
      <c r="F1931" s="497"/>
      <c r="K1931" s="497"/>
    </row>
    <row r="1932" spans="6:11" ht="20.95" customHeight="1">
      <c r="F1932" s="497"/>
      <c r="K1932" s="497"/>
    </row>
    <row r="1933" spans="6:11" ht="20.95" customHeight="1">
      <c r="F1933" s="497"/>
      <c r="K1933" s="497"/>
    </row>
    <row r="1934" spans="6:11" ht="20.95" customHeight="1">
      <c r="F1934" s="497"/>
      <c r="K1934" s="497"/>
    </row>
    <row r="1935" spans="6:11" ht="20.95" customHeight="1">
      <c r="F1935" s="497"/>
      <c r="K1935" s="497"/>
    </row>
    <row r="1936" spans="6:11" ht="20.95" customHeight="1">
      <c r="F1936" s="497"/>
      <c r="K1936" s="497"/>
    </row>
    <row r="1937" spans="6:11" ht="20.95" customHeight="1">
      <c r="F1937" s="497"/>
      <c r="K1937" s="497"/>
    </row>
    <row r="1938" spans="6:11" ht="20.95" customHeight="1">
      <c r="F1938" s="497"/>
      <c r="K1938" s="497"/>
    </row>
    <row r="1939" spans="6:11" ht="20.95" customHeight="1">
      <c r="F1939" s="497"/>
      <c r="K1939" s="497"/>
    </row>
    <row r="1940" spans="6:11" ht="20.95" customHeight="1">
      <c r="F1940" s="497"/>
      <c r="K1940" s="497"/>
    </row>
    <row r="1941" spans="6:11" ht="20.95" customHeight="1">
      <c r="F1941" s="497"/>
      <c r="K1941" s="497"/>
    </row>
    <row r="1942" spans="6:11" ht="20.95" customHeight="1">
      <c r="F1942" s="497"/>
      <c r="K1942" s="497"/>
    </row>
    <row r="1943" spans="6:11" ht="20.95" customHeight="1">
      <c r="F1943" s="497"/>
      <c r="K1943" s="497"/>
    </row>
    <row r="1944" spans="6:11" ht="20.95" customHeight="1">
      <c r="F1944" s="497"/>
      <c r="K1944" s="497"/>
    </row>
    <row r="1945" spans="6:11" ht="20.95" customHeight="1">
      <c r="F1945" s="497"/>
      <c r="K1945" s="497"/>
    </row>
    <row r="1946" spans="6:11" ht="20.95" customHeight="1">
      <c r="F1946" s="497"/>
      <c r="K1946" s="497"/>
    </row>
    <row r="1947" spans="6:11" ht="20.95" customHeight="1">
      <c r="F1947" s="497"/>
      <c r="K1947" s="497"/>
    </row>
    <row r="1948" spans="6:11" ht="20.95" customHeight="1">
      <c r="F1948" s="497"/>
      <c r="K1948" s="497"/>
    </row>
    <row r="1949" spans="6:11" ht="20.95" customHeight="1">
      <c r="F1949" s="497"/>
      <c r="K1949" s="497"/>
    </row>
    <row r="1950" spans="6:11" ht="20.95" customHeight="1">
      <c r="F1950" s="497"/>
      <c r="K1950" s="497"/>
    </row>
    <row r="1951" spans="6:11" ht="20.95" customHeight="1">
      <c r="F1951" s="497"/>
      <c r="K1951" s="497"/>
    </row>
    <row r="1952" spans="6:11" ht="20.95" customHeight="1">
      <c r="F1952" s="497"/>
      <c r="K1952" s="497"/>
    </row>
    <row r="1953" spans="6:11" ht="20.95" customHeight="1">
      <c r="F1953" s="497"/>
      <c r="K1953" s="497"/>
    </row>
    <row r="1954" spans="6:11" ht="20.95" customHeight="1">
      <c r="F1954" s="497"/>
      <c r="K1954" s="497"/>
    </row>
    <row r="1955" spans="6:11" ht="20.95" customHeight="1">
      <c r="F1955" s="497"/>
      <c r="K1955" s="497"/>
    </row>
    <row r="1956" spans="6:11" ht="20.95" customHeight="1">
      <c r="F1956" s="497"/>
      <c r="K1956" s="497"/>
    </row>
    <row r="1957" spans="6:11" ht="20.95" customHeight="1">
      <c r="F1957" s="497"/>
      <c r="K1957" s="497"/>
    </row>
    <row r="1958" spans="6:11" ht="20.95" customHeight="1">
      <c r="F1958" s="497"/>
      <c r="K1958" s="497"/>
    </row>
    <row r="1959" spans="6:11" ht="20.95" customHeight="1">
      <c r="F1959" s="497"/>
      <c r="K1959" s="497"/>
    </row>
    <row r="1960" spans="6:11" ht="20.95" customHeight="1">
      <c r="F1960" s="497"/>
      <c r="K1960" s="497"/>
    </row>
    <row r="1961" spans="6:11" ht="20.95" customHeight="1">
      <c r="F1961" s="497"/>
      <c r="K1961" s="497"/>
    </row>
    <row r="1962" spans="6:11" ht="20.95" customHeight="1">
      <c r="F1962" s="497"/>
      <c r="K1962" s="497"/>
    </row>
    <row r="1963" spans="6:11" ht="20.95" customHeight="1">
      <c r="F1963" s="497"/>
      <c r="K1963" s="497"/>
    </row>
    <row r="1964" spans="6:11" ht="20.95" customHeight="1">
      <c r="F1964" s="497"/>
      <c r="K1964" s="497"/>
    </row>
    <row r="1965" spans="6:11" ht="20.95" customHeight="1">
      <c r="F1965" s="497"/>
      <c r="K1965" s="497"/>
    </row>
    <row r="1966" spans="6:11" ht="20.95" customHeight="1">
      <c r="F1966" s="497"/>
      <c r="K1966" s="497"/>
    </row>
    <row r="1967" spans="6:11" ht="20.95" customHeight="1">
      <c r="F1967" s="497"/>
      <c r="K1967" s="497"/>
    </row>
    <row r="1968" spans="6:11" ht="20.95" customHeight="1">
      <c r="F1968" s="497"/>
      <c r="K1968" s="497"/>
    </row>
    <row r="1969" spans="6:11" ht="20.95" customHeight="1">
      <c r="F1969" s="497"/>
      <c r="K1969" s="497"/>
    </row>
    <row r="1970" spans="6:11" ht="20.95" customHeight="1">
      <c r="F1970" s="497"/>
      <c r="K1970" s="497"/>
    </row>
    <row r="1971" spans="6:11" ht="20.95" customHeight="1">
      <c r="F1971" s="497"/>
      <c r="K1971" s="497"/>
    </row>
    <row r="1972" spans="6:11" ht="20.95" customHeight="1">
      <c r="F1972" s="497"/>
      <c r="K1972" s="497"/>
    </row>
    <row r="1973" spans="6:11" ht="20.95" customHeight="1">
      <c r="F1973" s="497"/>
      <c r="K1973" s="497"/>
    </row>
    <row r="1974" spans="6:11" ht="20.95" customHeight="1">
      <c r="F1974" s="497"/>
      <c r="K1974" s="497"/>
    </row>
    <row r="1975" spans="6:11" ht="20.95" customHeight="1">
      <c r="F1975" s="497"/>
      <c r="K1975" s="497"/>
    </row>
    <row r="1976" spans="6:11" ht="20.95" customHeight="1">
      <c r="F1976" s="497"/>
      <c r="K1976" s="497"/>
    </row>
    <row r="1977" spans="6:11" ht="20.95" customHeight="1">
      <c r="F1977" s="497"/>
      <c r="K1977" s="497"/>
    </row>
    <row r="1978" spans="6:11" ht="20.95" customHeight="1">
      <c r="F1978" s="497"/>
      <c r="K1978" s="497"/>
    </row>
    <row r="1979" spans="6:11" ht="20.95" customHeight="1">
      <c r="F1979" s="497"/>
      <c r="K1979" s="497"/>
    </row>
    <row r="1980" spans="6:11" ht="20.95" customHeight="1">
      <c r="F1980" s="497"/>
      <c r="K1980" s="497"/>
    </row>
    <row r="1981" spans="6:11" ht="20.95" customHeight="1">
      <c r="F1981" s="497"/>
      <c r="K1981" s="497"/>
    </row>
    <row r="1982" spans="6:11" ht="20.95" customHeight="1">
      <c r="F1982" s="497"/>
      <c r="K1982" s="497"/>
    </row>
    <row r="1983" spans="6:11" ht="20.95" customHeight="1">
      <c r="F1983" s="497"/>
      <c r="K1983" s="497"/>
    </row>
    <row r="1984" spans="6:11" ht="20.95" customHeight="1">
      <c r="F1984" s="497"/>
      <c r="K1984" s="497"/>
    </row>
    <row r="1985" spans="6:11" ht="20.95" customHeight="1">
      <c r="F1985" s="497"/>
      <c r="K1985" s="497"/>
    </row>
    <row r="1986" spans="6:11" ht="20.95" customHeight="1">
      <c r="F1986" s="497"/>
      <c r="K1986" s="497"/>
    </row>
    <row r="1987" spans="6:11" ht="20.95" customHeight="1">
      <c r="F1987" s="497"/>
      <c r="K1987" s="497"/>
    </row>
    <row r="1988" spans="6:11" ht="20.95" customHeight="1">
      <c r="F1988" s="497"/>
      <c r="K1988" s="497"/>
    </row>
    <row r="1989" spans="6:11" ht="20.95" customHeight="1">
      <c r="F1989" s="497"/>
      <c r="K1989" s="497"/>
    </row>
    <row r="1990" spans="6:11" ht="20.95" customHeight="1">
      <c r="F1990" s="497"/>
      <c r="K1990" s="497"/>
    </row>
    <row r="1991" spans="6:11" ht="20.95" customHeight="1">
      <c r="F1991" s="497"/>
      <c r="K1991" s="497"/>
    </row>
    <row r="1992" spans="6:11" ht="20.95" customHeight="1">
      <c r="F1992" s="497"/>
      <c r="K1992" s="497"/>
    </row>
    <row r="1993" spans="6:11" ht="20.95" customHeight="1">
      <c r="F1993" s="497"/>
      <c r="K1993" s="497"/>
    </row>
    <row r="1994" spans="6:11" ht="20.95" customHeight="1">
      <c r="F1994" s="497"/>
      <c r="K1994" s="497"/>
    </row>
    <row r="1995" spans="6:11" ht="20.95" customHeight="1">
      <c r="F1995" s="497"/>
      <c r="K1995" s="497"/>
    </row>
    <row r="1996" spans="6:11" ht="20.95" customHeight="1">
      <c r="F1996" s="497"/>
      <c r="K1996" s="497"/>
    </row>
    <row r="1997" spans="6:11" ht="20.95" customHeight="1">
      <c r="F1997" s="497"/>
      <c r="K1997" s="497"/>
    </row>
    <row r="1998" spans="6:11" ht="20.95" customHeight="1">
      <c r="F1998" s="497"/>
      <c r="K1998" s="497"/>
    </row>
    <row r="1999" spans="6:11" ht="20.95" customHeight="1">
      <c r="F1999" s="497"/>
      <c r="K1999" s="497"/>
    </row>
    <row r="2000" spans="6:11" ht="20.95" customHeight="1">
      <c r="F2000" s="497"/>
      <c r="K2000" s="497"/>
    </row>
    <row r="2001" spans="6:11" ht="20.95" customHeight="1">
      <c r="F2001" s="497"/>
      <c r="K2001" s="497"/>
    </row>
    <row r="2002" spans="6:11" ht="20.95" customHeight="1">
      <c r="F2002" s="497"/>
      <c r="K2002" s="497"/>
    </row>
    <row r="2003" spans="6:11" ht="20.95" customHeight="1">
      <c r="F2003" s="497"/>
      <c r="K2003" s="497"/>
    </row>
    <row r="2004" spans="6:11" ht="20.95" customHeight="1">
      <c r="F2004" s="497"/>
      <c r="K2004" s="497"/>
    </row>
    <row r="2005" spans="6:11" ht="20.95" customHeight="1">
      <c r="F2005" s="497"/>
      <c r="K2005" s="497"/>
    </row>
    <row r="2006" spans="6:11" ht="20.95" customHeight="1">
      <c r="F2006" s="497"/>
      <c r="K2006" s="497"/>
    </row>
    <row r="1048563" spans="6:6" ht="20.95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9:I51 G49:G52 L7:L8 L11 C8:C9 C5">
    <cfRule type="cellIs" dxfId="4212" priority="653" operator="equal">
      <formula>"SL"</formula>
    </cfRule>
    <cfRule type="cellIs" dxfId="4211" priority="654" operator="equal">
      <formula>"AL"</formula>
    </cfRule>
  </conditionalFormatting>
  <conditionalFormatting sqref="D44:D45 I47:I52 N6:N9 I19 D22 N46:N61 D13:D19 N18:N19 N11 N13 I21 D6:D7">
    <cfRule type="cellIs" dxfId="4210" priority="649" operator="equal">
      <formula>"SL"</formula>
    </cfRule>
    <cfRule type="cellIs" dxfId="4209" priority="650" operator="equal">
      <formula>"SL"</formula>
    </cfRule>
    <cfRule type="cellIs" dxfId="4208" priority="651" operator="equal">
      <formula>"SL"</formula>
    </cfRule>
    <cfRule type="cellIs" dxfId="4207" priority="652" operator="equal">
      <formula>"AL"</formula>
    </cfRule>
  </conditionalFormatting>
  <conditionalFormatting sqref="A44:A45 B46:F47 I52 B45:D45 N49:N50 G49:I51 P44:XFD45 B51:F61 G49:G52 E44 I47:I48 N9 I19 D22 F21 P29:XFD29 P33:XFD33 P30:P32 U30:XFD32 L31:O33 Q35:XFD39 U34:XFD34 G6:I6 N18:N19 I21 D6:D7">
    <cfRule type="cellIs" dxfId="4206" priority="663" operator="equal">
      <formula>"Prep"</formula>
    </cfRule>
    <cfRule type="cellIs" dxfId="4205" priority="664" operator="equal">
      <formula>"SL"</formula>
    </cfRule>
    <cfRule type="cellIs" dxfId="4204" priority="665" operator="equal">
      <formula>"AL"</formula>
    </cfRule>
  </conditionalFormatting>
  <conditionalFormatting sqref="L49:M50">
    <cfRule type="cellIs" dxfId="4203" priority="661" operator="equal">
      <formula>"SL"</formula>
    </cfRule>
    <cfRule type="cellIs" dxfId="4202" priority="662" operator="equal">
      <formula>"AL"</formula>
    </cfRule>
  </conditionalFormatting>
  <conditionalFormatting sqref="G52:H52">
    <cfRule type="cellIs" dxfId="4201" priority="569" operator="equal">
      <formula>"SL"</formula>
    </cfRule>
    <cfRule type="cellIs" dxfId="4200" priority="570" operator="equal">
      <formula>"AL"</formula>
    </cfRule>
  </conditionalFormatting>
  <conditionalFormatting sqref="A2:O2 A1:K1 B62:M2006 P44:XFD1048576 G61:O1048576 A44:F44 G47:K60 A46:F1048576 A45:O45 L7:N9 B10 B34 B22:D22 E14:F14 O13:O14 O7:O11 G10:K10 B14 P33:XFD33 P30:P32 U30:XFD32 L31:O33 P1:XFD25 P27:XFD29 P26 U26:XFD26 A5:A12 A14:A43 B13:E13 Q35:XFD39 U34:XFD34 L18:N19 L11:N11 L13:N13 L46:O60 B5:G5 E6:I6 G21:I21 B6:D7 E12:F12 G18:I19">
    <cfRule type="cellIs" dxfId="4199" priority="416" operator="equal">
      <formula>"WC"</formula>
    </cfRule>
    <cfRule type="cellIs" dxfId="4198" priority="417" operator="equal">
      <formula>"TR"</formula>
    </cfRule>
  </conditionalFormatting>
  <conditionalFormatting sqref="G49:G52">
    <cfRule type="cellIs" dxfId="4197" priority="392" operator="equal">
      <formula>"SL"</formula>
    </cfRule>
    <cfRule type="cellIs" dxfId="4196" priority="393" operator="equal">
      <formula>"AL"</formula>
    </cfRule>
  </conditionalFormatting>
  <conditionalFormatting sqref="G49:I50 L9:N9 B7:D7 L7:M8 L11:M11 C28:D28 L18:N19 G17:I17 B5:D5">
    <cfRule type="expression" dxfId="4195" priority="383">
      <formula>ROW()=CELL("ROW")</formula>
    </cfRule>
  </conditionalFormatting>
  <conditionalFormatting sqref="G49:I50 L9:N9 B7:D7 L7:M8 L11:M11 C28:D28 L18:N19 G17:I17 B5:D5">
    <cfRule type="expression" dxfId="4194" priority="382">
      <formula>ROW()=CELL("ROW")</formula>
    </cfRule>
  </conditionalFormatting>
  <conditionalFormatting sqref="J7:K7 B42:C42 C19 G9:H9 L31:N31 C18:D18 K16:K17 G17 G5 K4:L4 L14:M14 J9:K14 F14:F16 E15:E17 J15:J17 O13:O14 L38:L39 C32:C39">
    <cfRule type="cellIs" dxfId="4193" priority="163" operator="equal">
      <formula>"SL"</formula>
    </cfRule>
    <cfRule type="cellIs" dxfId="4192" priority="164" operator="equal">
      <formula>"AL"</formula>
    </cfRule>
  </conditionalFormatting>
  <conditionalFormatting sqref="D8:D10 N50 D42 O20 N14:N15 N3:N4 I9 N31 D32:D39">
    <cfRule type="cellIs" dxfId="4191" priority="159" operator="equal">
      <formula>"SL"</formula>
    </cfRule>
    <cfRule type="cellIs" dxfId="4190" priority="160" operator="equal">
      <formula>"SL"</formula>
    </cfRule>
    <cfRule type="cellIs" dxfId="4189" priority="161" operator="equal">
      <formula>"SL"</formula>
    </cfRule>
    <cfRule type="cellIs" dxfId="4188" priority="162" operator="equal">
      <formula>"AL"</formula>
    </cfRule>
  </conditionalFormatting>
  <conditionalFormatting sqref="A29:A43 J7:K7 D42:F42 C18:D18 D19 K30:K31 K16:K17 K27 E5:F5 N13 E3:F3 J3:K3 P40:XFD43 J9:K14 D8:D10 F8:F11 E10:E11 C21:D21 F22 E22:E23 D14:D15 F14:F16 E12:F12 E14:E17 E43 J15:J17 K20:K24 E33:E34 O27:O28 O13:O14 L13 D17 I9 F35:F40 L38:L39 D32:D39 J21:J32">
    <cfRule type="cellIs" dxfId="4187" priority="165" operator="equal">
      <formula>"Prep"</formula>
    </cfRule>
    <cfRule type="cellIs" dxfId="4186" priority="166" operator="equal">
      <formula>"SL"</formula>
    </cfRule>
    <cfRule type="cellIs" dxfId="4185" priority="167" operator="equal">
      <formula>"AL"</formula>
    </cfRule>
  </conditionalFormatting>
  <conditionalFormatting sqref="C15">
    <cfRule type="cellIs" dxfId="4184" priority="157" operator="equal">
      <formula>"SL"</formula>
    </cfRule>
    <cfRule type="cellIs" dxfId="4183" priority="158" operator="equal">
      <formula>"AL"</formula>
    </cfRule>
  </conditionalFormatting>
  <conditionalFormatting sqref="C8">
    <cfRule type="cellIs" dxfId="4182" priority="155" operator="equal">
      <formula>"SL"</formula>
    </cfRule>
    <cfRule type="cellIs" dxfId="4181" priority="156" operator="equal">
      <formula>"AL"</formula>
    </cfRule>
  </conditionalFormatting>
  <conditionalFormatting sqref="C19">
    <cfRule type="cellIs" dxfId="4180" priority="153" operator="equal">
      <formula>"SL"</formula>
    </cfRule>
    <cfRule type="cellIs" dxfId="4179" priority="154" operator="equal">
      <formula>"AL"</formula>
    </cfRule>
  </conditionalFormatting>
  <conditionalFormatting sqref="E5:F5">
    <cfRule type="cellIs" dxfId="4178" priority="150" operator="equal">
      <formula>"Prep"</formula>
    </cfRule>
    <cfRule type="cellIs" dxfId="4177" priority="151" operator="equal">
      <formula>"SL"</formula>
    </cfRule>
    <cfRule type="cellIs" dxfId="4176" priority="152" operator="equal">
      <formula>"AL"</formula>
    </cfRule>
  </conditionalFormatting>
  <conditionalFormatting sqref="G19:H19">
    <cfRule type="cellIs" dxfId="4175" priority="148" operator="equal">
      <formula>"SL"</formula>
    </cfRule>
    <cfRule type="cellIs" dxfId="4174" priority="149" operator="equal">
      <formula>"AL"</formula>
    </cfRule>
  </conditionalFormatting>
  <conditionalFormatting sqref="C10">
    <cfRule type="cellIs" dxfId="4173" priority="146" operator="equal">
      <formula>"SL"</formula>
    </cfRule>
    <cfRule type="cellIs" dxfId="4172" priority="147" operator="equal">
      <formula>"AL"</formula>
    </cfRule>
  </conditionalFormatting>
  <conditionalFormatting sqref="L3:M3">
    <cfRule type="cellIs" dxfId="4171" priority="144" operator="equal">
      <formula>"SL"</formula>
    </cfRule>
    <cfRule type="cellIs" dxfId="4170" priority="145" operator="equal">
      <formula>"AL"</formula>
    </cfRule>
  </conditionalFormatting>
  <conditionalFormatting sqref="J8:K8 J5:K6 K4">
    <cfRule type="cellIs" dxfId="4169" priority="137" operator="equal">
      <formula>"SL"</formula>
    </cfRule>
    <cfRule type="cellIs" dxfId="4168" priority="138" operator="equal">
      <formula>"AL"</formula>
    </cfRule>
  </conditionalFormatting>
  <conditionalFormatting sqref="J8:K8 J5:K6 K4">
    <cfRule type="cellIs" dxfId="4167" priority="141" operator="equal">
      <formula>"Prep"</formula>
    </cfRule>
    <cfRule type="cellIs" dxfId="4166" priority="142" operator="equal">
      <formula>"SL"</formula>
    </cfRule>
    <cfRule type="cellIs" dxfId="4165" priority="143" operator="equal">
      <formula>"AL"</formula>
    </cfRule>
  </conditionalFormatting>
  <conditionalFormatting sqref="J3:K3">
    <cfRule type="cellIs" dxfId="4164" priority="139" operator="equal">
      <formula>"SL"</formula>
    </cfRule>
    <cfRule type="cellIs" dxfId="4163" priority="140" operator="equal">
      <formula>"AL"</formula>
    </cfRule>
  </conditionalFormatting>
  <conditionalFormatting sqref="E3:F3">
    <cfRule type="cellIs" dxfId="4162" priority="135" operator="equal">
      <formula>"SL"</formula>
    </cfRule>
    <cfRule type="cellIs" dxfId="4161" priority="136" operator="equal">
      <formula>"AL"</formula>
    </cfRule>
  </conditionalFormatting>
  <conditionalFormatting sqref="E3:F3">
    <cfRule type="cellIs" dxfId="4160" priority="133" operator="equal">
      <formula>"SL"</formula>
    </cfRule>
    <cfRule type="cellIs" dxfId="4159" priority="134" operator="equal">
      <formula>"AL"</formula>
    </cfRule>
  </conditionalFormatting>
  <conditionalFormatting sqref="O3">
    <cfRule type="cellIs" dxfId="4158" priority="128" operator="equal">
      <formula>"SL"</formula>
    </cfRule>
    <cfRule type="cellIs" dxfId="4157" priority="129" operator="equal">
      <formula>"AL"</formula>
    </cfRule>
  </conditionalFormatting>
  <conditionalFormatting sqref="O3">
    <cfRule type="cellIs" dxfId="4156" priority="130" operator="equal">
      <formula>"Prep"</formula>
    </cfRule>
    <cfRule type="cellIs" dxfId="4155" priority="131" operator="equal">
      <formula>"SL"</formula>
    </cfRule>
    <cfRule type="cellIs" dxfId="4154" priority="132" operator="equal">
      <formula>"AL"</formula>
    </cfRule>
  </conditionalFormatting>
  <conditionalFormatting sqref="O3">
    <cfRule type="cellIs" dxfId="4153" priority="126" operator="equal">
      <formula>"SL"</formula>
    </cfRule>
    <cfRule type="cellIs" dxfId="4152" priority="127" operator="equal">
      <formula>"AL"</formula>
    </cfRule>
  </conditionalFormatting>
  <conditionalFormatting sqref="O7">
    <cfRule type="cellIs" dxfId="4151" priority="121" operator="equal">
      <formula>"SL"</formula>
    </cfRule>
    <cfRule type="cellIs" dxfId="4150" priority="122" operator="equal">
      <formula>"AL"</formula>
    </cfRule>
  </conditionalFormatting>
  <conditionalFormatting sqref="O7">
    <cfRule type="cellIs" dxfId="4149" priority="123" operator="equal">
      <formula>"Prep"</formula>
    </cfRule>
    <cfRule type="cellIs" dxfId="4148" priority="124" operator="equal">
      <formula>"SL"</formula>
    </cfRule>
    <cfRule type="cellIs" dxfId="4147" priority="125" operator="equal">
      <formula>"AL"</formula>
    </cfRule>
  </conditionalFormatting>
  <conditionalFormatting sqref="O7">
    <cfRule type="cellIs" dxfId="4146" priority="119" operator="equal">
      <formula>"SL"</formula>
    </cfRule>
    <cfRule type="cellIs" dxfId="4145" priority="120" operator="equal">
      <formula>"AL"</formula>
    </cfRule>
  </conditionalFormatting>
  <conditionalFormatting sqref="K16:K24 A3 E3:F3 P40:XFD43 L41:N41 E10:E11 F15:F16 E15:E18 B41:F42 E43:F43 C8:D10 B16:B17 B19:B20 B25:B26 O18:O20 O23:O24 F17:I17 K4:O4 E21:E23 E33:E34 O27:O28 L14:N15 J5:K5 O5 C15:D21 B8 J15:J19 B23:D23 H3:O3 F7:F11 J7:K9 J11:K14 A4:F4 J6:N6 G9:I9 F35:F40 L38:M39 F20:F28 K27:K28 K30:K42 E25:E28 E30:F30 F31:F33 B17:D17 B32:D39 J40:J43 J21:J32">
    <cfRule type="cellIs" dxfId="4144" priority="117" operator="equal">
      <formula>"WC"</formula>
    </cfRule>
    <cfRule type="cellIs" dxfId="4143" priority="118" operator="equal">
      <formula>"TR"</formula>
    </cfRule>
  </conditionalFormatting>
  <conditionalFormatting sqref="C9:D9 L50:N50 C31:D31 C21:D21 M13:N13 B17:D17 B8 B34 B14:E14 B20 B23 B26 L4:M4 G5 L38:M39">
    <cfRule type="expression" dxfId="4142" priority="116">
      <formula>ROW()=CELL("ROW")</formula>
    </cfRule>
  </conditionalFormatting>
  <conditionalFormatting sqref="C9:D9 L50:N50 C31:D31 C21:D21 M13:N13 B17:D17 B8 B34 B14:E14 B20 B23 B26 L4:M4 G5 L38:M39">
    <cfRule type="expression" dxfId="4141" priority="115">
      <formula>ROW()=CELL("ROW")</formula>
    </cfRule>
  </conditionalFormatting>
  <conditionalFormatting sqref="B3:C3 B6 B9 B12 B15 B18 B21 B24 B28 B31">
    <cfRule type="cellIs" dxfId="4140" priority="113" operator="equal">
      <formula>"SL"</formula>
    </cfRule>
    <cfRule type="cellIs" dxfId="4139" priority="114" operator="equal">
      <formula>"AL"</formula>
    </cfRule>
  </conditionalFormatting>
  <conditionalFormatting sqref="D3">
    <cfRule type="cellIs" dxfId="4138" priority="109" operator="equal">
      <formula>"SL"</formula>
    </cfRule>
    <cfRule type="cellIs" dxfId="4137" priority="110" operator="equal">
      <formula>"SL"</formula>
    </cfRule>
    <cfRule type="cellIs" dxfId="4136" priority="111" operator="equal">
      <formula>"SL"</formula>
    </cfRule>
    <cfRule type="cellIs" dxfId="4135" priority="112" operator="equal">
      <formula>"AL"</formula>
    </cfRule>
  </conditionalFormatting>
  <conditionalFormatting sqref="B3:D3 B6 B9 B12 B15 B18 B21 B24 B28 B31">
    <cfRule type="expression" dxfId="4134" priority="107">
      <formula>ROW()=CELL("ROW")</formula>
    </cfRule>
    <cfRule type="expression" priority="108">
      <formula>ROW()=CELL("ROW")</formula>
    </cfRule>
  </conditionalFormatting>
  <conditionalFormatting sqref="L11">
    <cfRule type="cellIs" dxfId="4133" priority="97" operator="equal">
      <formula>"SL"</formula>
    </cfRule>
    <cfRule type="cellIs" dxfId="4132" priority="98" operator="equal">
      <formula>"AL"</formula>
    </cfRule>
  </conditionalFormatting>
  <conditionalFormatting sqref="L11:N11">
    <cfRule type="expression" dxfId="4131" priority="96">
      <formula>ROW()=CELL("ROW")</formula>
    </cfRule>
  </conditionalFormatting>
  <conditionalFormatting sqref="L11:N11">
    <cfRule type="expression" dxfId="4130" priority="95">
      <formula>ROW()=CELL("ROW")</formula>
    </cfRule>
  </conditionalFormatting>
  <conditionalFormatting sqref="L49:N49">
    <cfRule type="expression" dxfId="4129" priority="94">
      <formula>ROW()=CELL("ROW")</formula>
    </cfRule>
  </conditionalFormatting>
  <conditionalFormatting sqref="L49:N49">
    <cfRule type="expression" dxfId="4128" priority="93">
      <formula>ROW()=CELL("ROW")</formula>
    </cfRule>
  </conditionalFormatting>
  <conditionalFormatting sqref="N49">
    <cfRule type="expression" dxfId="4127" priority="92">
      <formula>ROW()=CELL("ROW")</formula>
    </cfRule>
  </conditionalFormatting>
  <conditionalFormatting sqref="N49">
    <cfRule type="expression" dxfId="4126" priority="91">
      <formula>ROW()=CELL("ROW")</formula>
    </cfRule>
  </conditionalFormatting>
  <conditionalFormatting sqref="D24">
    <cfRule type="cellIs" dxfId="4125" priority="88" operator="equal">
      <formula>"Prep"</formula>
    </cfRule>
    <cfRule type="cellIs" dxfId="4124" priority="89" operator="equal">
      <formula>"SL"</formula>
    </cfRule>
    <cfRule type="cellIs" dxfId="4123" priority="90" operator="equal">
      <formula>"AL"</formula>
    </cfRule>
  </conditionalFormatting>
  <conditionalFormatting sqref="C24:D24">
    <cfRule type="cellIs" dxfId="4122" priority="86" operator="equal">
      <formula>"SL"</formula>
    </cfRule>
    <cfRule type="cellIs" dxfId="4121" priority="87" operator="equal">
      <formula>"AL"</formula>
    </cfRule>
  </conditionalFormatting>
  <conditionalFormatting sqref="D24">
    <cfRule type="cellIs" dxfId="4120" priority="82" operator="equal">
      <formula>"SL"</formula>
    </cfRule>
    <cfRule type="cellIs" dxfId="4119" priority="83" operator="equal">
      <formula>"SL"</formula>
    </cfRule>
    <cfRule type="cellIs" dxfId="4118" priority="84" operator="equal">
      <formula>"SL"</formula>
    </cfRule>
    <cfRule type="cellIs" dxfId="4117" priority="85" operator="equal">
      <formula>"AL"</formula>
    </cfRule>
  </conditionalFormatting>
  <conditionalFormatting sqref="C24:D24">
    <cfRule type="cellIs" dxfId="4116" priority="80" operator="equal">
      <formula>"WC"</formula>
    </cfRule>
    <cfRule type="cellIs" dxfId="4115" priority="81" operator="equal">
      <formula>"TR"</formula>
    </cfRule>
  </conditionalFormatting>
  <conditionalFormatting sqref="O7">
    <cfRule type="cellIs" dxfId="4114" priority="75" operator="equal">
      <formula>"SL"</formula>
    </cfRule>
    <cfRule type="cellIs" dxfId="4113" priority="76" operator="equal">
      <formula>"AL"</formula>
    </cfRule>
  </conditionalFormatting>
  <conditionalFormatting sqref="O7">
    <cfRule type="cellIs" dxfId="4112" priority="77" operator="equal">
      <formula>"Prep"</formula>
    </cfRule>
    <cfRule type="cellIs" dxfId="4111" priority="78" operator="equal">
      <formula>"SL"</formula>
    </cfRule>
    <cfRule type="cellIs" dxfId="4110" priority="79" operator="equal">
      <formula>"AL"</formula>
    </cfRule>
  </conditionalFormatting>
  <conditionalFormatting sqref="O7">
    <cfRule type="cellIs" dxfId="4109" priority="73" operator="equal">
      <formula>"SL"</formula>
    </cfRule>
    <cfRule type="cellIs" dxfId="4108" priority="74" operator="equal">
      <formula>"AL"</formula>
    </cfRule>
  </conditionalFormatting>
  <conditionalFormatting sqref="B40:D40">
    <cfRule type="expression" dxfId="4107" priority="72">
      <formula>ROW()=CELL("ROW")</formula>
    </cfRule>
  </conditionalFormatting>
  <conditionalFormatting sqref="B40:D40">
    <cfRule type="expression" dxfId="4106" priority="71">
      <formula>ROW()=CELL("ROW")</formula>
    </cfRule>
  </conditionalFormatting>
  <conditionalFormatting sqref="E30:E32">
    <cfRule type="cellIs" dxfId="4105" priority="61" operator="equal">
      <formula>"WC"</formula>
    </cfRule>
    <cfRule type="cellIs" dxfId="4104" priority="62" operator="equal">
      <formula>"TR"</formula>
    </cfRule>
  </conditionalFormatting>
  <conditionalFormatting sqref="O15">
    <cfRule type="cellIs" dxfId="4103" priority="59" operator="equal">
      <formula>"SL"</formula>
    </cfRule>
    <cfRule type="cellIs" dxfId="4102" priority="60" operator="equal">
      <formula>"AL"</formula>
    </cfRule>
  </conditionalFormatting>
  <conditionalFormatting sqref="O15">
    <cfRule type="cellIs" dxfId="4101" priority="55" operator="equal">
      <formula>"SL"</formula>
    </cfRule>
    <cfRule type="cellIs" dxfId="4100" priority="56" operator="equal">
      <formula>"AL"</formula>
    </cfRule>
    <cfRule type="cellIs" dxfId="4099" priority="57" operator="equal">
      <formula>"WC"</formula>
    </cfRule>
    <cfRule type="cellIs" dxfId="4098" priority="58" operator="equal">
      <formula>"TR"</formula>
    </cfRule>
  </conditionalFormatting>
  <conditionalFormatting sqref="J4">
    <cfRule type="cellIs" dxfId="4097" priority="53" operator="equal">
      <formula>"SL"</formula>
    </cfRule>
    <cfRule type="cellIs" dxfId="4096" priority="54" operator="equal">
      <formula>"AL"</formula>
    </cfRule>
  </conditionalFormatting>
  <conditionalFormatting sqref="J4">
    <cfRule type="cellIs" dxfId="4095" priority="48" operator="equal">
      <formula>"SL"</formula>
    </cfRule>
    <cfRule type="cellIs" dxfId="4094" priority="49" operator="equal">
      <formula>"AL"</formula>
    </cfRule>
  </conditionalFormatting>
  <conditionalFormatting sqref="J4">
    <cfRule type="cellIs" dxfId="4093" priority="50" operator="equal">
      <formula>"Prep"</formula>
    </cfRule>
    <cfRule type="cellIs" dxfId="4092" priority="51" operator="equal">
      <formula>"SL"</formula>
    </cfRule>
    <cfRule type="cellIs" dxfId="4091" priority="52" operator="equal">
      <formula>"AL"</formula>
    </cfRule>
  </conditionalFormatting>
  <conditionalFormatting sqref="J4">
    <cfRule type="cellIs" dxfId="4090" priority="44" operator="equal">
      <formula>"SL"</formula>
    </cfRule>
    <cfRule type="cellIs" dxfId="4089" priority="45" operator="equal">
      <formula>"AL"</formula>
    </cfRule>
    <cfRule type="cellIs" dxfId="4088" priority="46" operator="equal">
      <formula>"WC"</formula>
    </cfRule>
    <cfRule type="cellIs" dxfId="4087" priority="47" operator="equal">
      <formula>"TR"</formula>
    </cfRule>
  </conditionalFormatting>
  <conditionalFormatting sqref="I5">
    <cfRule type="expression" dxfId="4086" priority="43">
      <formula>ROW()=CELL("ROW")</formula>
    </cfRule>
  </conditionalFormatting>
  <conditionalFormatting sqref="I5">
    <cfRule type="expression" dxfId="4085" priority="42">
      <formula>ROW()=CELL("ROW")</formula>
    </cfRule>
  </conditionalFormatting>
  <conditionalFormatting sqref="E13">
    <cfRule type="cellIs" dxfId="4084" priority="36" operator="equal">
      <formula>$E$13</formula>
    </cfRule>
    <cfRule type="cellIs" dxfId="4083" priority="41" operator="equal">
      <formula>$E$13</formula>
    </cfRule>
  </conditionalFormatting>
  <conditionalFormatting sqref="G23:I23">
    <cfRule type="expression" dxfId="4082" priority="40">
      <formula>ROW()=CELL("ROW")</formula>
    </cfRule>
  </conditionalFormatting>
  <conditionalFormatting sqref="G23:I23">
    <cfRule type="expression" dxfId="4081" priority="39">
      <formula>ROW()=CELL("ROW")</formula>
    </cfRule>
  </conditionalFormatting>
  <conditionalFormatting sqref="G23">
    <cfRule type="cellIs" dxfId="4080" priority="37" operator="equal">
      <formula>"SL"</formula>
    </cfRule>
    <cfRule type="cellIs" dxfId="4079" priority="38" operator="equal">
      <formula>"AL"</formula>
    </cfRule>
  </conditionalFormatting>
  <conditionalFormatting sqref="I24">
    <cfRule type="expression" dxfId="4078" priority="35">
      <formula>ROW()=CELL("ROW")</formula>
    </cfRule>
  </conditionalFormatting>
  <conditionalFormatting sqref="I24">
    <cfRule type="expression" dxfId="4077" priority="34">
      <formula>ROW()=CELL("ROW")</formula>
    </cfRule>
  </conditionalFormatting>
  <conditionalFormatting sqref="L10:N10">
    <cfRule type="cellIs" dxfId="4076" priority="32" operator="equal">
      <formula>"SL"</formula>
    </cfRule>
    <cfRule type="cellIs" dxfId="4075" priority="33" operator="equal">
      <formula>"AL"</formula>
    </cfRule>
  </conditionalFormatting>
  <conditionalFormatting sqref="L10 N10">
    <cfRule type="cellIs" dxfId="4074" priority="29" operator="equal">
      <formula>"Prep"</formula>
    </cfRule>
    <cfRule type="cellIs" dxfId="4073" priority="30" operator="equal">
      <formula>"SL"</formula>
    </cfRule>
    <cfRule type="cellIs" dxfId="4072" priority="31" operator="equal">
      <formula>"AL"</formula>
    </cfRule>
  </conditionalFormatting>
  <conditionalFormatting sqref="M10:N10">
    <cfRule type="cellIs" dxfId="4071" priority="25" operator="equal">
      <formula>"SL"</formula>
    </cfRule>
    <cfRule type="cellIs" dxfId="4070" priority="26" operator="equal">
      <formula>"SL"</formula>
    </cfRule>
    <cfRule type="cellIs" dxfId="4069" priority="27" operator="equal">
      <formula>"SL"</formula>
    </cfRule>
    <cfRule type="cellIs" dxfId="4068" priority="28" operator="equal">
      <formula>"AL"</formula>
    </cfRule>
  </conditionalFormatting>
  <conditionalFormatting sqref="N10">
    <cfRule type="cellIs" dxfId="4067" priority="23" operator="equal">
      <formula>"NA"</formula>
    </cfRule>
    <cfRule type="cellIs" dxfId="4066" priority="24" operator="equal">
      <formula>"AL"</formula>
    </cfRule>
  </conditionalFormatting>
  <conditionalFormatting sqref="L10:N10">
    <cfRule type="cellIs" dxfId="4065" priority="19" operator="equal">
      <formula>"SL"</formula>
    </cfRule>
    <cfRule type="cellIs" dxfId="4064" priority="20" operator="equal">
      <formula>"AL"</formula>
    </cfRule>
    <cfRule type="cellIs" dxfId="4063" priority="21" operator="equal">
      <formula>"WC"</formula>
    </cfRule>
    <cfRule type="cellIs" dxfId="4062" priority="22" operator="equal">
      <formula>"TR"</formula>
    </cfRule>
  </conditionalFormatting>
  <conditionalFormatting sqref="L10:M10">
    <cfRule type="expression" dxfId="4061" priority="18">
      <formula>ROW()=CELL("ROW")</formula>
    </cfRule>
  </conditionalFormatting>
  <conditionalFormatting sqref="L10:M10">
    <cfRule type="expression" dxfId="4060" priority="17">
      <formula>ROW()=CELL("ROW")</formula>
    </cfRule>
  </conditionalFormatting>
  <conditionalFormatting sqref="I6">
    <cfRule type="cellIs" dxfId="4059" priority="10" operator="equal">
      <formula>"SL"</formula>
    </cfRule>
    <cfRule type="cellIs" dxfId="4058" priority="11" operator="equal">
      <formula>"SL"</formula>
    </cfRule>
    <cfRule type="cellIs" dxfId="4057" priority="12" operator="equal">
      <formula>"SL"</formula>
    </cfRule>
    <cfRule type="cellIs" dxfId="4056" priority="13" operator="equal">
      <formula>"AL"</formula>
    </cfRule>
  </conditionalFormatting>
  <conditionalFormatting sqref="I6">
    <cfRule type="cellIs" dxfId="4055" priority="14" operator="equal">
      <formula>"Prep"</formula>
    </cfRule>
    <cfRule type="cellIs" dxfId="4054" priority="15" operator="equal">
      <formula>"SL"</formula>
    </cfRule>
    <cfRule type="cellIs" dxfId="4053" priority="16" operator="equal">
      <formula>"AL"</formula>
    </cfRule>
  </conditionalFormatting>
  <conditionalFormatting sqref="I6">
    <cfRule type="cellIs" dxfId="4052" priority="8" operator="equal">
      <formula>"WC"</formula>
    </cfRule>
    <cfRule type="cellIs" dxfId="4051" priority="9" operator="equal">
      <formula>"TR"</formula>
    </cfRule>
  </conditionalFormatting>
  <pageMargins left="0.25" right="0.25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731520</xdr:colOff>
                    <xdr:row>0</xdr:row>
                    <xdr:rowOff>199505</xdr:rowOff>
                  </from>
                  <to>
                    <xdr:col>9</xdr:col>
                    <xdr:colOff>382385</xdr:colOff>
                    <xdr:row>0</xdr:row>
                    <xdr:rowOff>573578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199505</xdr:rowOff>
                  </from>
                  <to>
                    <xdr:col>9</xdr:col>
                    <xdr:colOff>1330036</xdr:colOff>
                    <xdr:row>0</xdr:row>
                    <xdr:rowOff>573578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806335</xdr:colOff>
                    <xdr:row>0</xdr:row>
                    <xdr:rowOff>216131</xdr:rowOff>
                  </from>
                  <to>
                    <xdr:col>7</xdr:col>
                    <xdr:colOff>889462</xdr:colOff>
                    <xdr:row>0</xdr:row>
                    <xdr:rowOff>473825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M33" sqref="M33"/>
    </sheetView>
  </sheetViews>
  <sheetFormatPr defaultColWidth="9.109375" defaultRowHeight="22.25"/>
  <cols>
    <col min="1" max="1" width="2.109375" style="497" customWidth="1"/>
    <col min="2" max="2" width="18.5546875" style="564" customWidth="1"/>
    <col min="3" max="3" width="40" style="971" customWidth="1"/>
    <col min="4" max="4" width="20.44140625" style="564" customWidth="1"/>
    <col min="5" max="5" width="36.88671875" style="497" customWidth="1"/>
    <col min="6" max="6" width="1.5546875" style="497" customWidth="1"/>
    <col min="7" max="7" width="19.44140625" style="564" customWidth="1"/>
    <col min="8" max="8" width="46.6640625" style="971" customWidth="1"/>
    <col min="9" max="9" width="19.44140625" style="564" customWidth="1"/>
    <col min="10" max="10" width="23.5546875" style="497" customWidth="1"/>
    <col min="11" max="11" width="1.44140625" style="497" customWidth="1"/>
    <col min="12" max="12" width="16.5546875" style="564" customWidth="1"/>
    <col min="13" max="13" width="41.109375" style="971" customWidth="1"/>
    <col min="14" max="14" width="18.44140625" style="564" customWidth="1"/>
    <col min="15" max="15" width="25" style="497" customWidth="1"/>
    <col min="16" max="16" width="3.33203125" style="497" customWidth="1"/>
    <col min="17" max="16384" width="9.109375" style="497"/>
  </cols>
  <sheetData>
    <row r="1" spans="1:15" s="598" customFormat="1" ht="45.65" customHeight="1">
      <c r="A1" s="1057" t="s">
        <v>373</v>
      </c>
      <c r="B1" s="1057"/>
      <c r="C1" s="1057"/>
      <c r="D1" s="1057"/>
      <c r="E1" s="1057"/>
      <c r="F1" s="1057"/>
      <c r="G1" s="1057"/>
      <c r="H1" s="1057"/>
      <c r="I1" s="1057"/>
      <c r="K1" s="599"/>
      <c r="L1" s="1063">
        <f>Monday!K1+1</f>
        <v>46266</v>
      </c>
      <c r="M1" s="1063"/>
      <c r="N1" s="1063"/>
      <c r="O1" s="1063"/>
    </row>
    <row r="2" spans="1:15" s="489" customFormat="1" ht="21.6" customHeight="1">
      <c r="A2" s="1058" t="s">
        <v>280</v>
      </c>
      <c r="B2" s="1059"/>
      <c r="C2" s="1059"/>
      <c r="D2" s="1059"/>
      <c r="E2" s="1060"/>
      <c r="F2" s="600"/>
      <c r="G2" s="1052" t="s">
        <v>237</v>
      </c>
      <c r="H2" s="1053"/>
      <c r="I2" s="1053"/>
      <c r="J2" s="1053"/>
      <c r="K2" s="600"/>
      <c r="L2" s="1061" t="s">
        <v>49</v>
      </c>
      <c r="M2" s="1062"/>
      <c r="N2" s="1062"/>
      <c r="O2" s="1062"/>
    </row>
    <row r="3" spans="1:15" s="489" customFormat="1" ht="21.6" customHeight="1">
      <c r="A3" s="628"/>
      <c r="B3" s="902">
        <v>702420</v>
      </c>
      <c r="C3" s="975" t="s">
        <v>556</v>
      </c>
      <c r="D3" s="571" t="s">
        <v>46</v>
      </c>
      <c r="E3" s="807" t="s">
        <v>234</v>
      </c>
      <c r="F3" s="569"/>
      <c r="G3" s="590">
        <v>404</v>
      </c>
      <c r="H3" s="978" t="s">
        <v>754</v>
      </c>
      <c r="I3" s="571" t="s">
        <v>44</v>
      </c>
      <c r="J3" s="807" t="s">
        <v>632</v>
      </c>
      <c r="K3" s="569"/>
      <c r="L3" s="759">
        <v>340</v>
      </c>
      <c r="M3" s="987" t="s">
        <v>4</v>
      </c>
      <c r="N3" s="577" t="s">
        <v>48</v>
      </c>
      <c r="O3" s="809" t="s">
        <v>50</v>
      </c>
    </row>
    <row r="4" spans="1:15" s="489" customFormat="1" ht="21.6" customHeight="1">
      <c r="A4" s="628"/>
      <c r="B4" s="567"/>
      <c r="C4" s="976"/>
      <c r="D4" s="578"/>
      <c r="E4" s="810"/>
      <c r="F4" s="569"/>
      <c r="G4" s="785">
        <v>19196</v>
      </c>
      <c r="H4" s="978" t="s">
        <v>80</v>
      </c>
      <c r="I4" s="571" t="s">
        <v>650</v>
      </c>
      <c r="J4" s="811" t="s">
        <v>218</v>
      </c>
      <c r="K4" s="587"/>
      <c r="L4" s="900">
        <v>11379</v>
      </c>
      <c r="M4" s="975" t="s">
        <v>342</v>
      </c>
      <c r="N4" s="577" t="s">
        <v>652</v>
      </c>
      <c r="O4" s="813" t="s">
        <v>303</v>
      </c>
    </row>
    <row r="5" spans="1:15" s="489" customFormat="1" ht="21.6" customHeight="1">
      <c r="A5" s="628"/>
      <c r="B5" s="979">
        <v>17710</v>
      </c>
      <c r="C5" s="979" t="s">
        <v>66</v>
      </c>
      <c r="D5" s="1005" t="s">
        <v>650</v>
      </c>
      <c r="E5" s="573" t="s">
        <v>608</v>
      </c>
      <c r="F5" s="569"/>
      <c r="G5" s="900">
        <v>21163</v>
      </c>
      <c r="H5" s="975" t="s">
        <v>610</v>
      </c>
      <c r="I5" s="571" t="s">
        <v>650</v>
      </c>
      <c r="J5" s="814" t="s">
        <v>218</v>
      </c>
      <c r="K5" s="629"/>
      <c r="L5" s="575"/>
      <c r="M5" s="979"/>
      <c r="N5" s="575"/>
      <c r="O5" s="575"/>
    </row>
    <row r="6" spans="1:15" s="489" customFormat="1" ht="21.6" customHeight="1">
      <c r="A6" s="628"/>
      <c r="B6" s="590">
        <v>282235</v>
      </c>
      <c r="C6" s="976" t="s">
        <v>570</v>
      </c>
      <c r="D6" s="578" t="s">
        <v>338</v>
      </c>
      <c r="E6" s="573" t="s">
        <v>609</v>
      </c>
      <c r="F6" s="569"/>
      <c r="G6" s="900">
        <v>16286</v>
      </c>
      <c r="H6" s="975" t="s">
        <v>719</v>
      </c>
      <c r="I6" s="571" t="s">
        <v>650</v>
      </c>
      <c r="J6" s="814" t="s">
        <v>217</v>
      </c>
      <c r="K6" s="629"/>
      <c r="L6" s="900">
        <v>18729</v>
      </c>
      <c r="M6" s="975" t="s">
        <v>75</v>
      </c>
      <c r="N6" s="577" t="s">
        <v>653</v>
      </c>
      <c r="O6" s="811" t="s">
        <v>225</v>
      </c>
    </row>
    <row r="7" spans="1:15" s="489" customFormat="1" ht="21.6" customHeight="1">
      <c r="A7" s="628"/>
      <c r="B7" s="903">
        <v>18039</v>
      </c>
      <c r="C7" s="975" t="s">
        <v>68</v>
      </c>
      <c r="D7" s="578" t="s">
        <v>650</v>
      </c>
      <c r="E7" s="575" t="s">
        <v>615</v>
      </c>
      <c r="F7" s="569"/>
      <c r="G7" s="575"/>
      <c r="H7" s="979"/>
      <c r="I7" s="575"/>
      <c r="J7" s="811"/>
      <c r="K7" s="570"/>
      <c r="L7" s="785">
        <v>19821</v>
      </c>
      <c r="M7" s="976" t="s">
        <v>125</v>
      </c>
      <c r="N7" s="577" t="s">
        <v>653</v>
      </c>
      <c r="O7" s="811" t="s">
        <v>225</v>
      </c>
    </row>
    <row r="8" spans="1:15" s="489" customFormat="1" ht="21.6" customHeight="1">
      <c r="A8" s="628"/>
      <c r="E8" s="575"/>
      <c r="F8" s="569"/>
      <c r="G8" s="567"/>
      <c r="H8" s="976"/>
      <c r="I8" s="578"/>
      <c r="J8" s="811"/>
      <c r="K8" s="570"/>
      <c r="L8" s="785">
        <v>21613</v>
      </c>
      <c r="M8" s="976" t="s">
        <v>717</v>
      </c>
      <c r="N8" s="578" t="s">
        <v>48</v>
      </c>
      <c r="O8" s="811" t="s">
        <v>225</v>
      </c>
    </row>
    <row r="9" spans="1:15" s="489" customFormat="1" ht="21.6" customHeight="1">
      <c r="A9" s="628"/>
      <c r="B9" s="572"/>
      <c r="C9" s="975"/>
      <c r="D9" s="578"/>
      <c r="E9" s="575"/>
      <c r="F9" s="569"/>
      <c r="G9" s="785">
        <v>71109</v>
      </c>
      <c r="H9" s="976" t="s">
        <v>606</v>
      </c>
      <c r="I9" s="568" t="s">
        <v>650</v>
      </c>
      <c r="J9" s="811" t="s">
        <v>219</v>
      </c>
      <c r="K9" s="574"/>
      <c r="L9" s="979">
        <v>20114</v>
      </c>
      <c r="M9" s="979" t="s">
        <v>131</v>
      </c>
      <c r="N9" s="577" t="s">
        <v>653</v>
      </c>
      <c r="O9" s="811" t="s">
        <v>225</v>
      </c>
    </row>
    <row r="10" spans="1:15" s="489" customFormat="1" ht="21.6" customHeight="1">
      <c r="A10" s="628"/>
      <c r="B10" s="900">
        <v>22569</v>
      </c>
      <c r="C10" s="975" t="s">
        <v>319</v>
      </c>
      <c r="D10" s="578" t="s">
        <v>47</v>
      </c>
      <c r="E10" s="815" t="s">
        <v>51</v>
      </c>
      <c r="F10" s="569"/>
      <c r="G10" s="785">
        <v>11280</v>
      </c>
      <c r="H10" s="976" t="s">
        <v>612</v>
      </c>
      <c r="I10" s="568" t="s">
        <v>650</v>
      </c>
      <c r="J10" s="811" t="s">
        <v>219</v>
      </c>
      <c r="K10" s="574"/>
      <c r="L10" s="575"/>
      <c r="M10" s="979"/>
      <c r="N10" s="575"/>
      <c r="O10" s="575"/>
    </row>
    <row r="11" spans="1:15" s="489" customFormat="1" ht="21.6" customHeight="1">
      <c r="A11" s="628"/>
      <c r="B11" s="590">
        <v>703713</v>
      </c>
      <c r="C11" s="976" t="s">
        <v>558</v>
      </c>
      <c r="D11" s="569" t="s">
        <v>300</v>
      </c>
      <c r="E11" s="815" t="s">
        <v>51</v>
      </c>
      <c r="F11" s="575"/>
      <c r="G11" s="57">
        <v>18446</v>
      </c>
      <c r="H11" s="966" t="s">
        <v>384</v>
      </c>
      <c r="I11" s="571" t="s">
        <v>650</v>
      </c>
      <c r="J11" s="811" t="s">
        <v>219</v>
      </c>
      <c r="K11" s="574"/>
      <c r="L11" s="575"/>
      <c r="M11" s="979"/>
      <c r="N11" s="575"/>
      <c r="O11" s="575"/>
    </row>
    <row r="12" spans="1:15" s="489" customFormat="1" ht="21.6" customHeight="1">
      <c r="A12" s="628"/>
      <c r="B12" s="900">
        <v>18521</v>
      </c>
      <c r="C12" s="978" t="s">
        <v>206</v>
      </c>
      <c r="D12" s="578" t="s">
        <v>650</v>
      </c>
      <c r="E12" s="815" t="s">
        <v>51</v>
      </c>
      <c r="F12" s="575"/>
      <c r="G12" s="759">
        <v>26540</v>
      </c>
      <c r="H12" s="975" t="s">
        <v>756</v>
      </c>
      <c r="I12" s="578" t="s">
        <v>338</v>
      </c>
      <c r="J12" s="811" t="s">
        <v>219</v>
      </c>
      <c r="K12" s="574"/>
      <c r="L12" s="567"/>
      <c r="M12" s="816"/>
      <c r="N12" s="568"/>
      <c r="O12" s="811"/>
    </row>
    <row r="13" spans="1:15" s="489" customFormat="1" ht="21.6" customHeight="1">
      <c r="A13" s="628"/>
      <c r="B13" s="785">
        <v>23963</v>
      </c>
      <c r="C13" s="976" t="s">
        <v>715</v>
      </c>
      <c r="D13" s="568" t="s">
        <v>650</v>
      </c>
      <c r="E13" s="815" t="s">
        <v>768</v>
      </c>
      <c r="F13" s="569"/>
      <c r="G13" s="567"/>
      <c r="H13" s="976"/>
      <c r="I13" s="568"/>
      <c r="J13" s="811"/>
      <c r="K13" s="574"/>
      <c r="L13" s="590">
        <v>1565</v>
      </c>
      <c r="M13" s="976" t="s">
        <v>593</v>
      </c>
      <c r="N13" s="568" t="s">
        <v>289</v>
      </c>
      <c r="O13" s="818" t="s">
        <v>51</v>
      </c>
    </row>
    <row r="14" spans="1:15" s="489" customFormat="1" ht="21.6" customHeight="1">
      <c r="A14" s="628"/>
      <c r="B14" s="566"/>
      <c r="C14" s="977"/>
      <c r="D14" s="578"/>
      <c r="E14" s="574"/>
      <c r="F14" s="569"/>
      <c r="J14" s="811"/>
      <c r="K14" s="629"/>
      <c r="L14" s="900">
        <v>16272</v>
      </c>
      <c r="M14" s="975" t="s">
        <v>321</v>
      </c>
      <c r="N14" s="577" t="s">
        <v>207</v>
      </c>
      <c r="O14" s="818" t="s">
        <v>51</v>
      </c>
    </row>
    <row r="15" spans="1:15" s="489" customFormat="1" ht="21.6" customHeight="1">
      <c r="A15" s="628"/>
      <c r="B15" s="900">
        <v>18140</v>
      </c>
      <c r="C15" s="975" t="s">
        <v>203</v>
      </c>
      <c r="D15" s="578" t="s">
        <v>650</v>
      </c>
      <c r="E15" s="811" t="s">
        <v>223</v>
      </c>
      <c r="F15" s="569"/>
      <c r="G15" s="567"/>
      <c r="H15" s="976"/>
      <c r="I15" s="568"/>
      <c r="J15" s="811"/>
      <c r="K15" s="570"/>
      <c r="L15" s="785">
        <v>20701</v>
      </c>
      <c r="M15" s="975" t="s">
        <v>716</v>
      </c>
      <c r="N15" s="578" t="s">
        <v>653</v>
      </c>
      <c r="O15" s="818" t="s">
        <v>768</v>
      </c>
    </row>
    <row r="16" spans="1:15" s="489" customFormat="1" ht="21.6" customHeight="1">
      <c r="B16" s="925" t="s">
        <v>640</v>
      </c>
      <c r="C16" s="976" t="s">
        <v>641</v>
      </c>
      <c r="D16" s="568" t="s">
        <v>650</v>
      </c>
      <c r="E16" s="811" t="s">
        <v>223</v>
      </c>
      <c r="F16" s="569"/>
      <c r="G16" s="60">
        <v>20619</v>
      </c>
      <c r="H16" s="1037" t="s">
        <v>704</v>
      </c>
      <c r="I16" s="445" t="s">
        <v>714</v>
      </c>
      <c r="J16" s="811" t="s">
        <v>220</v>
      </c>
      <c r="K16" s="587"/>
      <c r="L16" s="785">
        <v>21231</v>
      </c>
      <c r="M16" s="976" t="s">
        <v>239</v>
      </c>
      <c r="N16" s="568" t="s">
        <v>207</v>
      </c>
      <c r="O16" s="819" t="s">
        <v>51</v>
      </c>
    </row>
    <row r="17" spans="1:15" s="489" customFormat="1" ht="21.6" customHeight="1">
      <c r="A17" s="628"/>
      <c r="B17" s="785">
        <v>23894</v>
      </c>
      <c r="C17" s="976" t="s">
        <v>647</v>
      </c>
      <c r="D17" s="571" t="s">
        <v>650</v>
      </c>
      <c r="E17" s="811" t="s">
        <v>223</v>
      </c>
      <c r="F17" s="569"/>
      <c r="G17" s="900">
        <v>20559</v>
      </c>
      <c r="H17" s="975" t="s">
        <v>757</v>
      </c>
      <c r="I17" s="571" t="s">
        <v>650</v>
      </c>
      <c r="J17" s="811" t="s">
        <v>221</v>
      </c>
      <c r="K17" s="570"/>
      <c r="L17" s="575"/>
      <c r="M17" s="979"/>
      <c r="N17" s="575"/>
      <c r="O17" s="575"/>
    </row>
    <row r="18" spans="1:15" s="489" customFormat="1" ht="21.6" customHeight="1">
      <c r="A18" s="628"/>
      <c r="B18" s="566"/>
      <c r="C18" s="977"/>
      <c r="D18" s="578"/>
      <c r="E18" s="575"/>
      <c r="F18" s="570"/>
      <c r="G18" s="903">
        <v>17721</v>
      </c>
      <c r="H18" s="977" t="s">
        <v>554</v>
      </c>
      <c r="I18" s="578" t="s">
        <v>650</v>
      </c>
      <c r="J18" s="575" t="s">
        <v>222</v>
      </c>
      <c r="K18" s="570"/>
      <c r="L18" s="575"/>
      <c r="M18" s="979"/>
      <c r="N18" s="575"/>
      <c r="O18" s="575"/>
    </row>
    <row r="19" spans="1:15" s="489" customFormat="1" ht="21.6" customHeight="1">
      <c r="A19" s="628"/>
      <c r="B19" s="901">
        <v>28140</v>
      </c>
      <c r="C19" s="630" t="s">
        <v>579</v>
      </c>
      <c r="D19" s="578" t="s">
        <v>338</v>
      </c>
      <c r="E19" s="575" t="s">
        <v>322</v>
      </c>
      <c r="F19" s="569"/>
      <c r="G19" s="575"/>
      <c r="H19" s="979"/>
      <c r="I19" s="575"/>
      <c r="J19" s="575"/>
      <c r="K19" s="570"/>
      <c r="L19" s="575"/>
      <c r="M19" s="979"/>
      <c r="N19" s="575"/>
      <c r="O19" s="575"/>
    </row>
    <row r="20" spans="1:15" s="489" customFormat="1" ht="21.6" customHeight="1">
      <c r="A20" s="628"/>
      <c r="B20" s="590">
        <v>149</v>
      </c>
      <c r="C20" s="976" t="s">
        <v>11</v>
      </c>
      <c r="D20" s="568" t="s">
        <v>44</v>
      </c>
      <c r="E20" s="575" t="s">
        <v>322</v>
      </c>
      <c r="F20" s="569"/>
      <c r="G20" s="567"/>
      <c r="H20" s="976"/>
      <c r="I20" s="568"/>
      <c r="J20" s="575"/>
      <c r="K20" s="570"/>
      <c r="L20" s="785">
        <v>38272</v>
      </c>
      <c r="M20" s="976" t="s">
        <v>693</v>
      </c>
      <c r="N20" s="568" t="s">
        <v>652</v>
      </c>
      <c r="O20" s="820" t="s">
        <v>291</v>
      </c>
    </row>
    <row r="21" spans="1:15" s="489" customFormat="1" ht="21.6" customHeight="1">
      <c r="A21" s="628"/>
      <c r="B21" s="566"/>
      <c r="C21" s="977"/>
      <c r="D21" s="578"/>
      <c r="E21" s="575"/>
      <c r="F21" s="569"/>
      <c r="G21" s="60">
        <v>12550</v>
      </c>
      <c r="H21" s="469" t="s">
        <v>599</v>
      </c>
      <c r="I21" s="568" t="s">
        <v>650</v>
      </c>
      <c r="J21" s="573" t="s">
        <v>52</v>
      </c>
      <c r="K21" s="629"/>
      <c r="L21" s="575"/>
      <c r="M21" s="979"/>
      <c r="N21" s="575"/>
      <c r="O21" s="575"/>
    </row>
    <row r="22" spans="1:15" s="489" customFormat="1" ht="21.6" customHeight="1">
      <c r="A22" s="628"/>
      <c r="B22" s="900">
        <v>19891</v>
      </c>
      <c r="C22" s="975" t="s">
        <v>718</v>
      </c>
      <c r="D22" s="569" t="s">
        <v>650</v>
      </c>
      <c r="E22" s="573" t="s">
        <v>53</v>
      </c>
      <c r="F22" s="570"/>
      <c r="G22" s="926">
        <v>22161</v>
      </c>
      <c r="H22" s="973" t="s">
        <v>720</v>
      </c>
      <c r="I22" s="927" t="s">
        <v>650</v>
      </c>
      <c r="J22" s="573" t="s">
        <v>52</v>
      </c>
      <c r="K22" s="570"/>
      <c r="L22" s="567"/>
      <c r="M22" s="976"/>
      <c r="N22" s="578"/>
      <c r="O22" s="829"/>
    </row>
    <row r="23" spans="1:15" s="489" customFormat="1" ht="21.6" customHeight="1">
      <c r="A23" s="628"/>
      <c r="B23" s="785">
        <v>67746</v>
      </c>
      <c r="C23" s="976" t="s">
        <v>383</v>
      </c>
      <c r="D23" s="578" t="s">
        <v>650</v>
      </c>
      <c r="E23" s="573" t="s">
        <v>77</v>
      </c>
      <c r="F23" s="569"/>
      <c r="G23" s="785">
        <v>22170</v>
      </c>
      <c r="H23" s="976" t="s">
        <v>305</v>
      </c>
      <c r="I23" s="568" t="s">
        <v>650</v>
      </c>
      <c r="J23" s="573" t="s">
        <v>52</v>
      </c>
      <c r="K23" s="570"/>
      <c r="L23" s="900">
        <v>21316</v>
      </c>
      <c r="M23" s="978" t="s">
        <v>253</v>
      </c>
      <c r="N23" s="578" t="s">
        <v>48</v>
      </c>
      <c r="O23" s="568" t="s">
        <v>55</v>
      </c>
    </row>
    <row r="24" spans="1:15" s="489" customFormat="1" ht="21.6" customHeight="1">
      <c r="A24" s="628"/>
      <c r="B24" s="572"/>
      <c r="C24" s="975"/>
      <c r="D24" s="578"/>
      <c r="E24" s="569"/>
      <c r="F24" s="569"/>
      <c r="G24" s="443">
        <v>1020000</v>
      </c>
      <c r="H24" s="972" t="s">
        <v>772</v>
      </c>
      <c r="I24" s="445" t="s">
        <v>650</v>
      </c>
      <c r="J24" s="573" t="s">
        <v>52</v>
      </c>
      <c r="K24" s="587"/>
      <c r="L24" s="785">
        <v>23835</v>
      </c>
      <c r="M24" s="976" t="s">
        <v>613</v>
      </c>
      <c r="N24" s="568" t="s">
        <v>48</v>
      </c>
      <c r="O24" s="568" t="s">
        <v>55</v>
      </c>
    </row>
    <row r="25" spans="1:15" s="489" customFormat="1" ht="21.6" customHeight="1">
      <c r="A25" s="580"/>
      <c r="B25" s="567"/>
      <c r="C25" s="976"/>
      <c r="D25" s="568"/>
      <c r="E25" s="575"/>
      <c r="F25" s="570"/>
      <c r="G25" s="575"/>
      <c r="H25" s="979"/>
      <c r="I25" s="575"/>
      <c r="J25" s="823"/>
      <c r="K25" s="570"/>
      <c r="L25" s="566"/>
      <c r="M25" s="977"/>
      <c r="N25" s="577"/>
      <c r="O25" s="575"/>
    </row>
    <row r="26" spans="1:15" s="489" customFormat="1" ht="21.6" customHeight="1">
      <c r="A26" s="604"/>
      <c r="B26" s="1045">
        <v>703072</v>
      </c>
      <c r="C26" s="33" t="s">
        <v>566</v>
      </c>
      <c r="D26" s="1044" t="s">
        <v>46</v>
      </c>
      <c r="E26" s="575" t="s">
        <v>793</v>
      </c>
      <c r="F26" s="569"/>
      <c r="G26" s="575"/>
      <c r="H26" s="575"/>
      <c r="I26" s="575"/>
      <c r="J26" s="573"/>
      <c r="K26" s="587"/>
      <c r="L26" s="785">
        <v>20740</v>
      </c>
      <c r="M26" s="976" t="s">
        <v>760</v>
      </c>
      <c r="N26" s="568" t="s">
        <v>48</v>
      </c>
      <c r="O26" s="824" t="s">
        <v>341</v>
      </c>
    </row>
    <row r="27" spans="1:15" s="489" customFormat="1" ht="21.6" customHeight="1">
      <c r="A27" s="604"/>
      <c r="B27" s="590">
        <v>27340</v>
      </c>
      <c r="C27" s="976" t="s">
        <v>560</v>
      </c>
      <c r="D27" s="568" t="s">
        <v>338</v>
      </c>
      <c r="E27" s="575" t="s">
        <v>794</v>
      </c>
      <c r="F27" s="570"/>
      <c r="G27" s="575"/>
      <c r="H27" s="575"/>
      <c r="I27" s="575"/>
      <c r="J27" s="575"/>
      <c r="K27" s="587"/>
      <c r="L27" s="785">
        <v>80215566</v>
      </c>
      <c r="M27" s="976" t="s">
        <v>281</v>
      </c>
      <c r="N27" s="568" t="s">
        <v>652</v>
      </c>
      <c r="O27" s="824" t="s">
        <v>341</v>
      </c>
    </row>
    <row r="28" spans="1:15" s="489" customFormat="1" ht="21.6" customHeight="1">
      <c r="A28" s="580"/>
      <c r="B28" s="590">
        <v>1338</v>
      </c>
      <c r="C28" s="979" t="s">
        <v>758</v>
      </c>
      <c r="D28" s="578" t="s">
        <v>45</v>
      </c>
      <c r="E28" s="575" t="s">
        <v>780</v>
      </c>
      <c r="F28" s="569"/>
      <c r="G28" s="575"/>
      <c r="H28" s="575"/>
      <c r="I28" s="575"/>
      <c r="J28" s="575"/>
      <c r="K28" s="587"/>
      <c r="L28" s="575"/>
      <c r="M28" s="979"/>
      <c r="N28" s="575"/>
      <c r="O28" s="575"/>
    </row>
    <row r="29" spans="1:15" s="489" customFormat="1" ht="21.6" customHeight="1">
      <c r="A29" s="580"/>
      <c r="B29" s="575"/>
      <c r="C29" s="979"/>
      <c r="D29" s="575"/>
      <c r="E29" s="575"/>
      <c r="F29" s="569"/>
      <c r="G29" s="575"/>
      <c r="H29" s="575"/>
      <c r="I29" s="575"/>
      <c r="J29" s="575"/>
      <c r="K29" s="587"/>
      <c r="L29" s="575"/>
      <c r="M29" s="575"/>
      <c r="N29" s="575"/>
      <c r="O29" s="575"/>
    </row>
    <row r="30" spans="1:15" s="489" customFormat="1" ht="21.6" customHeight="1">
      <c r="A30" s="580"/>
      <c r="B30" s="590">
        <v>703928</v>
      </c>
      <c r="C30" s="976" t="s">
        <v>580</v>
      </c>
      <c r="D30" s="568" t="s">
        <v>338</v>
      </c>
      <c r="E30" s="825" t="s">
        <v>254</v>
      </c>
      <c r="F30" s="569"/>
      <c r="G30" s="575"/>
      <c r="H30" s="575"/>
      <c r="I30" s="575"/>
      <c r="J30" s="575"/>
      <c r="K30" s="587"/>
      <c r="L30" s="785">
        <v>23845</v>
      </c>
      <c r="M30" s="976" t="s">
        <v>634</v>
      </c>
      <c r="N30" s="568" t="s">
        <v>662</v>
      </c>
      <c r="O30" s="958" t="s">
        <v>751</v>
      </c>
    </row>
    <row r="31" spans="1:15" s="489" customFormat="1" ht="21.6" customHeight="1">
      <c r="A31" s="580"/>
      <c r="B31" s="576"/>
      <c r="C31" s="980"/>
      <c r="D31" s="577"/>
      <c r="E31" s="575"/>
      <c r="F31" s="569"/>
      <c r="G31" s="575"/>
      <c r="H31" s="575"/>
      <c r="I31" s="575"/>
      <c r="J31" s="575"/>
      <c r="K31" s="587"/>
      <c r="L31" s="785">
        <v>22038</v>
      </c>
      <c r="M31" s="976" t="s">
        <v>302</v>
      </c>
      <c r="N31" s="469" t="s">
        <v>767</v>
      </c>
      <c r="O31" s="958" t="s">
        <v>752</v>
      </c>
    </row>
    <row r="32" spans="1:15" s="489" customFormat="1" ht="21.6" customHeight="1">
      <c r="A32" s="580"/>
      <c r="B32" s="785">
        <v>23468</v>
      </c>
      <c r="C32" s="976" t="s">
        <v>699</v>
      </c>
      <c r="D32" s="568" t="s">
        <v>47</v>
      </c>
      <c r="E32" s="568" t="s">
        <v>55</v>
      </c>
      <c r="F32" s="570"/>
      <c r="G32" s="575"/>
      <c r="H32" s="575"/>
      <c r="I32" s="575"/>
      <c r="J32" s="575"/>
      <c r="K32" s="587"/>
      <c r="L32" s="439" t="s">
        <v>776</v>
      </c>
      <c r="M32" s="965" t="s">
        <v>777</v>
      </c>
      <c r="N32" s="469" t="s">
        <v>650</v>
      </c>
      <c r="O32" s="818" t="s">
        <v>768</v>
      </c>
    </row>
    <row r="33" spans="1:15" s="489" customFormat="1" ht="21.6" customHeight="1">
      <c r="A33" s="605"/>
      <c r="B33" s="744">
        <v>23080</v>
      </c>
      <c r="C33" s="972" t="s">
        <v>698</v>
      </c>
      <c r="D33" s="568" t="s">
        <v>47</v>
      </c>
      <c r="E33" s="568" t="s">
        <v>55</v>
      </c>
      <c r="F33" s="570"/>
      <c r="G33" s="575"/>
      <c r="H33" s="979"/>
      <c r="I33" s="575"/>
      <c r="J33" s="568"/>
      <c r="K33" s="587"/>
      <c r="L33" s="575"/>
      <c r="M33" s="979"/>
      <c r="N33" s="575"/>
      <c r="O33" s="575"/>
    </row>
    <row r="34" spans="1:15" s="489" customFormat="1" ht="21.6" customHeight="1">
      <c r="B34" s="575"/>
      <c r="C34" s="979"/>
      <c r="D34" s="575"/>
      <c r="E34" s="578"/>
      <c r="F34" s="570"/>
      <c r="G34" s="575"/>
      <c r="H34" s="979"/>
      <c r="I34" s="575"/>
      <c r="J34" s="568"/>
      <c r="K34" s="569"/>
      <c r="L34" s="575"/>
      <c r="M34" s="979"/>
      <c r="N34" s="575"/>
      <c r="O34" s="575"/>
    </row>
    <row r="35" spans="1:15" s="489" customFormat="1" ht="21.6" customHeight="1">
      <c r="A35" s="580"/>
      <c r="B35" s="590">
        <v>282232</v>
      </c>
      <c r="C35" s="979" t="s">
        <v>576</v>
      </c>
      <c r="D35" s="578" t="s">
        <v>45</v>
      </c>
      <c r="E35" s="568" t="s">
        <v>753</v>
      </c>
      <c r="F35" s="570"/>
      <c r="G35" s="575"/>
      <c r="H35" s="979"/>
      <c r="I35" s="575"/>
      <c r="J35" s="568"/>
      <c r="K35" s="569"/>
      <c r="L35" s="575"/>
      <c r="M35" s="979"/>
      <c r="N35" s="575"/>
      <c r="O35" s="575"/>
    </row>
    <row r="36" spans="1:15" s="489" customFormat="1" ht="21.6" customHeight="1">
      <c r="A36" s="580"/>
      <c r="B36" s="590">
        <v>22920</v>
      </c>
      <c r="C36" s="979" t="s">
        <v>759</v>
      </c>
      <c r="D36" s="578" t="s">
        <v>45</v>
      </c>
      <c r="E36" s="568" t="s">
        <v>753</v>
      </c>
      <c r="F36" s="570"/>
      <c r="G36" s="575"/>
      <c r="H36" s="979"/>
      <c r="I36" s="575"/>
      <c r="J36" s="568"/>
      <c r="K36" s="569"/>
      <c r="L36" s="575"/>
      <c r="M36" s="979"/>
      <c r="N36" s="575"/>
      <c r="O36" s="575"/>
    </row>
    <row r="37" spans="1:15" s="489" customFormat="1" ht="21.6" customHeight="1">
      <c r="A37" s="580"/>
      <c r="B37" s="581"/>
      <c r="C37" s="981"/>
      <c r="D37" s="578"/>
      <c r="E37" s="575"/>
      <c r="F37" s="570"/>
      <c r="G37" s="575"/>
      <c r="H37" s="979"/>
      <c r="I37" s="575"/>
      <c r="J37" s="568"/>
      <c r="K37" s="569"/>
      <c r="L37" s="575"/>
      <c r="M37" s="979"/>
      <c r="N37" s="575"/>
      <c r="O37" s="575"/>
    </row>
    <row r="38" spans="1:15" s="489" customFormat="1" ht="21.6" customHeight="1">
      <c r="A38" s="580"/>
      <c r="B38" s="590">
        <v>414</v>
      </c>
      <c r="C38" s="976" t="s">
        <v>584</v>
      </c>
      <c r="D38" s="568" t="s">
        <v>45</v>
      </c>
      <c r="E38" s="810" t="s">
        <v>769</v>
      </c>
      <c r="F38" s="629"/>
      <c r="G38" s="575"/>
      <c r="H38" s="979"/>
      <c r="I38" s="575"/>
      <c r="J38" s="568"/>
      <c r="K38" s="569"/>
      <c r="L38" s="575"/>
      <c r="M38" s="979"/>
      <c r="N38" s="575"/>
      <c r="O38" s="575"/>
    </row>
    <row r="39" spans="1:15" s="489" customFormat="1" ht="21.6" customHeight="1">
      <c r="A39" s="570"/>
      <c r="E39" s="810"/>
      <c r="F39" s="629"/>
      <c r="G39" s="575"/>
      <c r="H39" s="979"/>
      <c r="I39" s="575"/>
      <c r="J39" s="575"/>
      <c r="K39" s="570"/>
      <c r="L39" s="567"/>
      <c r="M39" s="976"/>
      <c r="N39" s="631"/>
      <c r="O39" s="575"/>
    </row>
    <row r="40" spans="1:15" s="489" customFormat="1" ht="21.6" customHeight="1">
      <c r="A40" s="570"/>
      <c r="B40" s="567"/>
      <c r="C40" s="982"/>
      <c r="D40" s="631"/>
      <c r="E40" s="810"/>
      <c r="F40" s="629"/>
      <c r="G40" s="575"/>
      <c r="H40" s="979"/>
      <c r="I40" s="575"/>
      <c r="J40" s="575"/>
      <c r="K40" s="592"/>
      <c r="L40" s="632"/>
      <c r="M40" s="975"/>
      <c r="N40" s="577"/>
      <c r="O40" s="575"/>
    </row>
    <row r="41" spans="1:15" s="489" customFormat="1" ht="21.6" customHeight="1">
      <c r="A41" s="570"/>
      <c r="B41" s="567"/>
      <c r="C41" s="976"/>
      <c r="D41" s="633"/>
      <c r="E41" s="810"/>
      <c r="F41" s="629"/>
      <c r="G41" s="567"/>
      <c r="H41" s="976"/>
      <c r="I41" s="568"/>
      <c r="J41" s="575"/>
      <c r="K41" s="592"/>
      <c r="L41" s="566"/>
      <c r="M41" s="977"/>
      <c r="N41" s="577"/>
      <c r="O41" s="575"/>
    </row>
    <row r="42" spans="1:15" s="489" customFormat="1" ht="21.6" customHeight="1" thickBot="1">
      <c r="A42" s="570"/>
      <c r="B42" s="582"/>
      <c r="C42" s="983"/>
      <c r="D42" s="634"/>
      <c r="E42" s="529"/>
      <c r="F42" s="629"/>
      <c r="G42" s="583"/>
      <c r="H42" s="985"/>
      <c r="I42" s="584"/>
      <c r="J42" s="531"/>
      <c r="K42" s="592"/>
      <c r="L42" s="635"/>
      <c r="M42" s="988"/>
      <c r="N42" s="636"/>
      <c r="O42" s="531"/>
    </row>
    <row r="43" spans="1:15" ht="21.6" customHeight="1">
      <c r="A43" s="500"/>
      <c r="B43" s="585" t="s">
        <v>336</v>
      </c>
      <c r="C43" s="984" t="s">
        <v>348</v>
      </c>
      <c r="D43" s="637">
        <v>107.8</v>
      </c>
      <c r="E43" s="638"/>
      <c r="F43" s="500"/>
      <c r="G43" s="758">
        <v>282284</v>
      </c>
      <c r="H43" s="986" t="s">
        <v>575</v>
      </c>
      <c r="I43" s="906" t="s">
        <v>346</v>
      </c>
      <c r="J43" s="639"/>
      <c r="K43" s="560"/>
      <c r="L43" s="537">
        <v>702024</v>
      </c>
      <c r="M43" s="989" t="s">
        <v>762</v>
      </c>
      <c r="N43" s="908" t="s">
        <v>347</v>
      </c>
      <c r="O43" s="641"/>
    </row>
    <row r="44" spans="1:15" ht="21.6" customHeight="1">
      <c r="A44" s="500"/>
      <c r="B44" s="589"/>
      <c r="C44" s="976" t="s">
        <v>349</v>
      </c>
      <c r="D44" s="589">
        <v>147</v>
      </c>
      <c r="E44" s="642"/>
      <c r="F44" s="500"/>
      <c r="G44" s="759">
        <v>1237</v>
      </c>
      <c r="H44" s="977" t="s">
        <v>761</v>
      </c>
      <c r="I44" s="907" t="s">
        <v>346</v>
      </c>
      <c r="J44" s="644"/>
      <c r="K44" s="536"/>
      <c r="L44" s="541">
        <v>25510</v>
      </c>
      <c r="M44" s="967" t="s">
        <v>568</v>
      </c>
      <c r="N44" s="490" t="s">
        <v>347</v>
      </c>
      <c r="O44" s="620"/>
    </row>
    <row r="45" spans="1:15" ht="21.6" customHeight="1">
      <c r="A45" s="500"/>
      <c r="B45" s="568"/>
      <c r="C45" s="976" t="s">
        <v>350</v>
      </c>
      <c r="D45" s="568">
        <v>22.8</v>
      </c>
      <c r="E45" s="575"/>
      <c r="F45" s="500"/>
      <c r="G45" s="590">
        <v>27020</v>
      </c>
      <c r="H45" s="976" t="s">
        <v>559</v>
      </c>
      <c r="I45" s="568" t="s">
        <v>338</v>
      </c>
      <c r="J45" s="644"/>
      <c r="K45" s="536"/>
      <c r="L45" s="541">
        <v>390</v>
      </c>
      <c r="M45" s="965" t="s">
        <v>572</v>
      </c>
      <c r="N45" s="908" t="s">
        <v>301</v>
      </c>
      <c r="O45" s="620"/>
    </row>
    <row r="46" spans="1:15" ht="21.6" customHeight="1">
      <c r="A46" s="500"/>
      <c r="B46" s="568"/>
      <c r="C46" s="976" t="s">
        <v>351</v>
      </c>
      <c r="D46" s="568">
        <v>84</v>
      </c>
      <c r="E46" s="575"/>
      <c r="F46" s="500"/>
      <c r="G46" s="644"/>
      <c r="H46" s="965"/>
      <c r="I46" s="643"/>
      <c r="J46" s="644"/>
      <c r="K46" s="500"/>
      <c r="L46" s="759">
        <v>703246</v>
      </c>
      <c r="M46" s="977" t="s">
        <v>26</v>
      </c>
      <c r="N46" s="907" t="s">
        <v>301</v>
      </c>
      <c r="O46" s="620"/>
    </row>
    <row r="47" spans="1:15" ht="21.6" customHeight="1">
      <c r="A47" s="500"/>
      <c r="B47" s="568"/>
      <c r="C47" s="965" t="s">
        <v>356</v>
      </c>
      <c r="D47" s="568">
        <v>0</v>
      </c>
      <c r="E47" s="575"/>
      <c r="F47" s="500"/>
      <c r="G47" s="644"/>
      <c r="H47" s="965"/>
      <c r="I47" s="643"/>
      <c r="J47" s="644"/>
      <c r="K47" s="500"/>
      <c r="L47" s="590">
        <v>704086</v>
      </c>
      <c r="M47" s="976" t="s">
        <v>592</v>
      </c>
      <c r="N47" s="908" t="s">
        <v>301</v>
      </c>
      <c r="O47" s="620"/>
    </row>
    <row r="48" spans="1:15" ht="21.6" customHeight="1">
      <c r="A48" s="500"/>
      <c r="B48" s="589"/>
      <c r="C48" s="976" t="s">
        <v>352</v>
      </c>
      <c r="D48" s="589"/>
      <c r="E48" s="642"/>
      <c r="F48" s="500"/>
      <c r="G48" s="644"/>
      <c r="H48" s="967"/>
      <c r="I48" s="553"/>
      <c r="J48" s="644"/>
      <c r="K48" s="500"/>
      <c r="L48" s="902">
        <v>1643</v>
      </c>
      <c r="M48" s="975" t="s">
        <v>594</v>
      </c>
      <c r="N48" s="578" t="s">
        <v>338</v>
      </c>
      <c r="O48" s="620"/>
    </row>
    <row r="49" spans="1:15" ht="21.6" customHeight="1">
      <c r="A49" s="500"/>
      <c r="B49" s="589"/>
      <c r="C49" s="976" t="s">
        <v>346</v>
      </c>
      <c r="D49" s="645"/>
      <c r="E49" s="646"/>
      <c r="F49" s="500"/>
      <c r="G49" s="644"/>
      <c r="H49" s="967"/>
      <c r="I49" s="553"/>
      <c r="J49" s="644"/>
      <c r="K49" s="500"/>
      <c r="L49" s="620"/>
      <c r="M49" s="967"/>
      <c r="N49" s="554"/>
      <c r="O49" s="620"/>
    </row>
    <row r="50" spans="1:15" ht="21.6" customHeight="1">
      <c r="A50" s="500"/>
      <c r="B50" s="589"/>
      <c r="C50" s="976" t="s">
        <v>347</v>
      </c>
      <c r="D50" s="589"/>
      <c r="E50" s="642"/>
      <c r="F50" s="500"/>
      <c r="G50" s="644"/>
      <c r="H50" s="967"/>
      <c r="I50" s="553"/>
      <c r="J50" s="644"/>
      <c r="K50" s="500"/>
      <c r="L50" s="620"/>
      <c r="M50" s="967"/>
      <c r="N50" s="554"/>
      <c r="O50" s="620"/>
    </row>
    <row r="51" spans="1:15" ht="25.55">
      <c r="A51" s="500"/>
      <c r="B51" s="589"/>
      <c r="C51" s="976" t="s">
        <v>353</v>
      </c>
      <c r="D51" s="589"/>
      <c r="E51" s="642"/>
      <c r="F51" s="500"/>
      <c r="G51" s="644"/>
      <c r="H51" s="967"/>
      <c r="I51" s="553"/>
      <c r="J51" s="644"/>
      <c r="K51" s="536"/>
      <c r="L51" s="620"/>
      <c r="M51" s="967"/>
      <c r="N51" s="554"/>
      <c r="O51" s="620"/>
    </row>
    <row r="52" spans="1:15" ht="25.55">
      <c r="A52" s="500"/>
      <c r="B52" s="589"/>
      <c r="C52" s="976" t="s">
        <v>283</v>
      </c>
      <c r="D52" s="589">
        <v>0</v>
      </c>
      <c r="E52" s="642"/>
      <c r="F52" s="500"/>
      <c r="G52" s="644"/>
      <c r="H52" s="967"/>
      <c r="I52" s="553"/>
      <c r="J52" s="644"/>
      <c r="K52" s="545"/>
      <c r="L52" s="620"/>
      <c r="M52" s="967"/>
      <c r="N52" s="554"/>
      <c r="O52" s="620"/>
    </row>
    <row r="53" spans="1:15" ht="25.55">
      <c r="A53" s="500"/>
      <c r="B53" s="589"/>
      <c r="C53" s="976" t="s">
        <v>284</v>
      </c>
      <c r="D53" s="589"/>
      <c r="E53" s="642"/>
      <c r="F53" s="500"/>
      <c r="G53" s="644"/>
      <c r="H53" s="967"/>
      <c r="I53" s="553"/>
      <c r="J53" s="644"/>
      <c r="K53" s="545"/>
      <c r="L53" s="620"/>
      <c r="M53" s="967"/>
      <c r="N53" s="554"/>
      <c r="O53" s="620"/>
    </row>
    <row r="54" spans="1:15" ht="25.55">
      <c r="A54" s="500"/>
      <c r="B54" s="569"/>
      <c r="C54" s="976" t="s">
        <v>285</v>
      </c>
      <c r="D54" s="569">
        <v>3</v>
      </c>
      <c r="E54" s="570"/>
      <c r="F54" s="500"/>
      <c r="G54" s="644"/>
      <c r="H54" s="967"/>
      <c r="I54" s="553"/>
      <c r="J54" s="644"/>
      <c r="K54" s="545"/>
      <c r="L54" s="620"/>
      <c r="M54" s="967"/>
      <c r="N54" s="554"/>
      <c r="O54" s="620"/>
    </row>
    <row r="55" spans="1:15" ht="25.55">
      <c r="A55" s="500"/>
      <c r="B55" s="569"/>
      <c r="C55" s="976" t="s">
        <v>286</v>
      </c>
      <c r="D55" s="569">
        <v>13</v>
      </c>
      <c r="E55" s="570"/>
      <c r="F55" s="500"/>
      <c r="G55" s="644"/>
      <c r="H55" s="965"/>
      <c r="I55" s="554"/>
      <c r="J55" s="623"/>
      <c r="K55" s="500"/>
      <c r="L55" s="620"/>
      <c r="M55" s="967"/>
      <c r="N55" s="554"/>
      <c r="O55" s="620"/>
    </row>
    <row r="56" spans="1:15" ht="25.55">
      <c r="A56" s="500"/>
      <c r="B56" s="589"/>
      <c r="C56" s="976" t="s">
        <v>287</v>
      </c>
      <c r="D56" s="647">
        <v>14</v>
      </c>
      <c r="E56" s="648"/>
      <c r="F56" s="500"/>
      <c r="G56" s="644"/>
      <c r="H56" s="965"/>
      <c r="I56" s="644"/>
      <c r="J56" s="623"/>
      <c r="K56" s="500"/>
      <c r="L56" s="620"/>
      <c r="M56" s="967"/>
      <c r="N56" s="644"/>
      <c r="O56" s="620"/>
    </row>
    <row r="57" spans="1:15" ht="25.55">
      <c r="A57" s="500"/>
      <c r="B57" s="589"/>
      <c r="C57" s="976" t="s">
        <v>288</v>
      </c>
      <c r="D57" s="647">
        <v>21</v>
      </c>
      <c r="E57" s="648"/>
      <c r="F57" s="500"/>
      <c r="G57" s="644"/>
      <c r="H57" s="965"/>
      <c r="I57" s="649"/>
      <c r="J57" s="623"/>
      <c r="K57" s="500"/>
      <c r="L57" s="620"/>
      <c r="M57" s="967"/>
      <c r="N57" s="644"/>
      <c r="O57" s="620"/>
    </row>
    <row r="58" spans="1:15" ht="25.55">
      <c r="A58" s="500"/>
      <c r="B58" s="589"/>
      <c r="C58" s="965" t="s">
        <v>341</v>
      </c>
      <c r="D58" s="647">
        <v>0</v>
      </c>
      <c r="E58" s="648"/>
      <c r="F58" s="500"/>
      <c r="G58" s="545"/>
      <c r="H58" s="965"/>
      <c r="I58" s="498" t="s">
        <v>56</v>
      </c>
      <c r="J58" s="650">
        <f>7.6*COUNTA(I43:I57)</f>
        <v>22.799999999999997</v>
      </c>
      <c r="K58" s="549"/>
      <c r="L58" s="498"/>
      <c r="M58" s="967"/>
      <c r="N58" s="536" t="s">
        <v>57</v>
      </c>
      <c r="O58" s="469">
        <f>7.5*COUNTA(N43:N57)</f>
        <v>45</v>
      </c>
    </row>
    <row r="59" spans="1:15">
      <c r="B59" s="597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K9:K13 K16 K25 R35:XFD35 N39 F38:F42 O23:O24 E32:E34 N23 I44:I47 N8 D21:D24 I18 D14:D15 D12 D17:D19 I23 I8:I9 C17 E10:E12 O13:O14 J21:J26 P3:XFD21 P22 U22:XFD22 L32:O32 P23:XFD23 P24 U24:XFD24 L15:O15 P25:XFD26 P27 U27:XFD27 B13:E13 P28:XFD28 P31:XFD34 P29:P30 U29:XFD30 L30:O30 L31:M31 O31 D28 I12 D9:D10 D3:D4 D6:D7 N45:N48 D40:D42 D35:D38">
    <cfRule type="cellIs" dxfId="4050" priority="684" operator="equal">
      <formula>"Prep"</formula>
    </cfRule>
    <cfRule type="cellIs" dxfId="4049" priority="685" operator="equal">
      <formula>"SL"</formula>
    </cfRule>
    <cfRule type="cellIs" dxfId="4048" priority="686" operator="equal">
      <formula>"AL"</formula>
    </cfRule>
  </conditionalFormatting>
  <conditionalFormatting sqref="K32:K33 B19:C19 F32:F33 K3:K6 G44:H44 B14:C14 G18:H18 K9:K14 M4 K40:K42 L41:M42 L46:M47 B36:C36 G12 K16 M12 G43:G58 F38:F42 B12 L6:M6 G3:G5 L8:M8 L13:M13 C17 O13:O15">
    <cfRule type="cellIs" dxfId="4047" priority="682" operator="equal">
      <formula>"SL"</formula>
    </cfRule>
    <cfRule type="cellIs" dxfId="4046" priority="683" operator="equal">
      <formula>"AL"</formula>
    </cfRule>
  </conditionalFormatting>
  <conditionalFormatting sqref="E34 I43:I47 N39:N42 N20 N22:N25 D21:D24 I18 D14:D15 D12 D17:D19 I23 N3:N4 I8:I9 N6:N9 N13:N15 D28 I12 D9:D10 D3:D4 D6:D7 N45:N48 D40:D42 D35:D38">
    <cfRule type="cellIs" dxfId="4045" priority="678" operator="equal">
      <formula>"SL"</formula>
    </cfRule>
    <cfRule type="cellIs" dxfId="4044" priority="679" operator="equal">
      <formula>"SL"</formula>
    </cfRule>
    <cfRule type="cellIs" dxfId="4043" priority="680" operator="equal">
      <formula>"SL"</formula>
    </cfRule>
    <cfRule type="cellIs" dxfId="4042" priority="681" operator="equal">
      <formula>"AL"</formula>
    </cfRule>
  </conditionalFormatting>
  <conditionalFormatting sqref="F38:F42 N22 N3:N4 N13:N14 N6:N9">
    <cfRule type="cellIs" dxfId="4041" priority="676" operator="equal">
      <formula>"NA"</formula>
    </cfRule>
    <cfRule type="cellIs" dxfId="4040" priority="677" operator="equal">
      <formula>"AL"</formula>
    </cfRule>
  </conditionalFormatting>
  <conditionalFormatting sqref="B14:C14">
    <cfRule type="cellIs" dxfId="4039" priority="632" operator="equal">
      <formula>"SL"</formula>
    </cfRule>
    <cfRule type="cellIs" dxfId="4038" priority="633" operator="equal">
      <formula>"AL"</formula>
    </cfRule>
  </conditionalFormatting>
  <conditionalFormatting sqref="B7:C7">
    <cfRule type="cellIs" dxfId="4037" priority="544" operator="equal">
      <formula>"SL"</formula>
    </cfRule>
    <cfRule type="cellIs" dxfId="4036" priority="545" operator="equal">
      <formula>"AL"</formula>
    </cfRule>
  </conditionalFormatting>
  <conditionalFormatting sqref="B18:C18">
    <cfRule type="cellIs" dxfId="4035" priority="533" operator="equal">
      <formula>"SL"</formula>
    </cfRule>
    <cfRule type="cellIs" dxfId="4034" priority="534" operator="equal">
      <formula>"AL"</formula>
    </cfRule>
  </conditionalFormatting>
  <conditionalFormatting sqref="B21:C21">
    <cfRule type="cellIs" dxfId="4033" priority="531" operator="equal">
      <formula>"SL"</formula>
    </cfRule>
    <cfRule type="cellIs" dxfId="4032" priority="532" operator="equal">
      <formula>"AL"</formula>
    </cfRule>
  </conditionalFormatting>
  <conditionalFormatting sqref="B43:B44 B48:B58 D43:E44 D48:E58">
    <cfRule type="cellIs" dxfId="4031" priority="446" operator="equal">
      <formula>"Prep"</formula>
    </cfRule>
    <cfRule type="cellIs" dxfId="4030" priority="447" operator="equal">
      <formula>"SL"</formula>
    </cfRule>
    <cfRule type="cellIs" dxfId="4029" priority="448" operator="equal">
      <formula>"AL"</formula>
    </cfRule>
  </conditionalFormatting>
  <conditionalFormatting sqref="N40">
    <cfRule type="cellIs" dxfId="4028" priority="442" operator="equal">
      <formula>"SL"</formula>
    </cfRule>
    <cfRule type="cellIs" dxfId="4027" priority="443" operator="equal">
      <formula>"SL"</formula>
    </cfRule>
    <cfRule type="cellIs" dxfId="4026" priority="444" operator="equal">
      <formula>"SL"</formula>
    </cfRule>
    <cfRule type="cellIs" dxfId="4025" priority="445" operator="equal">
      <formula>"AL"</formula>
    </cfRule>
  </conditionalFormatting>
  <conditionalFormatting sqref="A11:A42 A59:F1048576 N3 A43:B58 B40 Q38:XFD1048576 R35:XFD37 M12 D43:F58 L39:N42 A2:F2 A1:I1 K1:L1 P1 K2:P2 F9:F42 F8:I8 F3:F7 K3 P3:P1048576 E32:E34 G43:J1048576 C35:D36 O22:O24 O20 L22:N25 B21:D24 G41:I42 G18:I18 B14:D15 B12:D12 G23:I23 K4:N4 K5 O3:O4 C28:D28 G9:I10 G12:I12 L13:N13 K9:K1048576 K6:O8 N9:O9 B17:D19 E10:E12 N13:N14 O12:O14 J21:J26 Q1:XFD21 U22:XFD22 L32:O32 Q23:XFD23 U24:XFD24 L15:O15 Q25:XFD26 U27:XFD27 B13:E13 Q28:XFD28 Q31:XFD34 U29:XFD30 L30:O30 L31:M31 O31 A9:D10 A8 A3:D4 A6:D7 A5 L43:O1048576 D40:D42 D37:D38">
    <cfRule type="cellIs" dxfId="4024" priority="440" operator="equal">
      <formula>"WC"</formula>
    </cfRule>
    <cfRule type="cellIs" dxfId="4023" priority="441" operator="equal">
      <formula>"TR"</formula>
    </cfRule>
  </conditionalFormatting>
  <conditionalFormatting sqref="B3">
    <cfRule type="cellIs" dxfId="4022" priority="401" operator="equal">
      <formula>"SL"</formula>
    </cfRule>
    <cfRule type="cellIs" dxfId="4021" priority="402" operator="equal">
      <formula>"AL"</formula>
    </cfRule>
  </conditionalFormatting>
  <conditionalFormatting sqref="B36:C36 B3:D3 L48:M48 B12:C12 B9:C10 B24:C24 L23:M23 B15:C15 G45:H45 B22:D22 G12:I12 L4:M4 G17:I17 G3:I5 L6:M8 L13:M14">
    <cfRule type="expression" dxfId="4020" priority="394">
      <formula>ROW()=CELL("ROW")</formula>
    </cfRule>
  </conditionalFormatting>
  <conditionalFormatting sqref="B36:C36 B3:D3 L48:M48 B12:C12 B9:C10 B24:C24 L23:M23 B15:C15 G45:H45 B22:D22 G12:I12 L4:M4 G17:I17 G3:I5 L6:M8 L13:M14">
    <cfRule type="expression" dxfId="4019" priority="393">
      <formula>ROW()=CELL("ROW")</formula>
    </cfRule>
  </conditionalFormatting>
  <conditionalFormatting sqref="L3:M3">
    <cfRule type="cellIs" dxfId="4018" priority="371" operator="equal">
      <formula>"SL"</formula>
    </cfRule>
    <cfRule type="cellIs" dxfId="4017" priority="372" operator="equal">
      <formula>"AL"</formula>
    </cfRule>
  </conditionalFormatting>
  <conditionalFormatting sqref="L3:M3">
    <cfRule type="expression" dxfId="4016" priority="365">
      <formula>ROW()=CELL("ROW")</formula>
    </cfRule>
    <cfRule type="expression" priority="366">
      <formula>ROW()=CELL("ROW")</formula>
    </cfRule>
  </conditionalFormatting>
  <conditionalFormatting sqref="B42">
    <cfRule type="cellIs" dxfId="4015" priority="363" operator="equal">
      <formula>"SL"</formula>
    </cfRule>
    <cfRule type="cellIs" dxfId="4014" priority="364" operator="equal">
      <formula>"AL"</formula>
    </cfRule>
  </conditionalFormatting>
  <conditionalFormatting sqref="B42:C42">
    <cfRule type="expression" dxfId="4013" priority="362">
      <formula>ROW()=CELL("ROW")</formula>
    </cfRule>
  </conditionalFormatting>
  <conditionalFormatting sqref="B42:C42">
    <cfRule type="expression" dxfId="4012" priority="361">
      <formula>ROW()=CELL("ROW")</formula>
    </cfRule>
  </conditionalFormatting>
  <conditionalFormatting sqref="B37:C37">
    <cfRule type="expression" dxfId="4011" priority="310">
      <formula>ROW()=CELL("ROW")</formula>
    </cfRule>
  </conditionalFormatting>
  <conditionalFormatting sqref="B37:C37">
    <cfRule type="expression" dxfId="4010" priority="309">
      <formula>ROW()=CELL("ROW")</formula>
    </cfRule>
  </conditionalFormatting>
  <conditionalFormatting sqref="D37">
    <cfRule type="cellIs" dxfId="4009" priority="307" operator="equal">
      <formula>"NA"</formula>
    </cfRule>
    <cfRule type="cellIs" dxfId="4008" priority="308" operator="equal">
      <formula>"AL"</formula>
    </cfRule>
  </conditionalFormatting>
  <conditionalFormatting sqref="N22">
    <cfRule type="cellIs" dxfId="4007" priority="303" operator="equal">
      <formula>"SL"</formula>
    </cfRule>
    <cfRule type="cellIs" dxfId="4006" priority="304" operator="equal">
      <formula>"SL"</formula>
    </cfRule>
    <cfRule type="cellIs" dxfId="4005" priority="305" operator="equal">
      <formula>"SL"</formula>
    </cfRule>
    <cfRule type="cellIs" dxfId="4004" priority="306" operator="equal">
      <formula>"AL"</formula>
    </cfRule>
  </conditionalFormatting>
  <conditionalFormatting sqref="L22:N22">
    <cfRule type="cellIs" dxfId="4003" priority="302" operator="equal">
      <formula>"WC"</formula>
    </cfRule>
  </conditionalFormatting>
  <conditionalFormatting sqref="N22">
    <cfRule type="cellIs" dxfId="4002" priority="299" operator="equal">
      <formula>"Prep"</formula>
    </cfRule>
    <cfRule type="cellIs" dxfId="4001" priority="300" operator="equal">
      <formula>"SL"</formula>
    </cfRule>
    <cfRule type="cellIs" dxfId="4000" priority="301" operator="equal">
      <formula>"AL"</formula>
    </cfRule>
  </conditionalFormatting>
  <conditionalFormatting sqref="N22">
    <cfRule type="cellIs" dxfId="3999" priority="297" operator="equal">
      <formula>"SL"</formula>
    </cfRule>
    <cfRule type="cellIs" dxfId="3998" priority="298" operator="equal">
      <formula>"AL"</formula>
    </cfRule>
  </conditionalFormatting>
  <conditionalFormatting sqref="N22">
    <cfRule type="cellIs" dxfId="3997" priority="293" operator="equal">
      <formula>"SL"</formula>
    </cfRule>
    <cfRule type="cellIs" dxfId="3996" priority="294" operator="equal">
      <formula>"SL"</formula>
    </cfRule>
    <cfRule type="cellIs" dxfId="3995" priority="295" operator="equal">
      <formula>"SL"</formula>
    </cfRule>
    <cfRule type="cellIs" dxfId="3994" priority="296" operator="equal">
      <formula>"AL"</formula>
    </cfRule>
  </conditionalFormatting>
  <conditionalFormatting sqref="L22:N22">
    <cfRule type="cellIs" dxfId="3993" priority="289" operator="equal">
      <formula>"SL"</formula>
    </cfRule>
    <cfRule type="cellIs" dxfId="3992" priority="290" operator="equal">
      <formula>"AL"</formula>
    </cfRule>
    <cfRule type="cellIs" dxfId="3991" priority="291" operator="equal">
      <formula>"WC"</formula>
    </cfRule>
    <cfRule type="cellIs" dxfId="3990" priority="292" operator="equal">
      <formula>"TR"</formula>
    </cfRule>
  </conditionalFormatting>
  <conditionalFormatting sqref="D31">
    <cfRule type="cellIs" dxfId="3989" priority="285" operator="equal">
      <formula>"SL"</formula>
    </cfRule>
    <cfRule type="cellIs" dxfId="3988" priority="286" operator="equal">
      <formula>"SL"</formula>
    </cfRule>
    <cfRule type="cellIs" dxfId="3987" priority="287" operator="equal">
      <formula>"SL"</formula>
    </cfRule>
    <cfRule type="cellIs" dxfId="3986" priority="288" operator="equal">
      <formula>"AL"</formula>
    </cfRule>
  </conditionalFormatting>
  <conditionalFormatting sqref="B31:D31">
    <cfRule type="expression" dxfId="3985" priority="283">
      <formula>ROW()=CELL("ROW")</formula>
    </cfRule>
    <cfRule type="expression" priority="284">
      <formula>ROW()=CELL("ROW")</formula>
    </cfRule>
  </conditionalFormatting>
  <conditionalFormatting sqref="D31">
    <cfRule type="cellIs" dxfId="3984" priority="279" operator="equal">
      <formula>"SL"</formula>
    </cfRule>
    <cfRule type="cellIs" dxfId="3983" priority="280" operator="equal">
      <formula>"SL"</formula>
    </cfRule>
    <cfRule type="cellIs" dxfId="3982" priority="281" operator="equal">
      <formula>"SL"</formula>
    </cfRule>
    <cfRule type="cellIs" dxfId="3981" priority="282" operator="equal">
      <formula>"AL"</formula>
    </cfRule>
  </conditionalFormatting>
  <conditionalFormatting sqref="D31">
    <cfRule type="cellIs" dxfId="3980" priority="275" operator="equal">
      <formula>"SL"</formula>
    </cfRule>
    <cfRule type="cellIs" dxfId="3979" priority="276" operator="equal">
      <formula>"SL"</formula>
    </cfRule>
    <cfRule type="cellIs" dxfId="3978" priority="277" operator="equal">
      <formula>"SL"</formula>
    </cfRule>
    <cfRule type="cellIs" dxfId="3977" priority="278" operator="equal">
      <formula>"AL"</formula>
    </cfRule>
  </conditionalFormatting>
  <conditionalFormatting sqref="D31">
    <cfRule type="cellIs" dxfId="3976" priority="271" operator="equal">
      <formula>"SL"</formula>
    </cfRule>
    <cfRule type="cellIs" dxfId="3975" priority="272" operator="equal">
      <formula>"SL"</formula>
    </cfRule>
    <cfRule type="cellIs" dxfId="3974" priority="273" operator="equal">
      <formula>"SL"</formula>
    </cfRule>
    <cfRule type="cellIs" dxfId="3973" priority="274" operator="equal">
      <formula>"AL"</formula>
    </cfRule>
  </conditionalFormatting>
  <conditionalFormatting sqref="D31">
    <cfRule type="cellIs" dxfId="3972" priority="267" operator="equal">
      <formula>"SL"</formula>
    </cfRule>
    <cfRule type="cellIs" dxfId="3971" priority="268" operator="equal">
      <formula>"SL"</formula>
    </cfRule>
    <cfRule type="cellIs" dxfId="3970" priority="269" operator="equal">
      <formula>"SL"</formula>
    </cfRule>
    <cfRule type="cellIs" dxfId="3969" priority="270" operator="equal">
      <formula>"AL"</formula>
    </cfRule>
  </conditionalFormatting>
  <conditionalFormatting sqref="G6:I6">
    <cfRule type="expression" dxfId="3968" priority="262">
      <formula>ROW()=CELL("ROW")</formula>
    </cfRule>
  </conditionalFormatting>
  <conditionalFormatting sqref="G6:I6">
    <cfRule type="expression" dxfId="3967" priority="261">
      <formula>ROW()=CELL("ROW")</formula>
    </cfRule>
  </conditionalFormatting>
  <conditionalFormatting sqref="I6">
    <cfRule type="expression" dxfId="3966" priority="260">
      <formula>ROW()=CELL("ROW")</formula>
    </cfRule>
  </conditionalFormatting>
  <conditionalFormatting sqref="I6">
    <cfRule type="expression" dxfId="3965" priority="259">
      <formula>ROW()=CELL("ROW")</formula>
    </cfRule>
  </conditionalFormatting>
  <conditionalFormatting sqref="C43:C44 C48:C57">
    <cfRule type="cellIs" dxfId="3964" priority="256" operator="equal">
      <formula>"Prep"</formula>
    </cfRule>
    <cfRule type="cellIs" dxfId="3963" priority="257" operator="equal">
      <formula>"SL"</formula>
    </cfRule>
    <cfRule type="cellIs" dxfId="3962" priority="258" operator="equal">
      <formula>"AL"</formula>
    </cfRule>
  </conditionalFormatting>
  <conditionalFormatting sqref="C43:C46 C48:C57">
    <cfRule type="cellIs" dxfId="3961" priority="254" operator="equal">
      <formula>"WC"</formula>
    </cfRule>
    <cfRule type="cellIs" dxfId="3960" priority="255" operator="equal">
      <formula>"TR"</formula>
    </cfRule>
  </conditionalFormatting>
  <conditionalFormatting sqref="C40">
    <cfRule type="cellIs" dxfId="3959" priority="250" operator="equal">
      <formula>"SL"</formula>
    </cfRule>
    <cfRule type="cellIs" dxfId="3958" priority="251" operator="equal">
      <formula>"AL"</formula>
    </cfRule>
  </conditionalFormatting>
  <conditionalFormatting sqref="C40">
    <cfRule type="expression" dxfId="3957" priority="248">
      <formula>ROW()=CELL("ROW")</formula>
    </cfRule>
    <cfRule type="expression" priority="249">
      <formula>ROW()=CELL("ROW")</formula>
    </cfRule>
  </conditionalFormatting>
  <conditionalFormatting sqref="N39">
    <cfRule type="cellIs" dxfId="3956" priority="246" operator="equal">
      <formula>"WC"</formula>
    </cfRule>
    <cfRule type="cellIs" dxfId="3955" priority="247" operator="equal">
      <formula>"TR"</formula>
    </cfRule>
  </conditionalFormatting>
  <conditionalFormatting sqref="M15">
    <cfRule type="cellIs" dxfId="3954" priority="242" operator="equal">
      <formula>"SL"</formula>
    </cfRule>
    <cfRule type="cellIs" dxfId="3953" priority="243" operator="equal">
      <formula>"AL"</formula>
    </cfRule>
  </conditionalFormatting>
  <conditionalFormatting sqref="M15">
    <cfRule type="expression" dxfId="3952" priority="240">
      <formula>ROW()=CELL("ROW")</formula>
    </cfRule>
    <cfRule type="expression" priority="241">
      <formula>ROW()=CELL("ROW")</formula>
    </cfRule>
  </conditionalFormatting>
  <conditionalFormatting sqref="C58">
    <cfRule type="cellIs" dxfId="3951" priority="213" operator="equal">
      <formula>"Prep"</formula>
    </cfRule>
    <cfRule type="cellIs" dxfId="3950" priority="214" operator="equal">
      <formula>"SL"</formula>
    </cfRule>
    <cfRule type="cellIs" dxfId="3949" priority="215" operator="equal">
      <formula>"AL"</formula>
    </cfRule>
  </conditionalFormatting>
  <conditionalFormatting sqref="C58">
    <cfRule type="cellIs" dxfId="3948" priority="211" operator="equal">
      <formula>"WC"</formula>
    </cfRule>
    <cfRule type="cellIs" dxfId="3947" priority="212" operator="equal">
      <formula>"TR"</formula>
    </cfRule>
  </conditionalFormatting>
  <conditionalFormatting sqref="C47">
    <cfRule type="cellIs" dxfId="3946" priority="209" operator="equal">
      <formula>"WC"</formula>
    </cfRule>
    <cfRule type="cellIs" dxfId="3945" priority="210" operator="equal">
      <formula>"TR"</formula>
    </cfRule>
  </conditionalFormatting>
  <conditionalFormatting sqref="G2:J2">
    <cfRule type="cellIs" dxfId="3944" priority="201" operator="equal">
      <formula>"WC"</formula>
    </cfRule>
    <cfRule type="cellIs" dxfId="3943" priority="202" operator="equal">
      <formula>"TR"</formula>
    </cfRule>
  </conditionalFormatting>
  <conditionalFormatting sqref="J7 J9:J17">
    <cfRule type="cellIs" dxfId="3942" priority="143" operator="equal">
      <formula>"SL"</formula>
    </cfRule>
    <cfRule type="cellIs" dxfId="3941" priority="144" operator="equal">
      <formula>"AL"</formula>
    </cfRule>
  </conditionalFormatting>
  <conditionalFormatting sqref="J7 J3 J9:J17">
    <cfRule type="cellIs" dxfId="3940" priority="145" operator="equal">
      <formula>"Prep"</formula>
    </cfRule>
    <cfRule type="cellIs" dxfId="3939" priority="146" operator="equal">
      <formula>"SL"</formula>
    </cfRule>
    <cfRule type="cellIs" dxfId="3938" priority="147" operator="equal">
      <formula>"AL"</formula>
    </cfRule>
  </conditionalFormatting>
  <conditionalFormatting sqref="J8 J5:J6">
    <cfRule type="cellIs" dxfId="3937" priority="132" operator="equal">
      <formula>"SL"</formula>
    </cfRule>
    <cfRule type="cellIs" dxfId="3936" priority="133" operator="equal">
      <formula>"AL"</formula>
    </cfRule>
  </conditionalFormatting>
  <conditionalFormatting sqref="J8 J5:J6">
    <cfRule type="cellIs" dxfId="3935" priority="136" operator="equal">
      <formula>"Prep"</formula>
    </cfRule>
    <cfRule type="cellIs" dxfId="3934" priority="137" operator="equal">
      <formula>"SL"</formula>
    </cfRule>
    <cfRule type="cellIs" dxfId="3933" priority="138" operator="equal">
      <formula>"AL"</formula>
    </cfRule>
  </conditionalFormatting>
  <conditionalFormatting sqref="J3">
    <cfRule type="cellIs" dxfId="3932" priority="134" operator="equal">
      <formula>"SL"</formula>
    </cfRule>
    <cfRule type="cellIs" dxfId="3931" priority="135" operator="equal">
      <formula>"AL"</formula>
    </cfRule>
  </conditionalFormatting>
  <conditionalFormatting sqref="J3 J37:J42 E30 J5:J19">
    <cfRule type="cellIs" dxfId="3930" priority="130" operator="equal">
      <formula>"WC"</formula>
    </cfRule>
    <cfRule type="cellIs" dxfId="3929" priority="131" operator="equal">
      <formula>"TR"</formula>
    </cfRule>
  </conditionalFormatting>
  <conditionalFormatting sqref="J4">
    <cfRule type="cellIs" dxfId="3928" priority="126" operator="equal">
      <formula>"SL"</formula>
    </cfRule>
    <cfRule type="cellIs" dxfId="3927" priority="127" operator="equal">
      <formula>"AL"</formula>
    </cfRule>
  </conditionalFormatting>
  <conditionalFormatting sqref="J4">
    <cfRule type="cellIs" dxfId="3926" priority="121" operator="equal">
      <formula>"SL"</formula>
    </cfRule>
    <cfRule type="cellIs" dxfId="3925" priority="122" operator="equal">
      <formula>"AL"</formula>
    </cfRule>
  </conditionalFormatting>
  <conditionalFormatting sqref="J4">
    <cfRule type="cellIs" dxfId="3924" priority="123" operator="equal">
      <formula>"Prep"</formula>
    </cfRule>
    <cfRule type="cellIs" dxfId="3923" priority="124" operator="equal">
      <formula>"SL"</formula>
    </cfRule>
    <cfRule type="cellIs" dxfId="3922" priority="125" operator="equal">
      <formula>"AL"</formula>
    </cfRule>
  </conditionalFormatting>
  <conditionalFormatting sqref="J4">
    <cfRule type="cellIs" dxfId="3921" priority="117" operator="equal">
      <formula>"SL"</formula>
    </cfRule>
    <cfRule type="cellIs" dxfId="3920" priority="118" operator="equal">
      <formula>"AL"</formula>
    </cfRule>
    <cfRule type="cellIs" dxfId="3919" priority="119" operator="equal">
      <formula>"WC"</formula>
    </cfRule>
    <cfRule type="cellIs" dxfId="3918" priority="120" operator="equal">
      <formula>"TR"</formula>
    </cfRule>
  </conditionalFormatting>
  <conditionalFormatting sqref="O3">
    <cfRule type="cellIs" dxfId="3917" priority="103" operator="equal">
      <formula>"SL"</formula>
    </cfRule>
    <cfRule type="cellIs" dxfId="3916" priority="104" operator="equal">
      <formula>"AL"</formula>
    </cfRule>
  </conditionalFormatting>
  <conditionalFormatting sqref="O3">
    <cfRule type="cellIs" dxfId="3915" priority="105" operator="equal">
      <formula>"Prep"</formula>
    </cfRule>
    <cfRule type="cellIs" dxfId="3914" priority="106" operator="equal">
      <formula>"SL"</formula>
    </cfRule>
    <cfRule type="cellIs" dxfId="3913" priority="107" operator="equal">
      <formula>"AL"</formula>
    </cfRule>
  </conditionalFormatting>
  <conditionalFormatting sqref="O3">
    <cfRule type="cellIs" dxfId="3912" priority="101" operator="equal">
      <formula>"SL"</formula>
    </cfRule>
    <cfRule type="cellIs" dxfId="3911" priority="102" operator="equal">
      <formula>"AL"</formula>
    </cfRule>
  </conditionalFormatting>
  <conditionalFormatting sqref="O26:O27">
    <cfRule type="cellIs" dxfId="3910" priority="92" operator="equal">
      <formula>"WC"</formula>
    </cfRule>
    <cfRule type="cellIs" dxfId="3909" priority="93" operator="equal">
      <formula>"TR"</formula>
    </cfRule>
  </conditionalFormatting>
  <conditionalFormatting sqref="O16">
    <cfRule type="cellIs" dxfId="3908" priority="83" operator="equal">
      <formula>"SL"</formula>
    </cfRule>
    <cfRule type="cellIs" dxfId="3907" priority="84" operator="equal">
      <formula>"AL"</formula>
    </cfRule>
  </conditionalFormatting>
  <conditionalFormatting sqref="O16">
    <cfRule type="cellIs" dxfId="3906" priority="79" operator="equal">
      <formula>"SL"</formula>
    </cfRule>
    <cfRule type="cellIs" dxfId="3905" priority="80" operator="equal">
      <formula>"AL"</formula>
    </cfRule>
    <cfRule type="cellIs" dxfId="3904" priority="81" operator="equal">
      <formula>"WC"</formula>
    </cfRule>
    <cfRule type="cellIs" dxfId="3903" priority="82" operator="equal">
      <formula>"TR"</formula>
    </cfRule>
  </conditionalFormatting>
  <conditionalFormatting sqref="E15:E17">
    <cfRule type="cellIs" dxfId="3902" priority="74" operator="equal">
      <formula>"SL"</formula>
    </cfRule>
    <cfRule type="cellIs" dxfId="3901" priority="75" operator="equal">
      <formula>"AL"</formula>
    </cfRule>
  </conditionalFormatting>
  <conditionalFormatting sqref="E5 E3 E22:E23 E39:E41 E14:E17">
    <cfRule type="cellIs" dxfId="3900" priority="76" operator="equal">
      <formula>"Prep"</formula>
    </cfRule>
    <cfRule type="cellIs" dxfId="3899" priority="77" operator="equal">
      <formula>"SL"</formula>
    </cfRule>
    <cfRule type="cellIs" dxfId="3898" priority="78" operator="equal">
      <formula>"AL"</formula>
    </cfRule>
  </conditionalFormatting>
  <conditionalFormatting sqref="E5">
    <cfRule type="cellIs" dxfId="3897" priority="71" operator="equal">
      <formula>"Prep"</formula>
    </cfRule>
    <cfRule type="cellIs" dxfId="3896" priority="72" operator="equal">
      <formula>"SL"</formula>
    </cfRule>
    <cfRule type="cellIs" dxfId="3895" priority="73" operator="equal">
      <formula>"AL"</formula>
    </cfRule>
  </conditionalFormatting>
  <conditionalFormatting sqref="E3">
    <cfRule type="cellIs" dxfId="3894" priority="69" operator="equal">
      <formula>"SL"</formula>
    </cfRule>
    <cfRule type="cellIs" dxfId="3893" priority="70" operator="equal">
      <formula>"AL"</formula>
    </cfRule>
  </conditionalFormatting>
  <conditionalFormatting sqref="E3">
    <cfRule type="cellIs" dxfId="3892" priority="67" operator="equal">
      <formula>"SL"</formula>
    </cfRule>
    <cfRule type="cellIs" dxfId="3891" priority="68" operator="equal">
      <formula>"AL"</formula>
    </cfRule>
  </conditionalFormatting>
  <conditionalFormatting sqref="E3:E6 E38:E42 E21:E23 E25:E29 E14:E18">
    <cfRule type="cellIs" dxfId="3890" priority="65" operator="equal">
      <formula>"WC"</formula>
    </cfRule>
    <cfRule type="cellIs" dxfId="3889" priority="66" operator="equal">
      <formula>"TR"</formula>
    </cfRule>
  </conditionalFormatting>
  <conditionalFormatting sqref="E14">
    <cfRule type="expression" dxfId="3888" priority="64">
      <formula>ROW()=CELL("ROW")</formula>
    </cfRule>
  </conditionalFormatting>
  <conditionalFormatting sqref="E14">
    <cfRule type="expression" dxfId="3887" priority="63">
      <formula>ROW()=CELL("ROW")</formula>
    </cfRule>
  </conditionalFormatting>
  <conditionalFormatting sqref="E30:E31">
    <cfRule type="cellIs" dxfId="3886" priority="61" operator="equal">
      <formula>"WC"</formula>
    </cfRule>
    <cfRule type="cellIs" dxfId="3885" priority="62" operator="equal">
      <formula>"TR"</formula>
    </cfRule>
  </conditionalFormatting>
  <conditionalFormatting sqref="D17">
    <cfRule type="expression" dxfId="3884" priority="60">
      <formula>ROW()=CELL("ROW")</formula>
    </cfRule>
  </conditionalFormatting>
  <conditionalFormatting sqref="D17">
    <cfRule type="expression" dxfId="3883" priority="59">
      <formula>ROW()=CELL("ROW")</formula>
    </cfRule>
  </conditionalFormatting>
  <conditionalFormatting sqref="G22:I22">
    <cfRule type="expression" dxfId="3882" priority="58">
      <formula>ROW()=CELL("ROW")</formula>
    </cfRule>
  </conditionalFormatting>
  <conditionalFormatting sqref="G22:I22">
    <cfRule type="expression" dxfId="3881" priority="57">
      <formula>ROW()=CELL("ROW")</formula>
    </cfRule>
  </conditionalFormatting>
  <conditionalFormatting sqref="G22">
    <cfRule type="cellIs" dxfId="3880" priority="55" operator="equal">
      <formula>"SL"</formula>
    </cfRule>
    <cfRule type="cellIs" dxfId="3879" priority="56" operator="equal">
      <formula>"AL"</formula>
    </cfRule>
  </conditionalFormatting>
  <conditionalFormatting sqref="B33:C33">
    <cfRule type="expression" dxfId="3878" priority="54">
      <formula>ROW()=CELL("ROW")</formula>
    </cfRule>
  </conditionalFormatting>
  <conditionalFormatting sqref="B33:C33">
    <cfRule type="expression" dxfId="3877" priority="53">
      <formula>ROW()=CELL("ROW")</formula>
    </cfRule>
  </conditionalFormatting>
  <conditionalFormatting sqref="B33">
    <cfRule type="cellIs" dxfId="3876" priority="51" operator="equal">
      <formula>"SL"</formula>
    </cfRule>
    <cfRule type="cellIs" dxfId="3875" priority="52" operator="equal">
      <formula>"AL"</formula>
    </cfRule>
  </conditionalFormatting>
  <conditionalFormatting sqref="E35:E36">
    <cfRule type="cellIs" dxfId="3874" priority="48" operator="equal">
      <formula>$E$35</formula>
    </cfRule>
    <cfRule type="cellIs" dxfId="3873" priority="49" operator="equal">
      <formula>$E$35</formula>
    </cfRule>
    <cfRule type="cellIs" dxfId="3872" priority="50" operator="equal">
      <formula>$E$35</formula>
    </cfRule>
  </conditionalFormatting>
  <conditionalFormatting sqref="I24">
    <cfRule type="expression" dxfId="3871" priority="47">
      <formula>ROW()=CELL("ROW")</formula>
    </cfRule>
  </conditionalFormatting>
  <conditionalFormatting sqref="I24">
    <cfRule type="expression" dxfId="3870" priority="46">
      <formula>ROW()=CELL("ROW")</formula>
    </cfRule>
  </conditionalFormatting>
  <conditionalFormatting sqref="N32">
    <cfRule type="cellIs" dxfId="3869" priority="39" operator="equal">
      <formula>"SL"</formula>
    </cfRule>
    <cfRule type="cellIs" dxfId="3868" priority="40" operator="equal">
      <formula>"SL"</formula>
    </cfRule>
    <cfRule type="cellIs" dxfId="3867" priority="41" operator="equal">
      <formula>"SL"</formula>
    </cfRule>
    <cfRule type="cellIs" dxfId="3866" priority="42" operator="equal">
      <formula>"AL"</formula>
    </cfRule>
  </conditionalFormatting>
  <conditionalFormatting sqref="N32">
    <cfRule type="cellIs" dxfId="3865" priority="43" operator="equal">
      <formula>"Prep"</formula>
    </cfRule>
    <cfRule type="cellIs" dxfId="3864" priority="44" operator="equal">
      <formula>"SL"</formula>
    </cfRule>
    <cfRule type="cellIs" dxfId="3863" priority="45" operator="equal">
      <formula>"AL"</formula>
    </cfRule>
  </conditionalFormatting>
  <conditionalFormatting sqref="N32">
    <cfRule type="cellIs" dxfId="3862" priority="37" operator="equal">
      <formula>"WC"</formula>
    </cfRule>
    <cfRule type="cellIs" dxfId="3861" priority="38" operator="equal">
      <formula>"TR"</formula>
    </cfRule>
  </conditionalFormatting>
  <conditionalFormatting sqref="G16:H16">
    <cfRule type="expression" dxfId="3860" priority="36">
      <formula>ROW()=CELL("ROW")</formula>
    </cfRule>
  </conditionalFormatting>
  <conditionalFormatting sqref="G16:H16">
    <cfRule type="expression" dxfId="3859" priority="35">
      <formula>ROW()=CELL("ROW")</formula>
    </cfRule>
  </conditionalFormatting>
  <conditionalFormatting sqref="G16">
    <cfRule type="cellIs" dxfId="3858" priority="33" operator="equal">
      <formula>"SL"</formula>
    </cfRule>
    <cfRule type="cellIs" dxfId="3857" priority="34" operator="equal">
      <formula>"AL"</formula>
    </cfRule>
  </conditionalFormatting>
  <conditionalFormatting sqref="G11:H11">
    <cfRule type="expression" dxfId="3856" priority="32">
      <formula>ROW()=CELL("ROW")</formula>
    </cfRule>
  </conditionalFormatting>
  <conditionalFormatting sqref="G11:H11">
    <cfRule type="expression" dxfId="3855" priority="31">
      <formula>ROW()=CELL("ROW")</formula>
    </cfRule>
  </conditionalFormatting>
  <conditionalFormatting sqref="I11">
    <cfRule type="expression" dxfId="3854" priority="30">
      <formula>ROW()=CELL("ROW")</formula>
    </cfRule>
  </conditionalFormatting>
  <conditionalFormatting sqref="I11">
    <cfRule type="expression" dxfId="3853" priority="29">
      <formula>ROW()=CELL("ROW")</formula>
    </cfRule>
  </conditionalFormatting>
  <conditionalFormatting sqref="B26:C26">
    <cfRule type="cellIs" dxfId="3852" priority="27" operator="equal">
      <formula>"SL"</formula>
    </cfRule>
    <cfRule type="cellIs" dxfId="3851" priority="28" operator="equal">
      <formula>"AL"</formula>
    </cfRule>
  </conditionalFormatting>
  <conditionalFormatting sqref="D26">
    <cfRule type="cellIs" dxfId="3850" priority="23" operator="equal">
      <formula>"SL"</formula>
    </cfRule>
    <cfRule type="cellIs" dxfId="3849" priority="24" operator="equal">
      <formula>"SL"</formula>
    </cfRule>
    <cfRule type="cellIs" dxfId="3848" priority="25" operator="equal">
      <formula>"SL"</formula>
    </cfRule>
    <cfRule type="cellIs" dxfId="3847" priority="26" operator="equal">
      <formula>"AL"</formula>
    </cfRule>
  </conditionalFormatting>
  <conditionalFormatting sqref="B26:D26">
    <cfRule type="expression" dxfId="3846" priority="21">
      <formula>ROW()=CELL("ROW")</formula>
    </cfRule>
    <cfRule type="expression" priority="22">
      <formula>ROW()=CELL("ROW")</formula>
    </cfRule>
  </conditionalFormatting>
  <conditionalFormatting sqref="G21">
    <cfRule type="expression" dxfId="3845" priority="20">
      <formula>ROW()=CELL("ROW")</formula>
    </cfRule>
  </conditionalFormatting>
  <conditionalFormatting sqref="G21">
    <cfRule type="expression" dxfId="3844" priority="19">
      <formula>ROW()=CELL("ROW")</formula>
    </cfRule>
  </conditionalFormatting>
  <conditionalFormatting sqref="G21">
    <cfRule type="cellIs" dxfId="3843" priority="17" operator="equal">
      <formula>"SL"</formula>
    </cfRule>
    <cfRule type="cellIs" dxfId="3842" priority="18" operator="equal">
      <formula>"AL"</formula>
    </cfRule>
  </conditionalFormatting>
  <conditionalFormatting sqref="I21">
    <cfRule type="cellIs" dxfId="3841" priority="14" operator="equal">
      <formula>"Prep"</formula>
    </cfRule>
    <cfRule type="cellIs" dxfId="3840" priority="15" operator="equal">
      <formula>"SL"</formula>
    </cfRule>
    <cfRule type="cellIs" dxfId="3839" priority="16" operator="equal">
      <formula>"AL"</formula>
    </cfRule>
  </conditionalFormatting>
  <conditionalFormatting sqref="I21">
    <cfRule type="cellIs" dxfId="3838" priority="10" operator="equal">
      <formula>"SL"</formula>
    </cfRule>
    <cfRule type="cellIs" dxfId="3837" priority="11" operator="equal">
      <formula>"SL"</formula>
    </cfRule>
    <cfRule type="cellIs" dxfId="3836" priority="12" operator="equal">
      <formula>"SL"</formula>
    </cfRule>
    <cfRule type="cellIs" dxfId="3835" priority="13" operator="equal">
      <formula>"AL"</formula>
    </cfRule>
  </conditionalFormatting>
  <conditionalFormatting sqref="I21">
    <cfRule type="cellIs" dxfId="3834" priority="8" operator="equal">
      <formula>"WC"</formula>
    </cfRule>
    <cfRule type="cellIs" dxfId="3833" priority="9" operator="equal">
      <formula>"TR"</formula>
    </cfRule>
  </conditionalFormatting>
  <conditionalFormatting sqref="O32">
    <cfRule type="cellIs" dxfId="3832" priority="6" operator="equal">
      <formula>"SL"</formula>
    </cfRule>
    <cfRule type="cellIs" dxfId="3831" priority="7" operator="equal">
      <formula>"AL"</formula>
    </cfRule>
  </conditionalFormatting>
  <conditionalFormatting sqref="N31">
    <cfRule type="cellIs" dxfId="3830" priority="3" operator="equal">
      <formula>"Prep"</formula>
    </cfRule>
    <cfRule type="cellIs" dxfId="3829" priority="4" operator="equal">
      <formula>"SL"</formula>
    </cfRule>
    <cfRule type="cellIs" dxfId="3828" priority="5" operator="equal">
      <formula>"AL"</formula>
    </cfRule>
  </conditionalFormatting>
  <conditionalFormatting sqref="N31">
    <cfRule type="cellIs" dxfId="3827" priority="1" operator="equal">
      <formula>"WC"</formula>
    </cfRule>
    <cfRule type="cellIs" dxfId="3826" priority="2" operator="equal">
      <formula>"TR"</formula>
    </cfRule>
  </conditionalFormatting>
  <pageMargins left="0.25" right="0.25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2028305</xdr:colOff>
                    <xdr:row>0</xdr:row>
                    <xdr:rowOff>133004</xdr:rowOff>
                  </from>
                  <to>
                    <xdr:col>8</xdr:col>
                    <xdr:colOff>191193</xdr:colOff>
                    <xdr:row>0</xdr:row>
                    <xdr:rowOff>515389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299258</xdr:colOff>
                    <xdr:row>0</xdr:row>
                    <xdr:rowOff>141316</xdr:rowOff>
                  </from>
                  <to>
                    <xdr:col>8</xdr:col>
                    <xdr:colOff>1172095</xdr:colOff>
                    <xdr:row>0</xdr:row>
                    <xdr:rowOff>523702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58189</xdr:colOff>
                    <xdr:row>0</xdr:row>
                    <xdr:rowOff>133004</xdr:rowOff>
                  </from>
                  <to>
                    <xdr:col>7</xdr:col>
                    <xdr:colOff>66502</xdr:colOff>
                    <xdr:row>0</xdr:row>
                    <xdr:rowOff>532015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zoomScale="70" zoomScaleNormal="70" workbookViewId="0">
      <selection activeCell="M29" sqref="M29"/>
    </sheetView>
  </sheetViews>
  <sheetFormatPr defaultColWidth="9.109375" defaultRowHeight="20.3"/>
  <cols>
    <col min="1" max="1" width="1" style="374" customWidth="1"/>
    <col min="2" max="2" width="16.33203125" style="376" customWidth="1"/>
    <col min="3" max="3" width="37.88671875" style="993" customWidth="1"/>
    <col min="4" max="4" width="18" style="376" customWidth="1"/>
    <col min="5" max="5" width="27.5546875" style="374" customWidth="1"/>
    <col min="6" max="6" width="1" style="377" customWidth="1"/>
    <col min="7" max="7" width="18.6640625" style="376" customWidth="1"/>
    <col min="8" max="8" width="36" style="993" customWidth="1"/>
    <col min="9" max="9" width="20.6640625" style="376" customWidth="1"/>
    <col min="10" max="10" width="18.6640625" style="374" customWidth="1"/>
    <col min="11" max="11" width="1.44140625" style="377" customWidth="1"/>
    <col min="12" max="12" width="21.88671875" style="376" customWidth="1"/>
    <col min="13" max="13" width="43.44140625" style="993" customWidth="1"/>
    <col min="14" max="14" width="20.88671875" style="378" customWidth="1"/>
    <col min="15" max="15" width="23.5546875" style="374" customWidth="1"/>
    <col min="16" max="16384" width="9.109375" style="374"/>
  </cols>
  <sheetData>
    <row r="1" spans="1:15" s="369" customFormat="1" ht="45.65" customHeight="1">
      <c r="A1" s="1064" t="s">
        <v>374</v>
      </c>
      <c r="B1" s="1064"/>
      <c r="C1" s="1064"/>
      <c r="D1" s="1064"/>
      <c r="E1" s="1064"/>
      <c r="F1" s="1064"/>
      <c r="G1" s="1064"/>
      <c r="H1" s="1064"/>
      <c r="I1" s="1064"/>
      <c r="K1" s="370"/>
      <c r="L1" s="1068">
        <f>Tuesday!L1+1</f>
        <v>46267</v>
      </c>
      <c r="M1" s="1068"/>
      <c r="N1" s="1068"/>
      <c r="O1" s="1068"/>
    </row>
    <row r="2" spans="1:15" s="373" customFormat="1" ht="18" customHeight="1">
      <c r="A2" s="1065" t="s">
        <v>280</v>
      </c>
      <c r="B2" s="1065"/>
      <c r="C2" s="1065"/>
      <c r="D2" s="1065"/>
      <c r="E2" s="1065"/>
      <c r="F2" s="371"/>
      <c r="G2" s="1066" t="s">
        <v>237</v>
      </c>
      <c r="H2" s="1067"/>
      <c r="I2" s="1067"/>
      <c r="J2" s="1067"/>
      <c r="K2" s="372"/>
      <c r="L2" s="1065" t="s">
        <v>49</v>
      </c>
      <c r="M2" s="1065"/>
      <c r="N2" s="1065"/>
      <c r="O2" s="1065"/>
    </row>
    <row r="3" spans="1:15" s="497" customFormat="1" ht="25.55">
      <c r="A3" s="545"/>
      <c r="B3" s="554">
        <v>340</v>
      </c>
      <c r="C3" s="967" t="s">
        <v>4</v>
      </c>
      <c r="D3" s="514" t="s">
        <v>668</v>
      </c>
      <c r="E3" s="807" t="s">
        <v>234</v>
      </c>
      <c r="F3" s="493"/>
      <c r="G3" s="754">
        <v>27340</v>
      </c>
      <c r="H3" s="972" t="s">
        <v>560</v>
      </c>
      <c r="I3" s="515" t="s">
        <v>338</v>
      </c>
      <c r="J3" s="807" t="s">
        <v>632</v>
      </c>
      <c r="K3" s="493"/>
      <c r="L3" s="541">
        <v>704124</v>
      </c>
      <c r="M3" s="965" t="s">
        <v>567</v>
      </c>
      <c r="N3" s="469" t="s">
        <v>688</v>
      </c>
      <c r="O3" s="809" t="s">
        <v>50</v>
      </c>
    </row>
    <row r="4" spans="1:15" s="497" customFormat="1" ht="20.95" customHeight="1">
      <c r="A4" s="545"/>
      <c r="B4" s="494"/>
      <c r="C4" s="965"/>
      <c r="D4" s="515"/>
      <c r="E4" s="499"/>
      <c r="F4" s="500"/>
      <c r="G4" s="754">
        <v>24190</v>
      </c>
      <c r="H4" s="966" t="s">
        <v>564</v>
      </c>
      <c r="I4" s="435" t="s">
        <v>338</v>
      </c>
      <c r="J4" s="503" t="s">
        <v>218</v>
      </c>
      <c r="K4" s="503"/>
      <c r="L4" s="898">
        <v>21902</v>
      </c>
      <c r="M4" s="966" t="s">
        <v>295</v>
      </c>
      <c r="N4" s="514" t="s">
        <v>652</v>
      </c>
      <c r="O4" s="506" t="s">
        <v>303</v>
      </c>
    </row>
    <row r="5" spans="1:15" s="497" customFormat="1" ht="20.3" customHeight="1">
      <c r="A5" s="545"/>
      <c r="B5" s="541">
        <v>282235</v>
      </c>
      <c r="C5" s="965" t="s">
        <v>570</v>
      </c>
      <c r="D5" s="515" t="s">
        <v>338</v>
      </c>
      <c r="E5" s="505" t="s">
        <v>608</v>
      </c>
      <c r="F5" s="435"/>
      <c r="G5" s="898">
        <v>20437</v>
      </c>
      <c r="H5" s="990" t="s">
        <v>649</v>
      </c>
      <c r="I5" s="501" t="s">
        <v>650</v>
      </c>
      <c r="J5" s="502" t="s">
        <v>218</v>
      </c>
      <c r="K5" s="503"/>
      <c r="L5" s="896">
        <v>11379</v>
      </c>
      <c r="M5" s="965" t="s">
        <v>342</v>
      </c>
      <c r="N5" s="469" t="s">
        <v>652</v>
      </c>
      <c r="O5" s="506" t="s">
        <v>303</v>
      </c>
    </row>
    <row r="6" spans="1:15" s="497" customFormat="1" ht="18" customHeight="1">
      <c r="A6" s="508"/>
      <c r="B6" s="772">
        <v>18039</v>
      </c>
      <c r="C6" s="966" t="s">
        <v>68</v>
      </c>
      <c r="D6" s="515" t="s">
        <v>650</v>
      </c>
      <c r="E6" s="505" t="s">
        <v>609</v>
      </c>
      <c r="F6" s="667"/>
      <c r="G6" s="898">
        <v>16286</v>
      </c>
      <c r="H6" s="966" t="s">
        <v>719</v>
      </c>
      <c r="I6" s="435" t="s">
        <v>650</v>
      </c>
      <c r="J6" s="502" t="s">
        <v>217</v>
      </c>
      <c r="K6" s="503"/>
      <c r="L6" s="494"/>
      <c r="M6" s="965"/>
      <c r="N6" s="514"/>
      <c r="O6" s="508"/>
    </row>
    <row r="7" spans="1:15" s="497" customFormat="1" ht="21.8" customHeight="1">
      <c r="A7" s="545"/>
      <c r="B7" s="896">
        <v>23903</v>
      </c>
      <c r="C7" s="965" t="s">
        <v>691</v>
      </c>
      <c r="D7" s="469" t="s">
        <v>650</v>
      </c>
      <c r="E7" s="508" t="s">
        <v>615</v>
      </c>
      <c r="F7" s="500"/>
      <c r="G7" s="508"/>
      <c r="H7" s="974"/>
      <c r="I7" s="508"/>
      <c r="J7" s="502"/>
      <c r="K7" s="503"/>
      <c r="L7" s="508"/>
      <c r="M7" s="974"/>
      <c r="N7" s="508"/>
      <c r="O7" s="508"/>
    </row>
    <row r="8" spans="1:15" s="497" customFormat="1" ht="20.95" customHeight="1">
      <c r="A8" s="545"/>
      <c r="B8" s="504"/>
      <c r="C8" s="966"/>
      <c r="D8" s="435"/>
      <c r="E8" s="508"/>
      <c r="F8" s="498"/>
      <c r="G8" s="494"/>
      <c r="H8" s="965"/>
      <c r="I8" s="515"/>
      <c r="J8" s="502"/>
      <c r="K8" s="503"/>
      <c r="L8" s="896">
        <v>18729</v>
      </c>
      <c r="M8" s="965" t="s">
        <v>75</v>
      </c>
      <c r="N8" s="469" t="s">
        <v>653</v>
      </c>
      <c r="O8" s="503" t="s">
        <v>225</v>
      </c>
    </row>
    <row r="9" spans="1:15" s="497" customFormat="1" ht="20.95" customHeight="1">
      <c r="A9" s="545"/>
      <c r="B9" s="490"/>
      <c r="C9" s="967"/>
      <c r="D9" s="515"/>
      <c r="E9" s="508"/>
      <c r="F9" s="498"/>
      <c r="G9" s="898">
        <v>20559</v>
      </c>
      <c r="H9" s="972" t="s">
        <v>757</v>
      </c>
      <c r="I9" s="445" t="s">
        <v>650</v>
      </c>
      <c r="J9" s="502" t="s">
        <v>219</v>
      </c>
      <c r="K9" s="503"/>
      <c r="L9" s="896">
        <v>20114</v>
      </c>
      <c r="M9" s="965" t="s">
        <v>131</v>
      </c>
      <c r="N9" s="514" t="s">
        <v>653</v>
      </c>
      <c r="O9" s="503" t="s">
        <v>225</v>
      </c>
    </row>
    <row r="10" spans="1:15" s="497" customFormat="1" ht="21.8" customHeight="1">
      <c r="A10" s="545"/>
      <c r="B10" s="772">
        <v>22569</v>
      </c>
      <c r="C10" s="966" t="s">
        <v>319</v>
      </c>
      <c r="D10" s="515" t="s">
        <v>47</v>
      </c>
      <c r="E10" s="509" t="s">
        <v>51</v>
      </c>
      <c r="F10" s="500"/>
      <c r="G10" s="1047" t="s">
        <v>776</v>
      </c>
      <c r="H10" s="965" t="s">
        <v>777</v>
      </c>
      <c r="I10" s="469" t="s">
        <v>650</v>
      </c>
      <c r="J10" s="958" t="s">
        <v>778</v>
      </c>
      <c r="K10" s="503"/>
      <c r="L10" s="754">
        <v>1565</v>
      </c>
      <c r="M10" s="966" t="s">
        <v>593</v>
      </c>
      <c r="N10" s="515" t="s">
        <v>289</v>
      </c>
      <c r="O10" s="503" t="s">
        <v>225</v>
      </c>
    </row>
    <row r="11" spans="1:15" s="497" customFormat="1" ht="21.6" customHeight="1">
      <c r="A11" s="545"/>
      <c r="B11" s="554">
        <v>703713</v>
      </c>
      <c r="C11" s="967" t="s">
        <v>558</v>
      </c>
      <c r="D11" s="515" t="s">
        <v>300</v>
      </c>
      <c r="E11" s="509" t="s">
        <v>51</v>
      </c>
      <c r="F11" s="498"/>
      <c r="G11" s="898">
        <v>23960</v>
      </c>
      <c r="H11" s="994" t="s">
        <v>713</v>
      </c>
      <c r="I11" s="501" t="s">
        <v>650</v>
      </c>
      <c r="J11" s="502" t="s">
        <v>219</v>
      </c>
      <c r="K11" s="503"/>
      <c r="L11" s="896">
        <v>21613</v>
      </c>
      <c r="M11" s="965" t="s">
        <v>717</v>
      </c>
      <c r="N11" s="469" t="s">
        <v>48</v>
      </c>
      <c r="O11" s="503" t="s">
        <v>225</v>
      </c>
    </row>
    <row r="12" spans="1:15" s="497" customFormat="1" ht="21.6" customHeight="1">
      <c r="A12" s="684"/>
      <c r="B12" s="898">
        <v>23963</v>
      </c>
      <c r="C12" s="990" t="s">
        <v>715</v>
      </c>
      <c r="D12" s="501" t="s">
        <v>650</v>
      </c>
      <c r="E12" s="815" t="s">
        <v>768</v>
      </c>
      <c r="F12" s="498"/>
      <c r="G12" s="896">
        <v>89580</v>
      </c>
      <c r="H12" s="965" t="s">
        <v>387</v>
      </c>
      <c r="I12" s="469" t="s">
        <v>650</v>
      </c>
      <c r="J12" s="503" t="s">
        <v>219</v>
      </c>
      <c r="K12" s="503"/>
      <c r="L12" s="494"/>
      <c r="M12" s="966"/>
      <c r="N12" s="501"/>
      <c r="O12" s="503"/>
    </row>
    <row r="13" spans="1:15" s="497" customFormat="1" ht="21.6" customHeight="1">
      <c r="A13" s="545"/>
      <c r="B13" s="508"/>
      <c r="C13" s="508"/>
      <c r="D13" s="508"/>
      <c r="E13" s="508"/>
      <c r="F13" s="500"/>
      <c r="G13" s="896">
        <v>19659</v>
      </c>
      <c r="H13" s="965" t="s">
        <v>294</v>
      </c>
      <c r="I13" s="469" t="s">
        <v>650</v>
      </c>
      <c r="J13" s="503" t="s">
        <v>219</v>
      </c>
      <c r="K13" s="503"/>
      <c r="L13" s="754">
        <v>1059</v>
      </c>
      <c r="M13" s="966" t="s">
        <v>582</v>
      </c>
      <c r="N13" s="514" t="s">
        <v>596</v>
      </c>
      <c r="O13" s="512" t="s">
        <v>51</v>
      </c>
    </row>
    <row r="14" spans="1:15" s="497" customFormat="1" ht="21.6" customHeight="1">
      <c r="A14" s="545"/>
      <c r="B14" s="494"/>
      <c r="C14" s="965"/>
      <c r="D14" s="469"/>
      <c r="E14" s="435"/>
      <c r="F14" s="435"/>
      <c r="G14" s="494"/>
      <c r="H14" s="965"/>
      <c r="I14" s="469"/>
      <c r="J14" s="503"/>
      <c r="K14" s="503"/>
      <c r="L14" s="898">
        <v>19821</v>
      </c>
      <c r="M14" s="966" t="s">
        <v>125</v>
      </c>
      <c r="N14" s="514" t="s">
        <v>207</v>
      </c>
      <c r="O14" s="512" t="s">
        <v>51</v>
      </c>
    </row>
    <row r="15" spans="1:15" s="497" customFormat="1" ht="21.6" customHeight="1">
      <c r="A15" s="545"/>
      <c r="B15" s="898">
        <v>18140</v>
      </c>
      <c r="C15" s="966" t="s">
        <v>203</v>
      </c>
      <c r="D15" s="435" t="s">
        <v>650</v>
      </c>
      <c r="E15" s="503" t="s">
        <v>223</v>
      </c>
      <c r="F15" s="435"/>
      <c r="G15" s="494"/>
      <c r="H15" s="965"/>
      <c r="I15" s="515"/>
      <c r="J15" s="503"/>
      <c r="K15" s="500"/>
      <c r="L15" s="772">
        <v>20701</v>
      </c>
      <c r="M15" s="995" t="s">
        <v>716</v>
      </c>
      <c r="N15" s="515" t="s">
        <v>653</v>
      </c>
      <c r="O15" s="512" t="s">
        <v>51</v>
      </c>
    </row>
    <row r="16" spans="1:15" s="497" customFormat="1" ht="21.6" customHeight="1">
      <c r="A16" s="545"/>
      <c r="B16" s="932" t="s">
        <v>640</v>
      </c>
      <c r="C16" s="965" t="s">
        <v>641</v>
      </c>
      <c r="D16" s="435" t="s">
        <v>650</v>
      </c>
      <c r="E16" s="503" t="s">
        <v>223</v>
      </c>
      <c r="F16" s="435"/>
      <c r="G16" s="896">
        <v>20619</v>
      </c>
      <c r="H16" s="965" t="s">
        <v>755</v>
      </c>
      <c r="I16" s="515" t="s">
        <v>714</v>
      </c>
      <c r="J16" s="503" t="s">
        <v>220</v>
      </c>
      <c r="K16" s="503"/>
      <c r="L16" s="508"/>
      <c r="M16" s="974"/>
      <c r="N16" s="508"/>
      <c r="O16" s="508"/>
    </row>
    <row r="17" spans="1:15" s="497" customFormat="1" ht="21.6" customHeight="1">
      <c r="A17" s="545"/>
      <c r="B17" s="898">
        <v>23894</v>
      </c>
      <c r="C17" s="966" t="s">
        <v>647</v>
      </c>
      <c r="D17" s="435" t="s">
        <v>650</v>
      </c>
      <c r="E17" s="503" t="s">
        <v>223</v>
      </c>
      <c r="F17" s="435"/>
      <c r="G17" s="541">
        <v>1290</v>
      </c>
      <c r="H17" s="972" t="s">
        <v>763</v>
      </c>
      <c r="I17" s="515" t="s">
        <v>45</v>
      </c>
      <c r="J17" s="503" t="s">
        <v>221</v>
      </c>
      <c r="K17" s="503"/>
      <c r="L17" s="896">
        <v>80215566</v>
      </c>
      <c r="M17" s="965" t="s">
        <v>281</v>
      </c>
      <c r="N17" s="515" t="s">
        <v>652</v>
      </c>
      <c r="O17" s="513" t="s">
        <v>291</v>
      </c>
    </row>
    <row r="18" spans="1:15" s="497" customFormat="1" ht="21.6" customHeight="1">
      <c r="A18" s="545"/>
      <c r="B18" s="490"/>
      <c r="C18" s="967"/>
      <c r="D18" s="515"/>
      <c r="E18" s="508"/>
      <c r="F18" s="498"/>
      <c r="G18" s="896">
        <v>23479</v>
      </c>
      <c r="H18" s="965" t="s">
        <v>603</v>
      </c>
      <c r="I18" s="469" t="s">
        <v>650</v>
      </c>
      <c r="J18" s="508" t="s">
        <v>222</v>
      </c>
      <c r="K18" s="503"/>
      <c r="L18" s="494"/>
      <c r="M18" s="965"/>
      <c r="N18" s="469"/>
      <c r="O18" s="766"/>
    </row>
    <row r="19" spans="1:15" s="497" customFormat="1" ht="21.6" customHeight="1">
      <c r="A19" s="545"/>
      <c r="B19" s="909">
        <v>149</v>
      </c>
      <c r="C19" s="685" t="s">
        <v>11</v>
      </c>
      <c r="D19" s="514" t="s">
        <v>44</v>
      </c>
      <c r="E19" s="508" t="s">
        <v>322</v>
      </c>
      <c r="F19" s="498"/>
      <c r="G19" s="504"/>
      <c r="H19" s="991"/>
      <c r="I19" s="686"/>
      <c r="J19" s="508"/>
      <c r="K19" s="500"/>
      <c r="L19" s="898">
        <v>19386</v>
      </c>
      <c r="M19" s="972" t="s">
        <v>340</v>
      </c>
      <c r="N19" s="501" t="s">
        <v>48</v>
      </c>
      <c r="O19" s="469" t="s">
        <v>55</v>
      </c>
    </row>
    <row r="20" spans="1:15" s="497" customFormat="1" ht="21.6" customHeight="1">
      <c r="A20" s="545"/>
      <c r="B20" s="541">
        <v>21180</v>
      </c>
      <c r="C20" s="965" t="s">
        <v>573</v>
      </c>
      <c r="D20" s="469" t="s">
        <v>338</v>
      </c>
      <c r="E20" s="508" t="s">
        <v>322</v>
      </c>
      <c r="F20" s="498"/>
      <c r="G20" s="494"/>
      <c r="H20" s="965"/>
      <c r="I20" s="515"/>
      <c r="K20" s="667"/>
      <c r="L20" s="896">
        <v>23835</v>
      </c>
      <c r="M20" s="965" t="s">
        <v>613</v>
      </c>
      <c r="N20" s="469" t="s">
        <v>48</v>
      </c>
      <c r="O20" s="469" t="s">
        <v>55</v>
      </c>
    </row>
    <row r="21" spans="1:15" s="497" customFormat="1" ht="21.6" customHeight="1">
      <c r="A21" s="545"/>
      <c r="B21" s="490"/>
      <c r="C21" s="967"/>
      <c r="D21" s="515"/>
      <c r="E21" s="508"/>
      <c r="F21" s="498"/>
      <c r="G21" s="554">
        <v>25240</v>
      </c>
      <c r="H21" s="967" t="s">
        <v>764</v>
      </c>
      <c r="I21" s="515" t="s">
        <v>44</v>
      </c>
      <c r="J21" s="505" t="s">
        <v>52</v>
      </c>
      <c r="K21" s="435"/>
      <c r="L21" s="494"/>
      <c r="M21" s="965"/>
      <c r="N21" s="469"/>
      <c r="O21" s="469"/>
    </row>
    <row r="22" spans="1:15" s="497" customFormat="1" ht="21.6" customHeight="1">
      <c r="A22" s="545"/>
      <c r="B22" s="896">
        <v>18521</v>
      </c>
      <c r="C22" s="965" t="s">
        <v>206</v>
      </c>
      <c r="D22" s="469" t="s">
        <v>650</v>
      </c>
      <c r="E22" s="505" t="s">
        <v>53</v>
      </c>
      <c r="F22" s="435"/>
      <c r="G22" s="1046">
        <v>12550</v>
      </c>
      <c r="H22" s="469" t="s">
        <v>599</v>
      </c>
      <c r="I22" s="568" t="s">
        <v>650</v>
      </c>
      <c r="J22" s="505" t="s">
        <v>52</v>
      </c>
      <c r="K22" s="435"/>
      <c r="L22" s="898">
        <v>20740</v>
      </c>
      <c r="M22" s="966" t="s">
        <v>760</v>
      </c>
      <c r="N22" s="514" t="s">
        <v>48</v>
      </c>
      <c r="O22" s="928" t="s">
        <v>341</v>
      </c>
    </row>
    <row r="23" spans="1:15" s="497" customFormat="1" ht="21.6" customHeight="1">
      <c r="A23" s="545"/>
      <c r="B23" s="541">
        <v>282247</v>
      </c>
      <c r="C23" s="965" t="s">
        <v>577</v>
      </c>
      <c r="D23" s="469" t="s">
        <v>338</v>
      </c>
      <c r="E23" s="505" t="s">
        <v>77</v>
      </c>
      <c r="F23" s="500"/>
      <c r="G23" s="898">
        <v>67746</v>
      </c>
      <c r="H23" s="966" t="s">
        <v>383</v>
      </c>
      <c r="I23" s="443" t="s">
        <v>650</v>
      </c>
      <c r="J23" s="505" t="s">
        <v>52</v>
      </c>
      <c r="K23" s="435"/>
      <c r="L23" s="898">
        <v>214355</v>
      </c>
      <c r="M23" s="996" t="s">
        <v>644</v>
      </c>
      <c r="N23" s="514" t="s">
        <v>652</v>
      </c>
      <c r="O23" s="928" t="s">
        <v>341</v>
      </c>
    </row>
    <row r="24" spans="1:15" s="497" customFormat="1" ht="21.6" customHeight="1">
      <c r="A24" s="545"/>
      <c r="B24" s="504"/>
      <c r="C24" s="966"/>
      <c r="D24" s="501"/>
      <c r="E24" s="498"/>
      <c r="F24" s="498"/>
      <c r="G24" s="443">
        <v>1020000</v>
      </c>
      <c r="H24" s="972" t="s">
        <v>772</v>
      </c>
      <c r="I24" s="453" t="s">
        <v>650</v>
      </c>
      <c r="J24" s="505" t="s">
        <v>52</v>
      </c>
      <c r="K24" s="435"/>
      <c r="L24" s="494"/>
      <c r="M24" s="965"/>
      <c r="N24" s="469"/>
      <c r="O24" s="469"/>
    </row>
    <row r="25" spans="1:15" s="497" customFormat="1" ht="21.6" customHeight="1">
      <c r="A25" s="545"/>
      <c r="B25" s="541">
        <v>703703</v>
      </c>
      <c r="C25" s="965" t="s">
        <v>561</v>
      </c>
      <c r="D25" s="469" t="s">
        <v>46</v>
      </c>
      <c r="E25" s="469" t="s">
        <v>795</v>
      </c>
      <c r="F25" s="498"/>
      <c r="G25" s="508"/>
      <c r="H25" s="974"/>
      <c r="I25" s="508"/>
      <c r="J25" s="505"/>
      <c r="K25" s="435"/>
      <c r="L25" s="896">
        <v>23845</v>
      </c>
      <c r="M25" s="965" t="s">
        <v>634</v>
      </c>
      <c r="N25" s="469" t="s">
        <v>650</v>
      </c>
      <c r="O25" s="959" t="s">
        <v>751</v>
      </c>
    </row>
    <row r="26" spans="1:15" s="497" customFormat="1" ht="21.6" customHeight="1">
      <c r="A26" s="545"/>
      <c r="B26" s="1038">
        <v>26540</v>
      </c>
      <c r="C26" s="1040" t="s">
        <v>756</v>
      </c>
      <c r="D26" s="1039" t="s">
        <v>338</v>
      </c>
      <c r="E26" s="469" t="s">
        <v>783</v>
      </c>
      <c r="F26" s="498"/>
      <c r="G26" s="508"/>
      <c r="H26" s="508"/>
      <c r="I26" s="508"/>
      <c r="J26" s="469"/>
      <c r="K26" s="536"/>
      <c r="L26" s="898">
        <v>22038</v>
      </c>
      <c r="M26" s="990" t="s">
        <v>302</v>
      </c>
      <c r="N26" s="469" t="s">
        <v>767</v>
      </c>
      <c r="O26" s="959" t="s">
        <v>752</v>
      </c>
    </row>
    <row r="27" spans="1:15" s="497" customFormat="1" ht="21.6" customHeight="1">
      <c r="A27" s="545"/>
      <c r="B27" s="541">
        <v>1338</v>
      </c>
      <c r="C27" s="965" t="s">
        <v>758</v>
      </c>
      <c r="D27" s="469" t="s">
        <v>45</v>
      </c>
      <c r="E27" s="575" t="s">
        <v>781</v>
      </c>
      <c r="F27" s="498"/>
      <c r="G27" s="508"/>
      <c r="H27" s="508"/>
      <c r="I27" s="508"/>
      <c r="J27" s="508"/>
      <c r="K27" s="536"/>
      <c r="L27" s="508"/>
      <c r="M27" s="974"/>
      <c r="N27" s="508"/>
      <c r="O27" s="508"/>
    </row>
    <row r="28" spans="1:15" s="497" customFormat="1" ht="21.6" customHeight="1">
      <c r="A28" s="545"/>
      <c r="B28" s="508"/>
      <c r="C28" s="974"/>
      <c r="D28" s="508"/>
      <c r="E28" s="469"/>
      <c r="F28" s="498"/>
      <c r="G28" s="508"/>
      <c r="H28" s="508"/>
      <c r="I28" s="508"/>
      <c r="J28" s="469"/>
      <c r="K28" s="498"/>
      <c r="M28" s="508"/>
      <c r="N28" s="508"/>
      <c r="O28" s="508"/>
    </row>
    <row r="29" spans="1:15" s="497" customFormat="1" ht="21.6" customHeight="1">
      <c r="A29" s="500"/>
      <c r="B29" s="541">
        <v>414</v>
      </c>
      <c r="C29" s="965" t="s">
        <v>584</v>
      </c>
      <c r="D29" s="469" t="s">
        <v>45</v>
      </c>
      <c r="E29" s="931" t="s">
        <v>254</v>
      </c>
      <c r="F29" s="498"/>
      <c r="G29" s="508"/>
      <c r="H29" s="974"/>
      <c r="I29" s="508"/>
      <c r="J29" s="469"/>
      <c r="K29" s="536"/>
      <c r="L29" s="508"/>
      <c r="M29" s="974"/>
      <c r="N29" s="508"/>
      <c r="O29" s="508"/>
    </row>
    <row r="30" spans="1:15" s="497" customFormat="1" ht="21.6" customHeight="1">
      <c r="A30" s="498"/>
      <c r="B30" s="504"/>
      <c r="C30" s="965"/>
      <c r="D30" s="515"/>
      <c r="E30" s="515"/>
      <c r="F30" s="498"/>
      <c r="G30" s="508"/>
      <c r="H30" s="508"/>
      <c r="I30" s="508"/>
      <c r="J30" s="508"/>
      <c r="K30" s="498"/>
      <c r="L30" s="508"/>
      <c r="M30" s="974"/>
      <c r="N30" s="508"/>
      <c r="O30" s="508"/>
    </row>
    <row r="31" spans="1:15" s="497" customFormat="1" ht="21.6" customHeight="1">
      <c r="A31" s="498"/>
      <c r="B31" s="494"/>
      <c r="C31" s="966"/>
      <c r="D31" s="501"/>
      <c r="E31" s="469"/>
      <c r="F31" s="498"/>
      <c r="G31" s="508"/>
      <c r="H31" s="974"/>
      <c r="I31" s="508"/>
      <c r="J31" s="469"/>
      <c r="K31" s="498"/>
      <c r="L31" s="494"/>
      <c r="M31" s="997"/>
      <c r="N31" s="515"/>
      <c r="O31" s="469"/>
    </row>
    <row r="32" spans="1:15" s="497" customFormat="1" ht="21.6" customHeight="1">
      <c r="A32" s="500"/>
      <c r="B32" s="896">
        <v>23468</v>
      </c>
      <c r="C32" s="967" t="s">
        <v>699</v>
      </c>
      <c r="D32" s="515" t="s">
        <v>47</v>
      </c>
      <c r="E32" s="469" t="s">
        <v>55</v>
      </c>
      <c r="F32" s="498"/>
      <c r="G32" s="508"/>
      <c r="H32" s="974"/>
      <c r="I32" s="508"/>
      <c r="J32" s="469"/>
      <c r="K32" s="498"/>
      <c r="L32" s="494"/>
      <c r="M32" s="965"/>
      <c r="N32" s="515"/>
      <c r="O32" s="469"/>
    </row>
    <row r="33" spans="1:15" s="497" customFormat="1" ht="21.6" customHeight="1">
      <c r="A33" s="500"/>
      <c r="B33" s="896">
        <v>23080</v>
      </c>
      <c r="C33" s="965" t="s">
        <v>698</v>
      </c>
      <c r="D33" s="469" t="s">
        <v>47</v>
      </c>
      <c r="E33" s="469" t="s">
        <v>55</v>
      </c>
      <c r="F33" s="498"/>
      <c r="G33" s="508"/>
      <c r="H33" s="974"/>
      <c r="I33" s="508"/>
      <c r="J33" s="469"/>
      <c r="K33" s="498"/>
      <c r="L33" s="494"/>
      <c r="M33" s="965"/>
      <c r="N33" s="515"/>
      <c r="O33" s="469"/>
    </row>
    <row r="34" spans="1:15" s="497" customFormat="1" ht="21.6" customHeight="1">
      <c r="A34" s="508"/>
      <c r="B34" s="494"/>
      <c r="C34" s="965"/>
      <c r="D34" s="469"/>
      <c r="E34" s="564"/>
      <c r="F34" s="498"/>
      <c r="G34" s="508"/>
      <c r="H34" s="974"/>
      <c r="I34" s="508"/>
      <c r="J34" s="469"/>
      <c r="K34" s="498"/>
      <c r="L34" s="494"/>
      <c r="M34" s="965"/>
      <c r="N34" s="515"/>
      <c r="O34" s="469"/>
    </row>
    <row r="35" spans="1:15" s="497" customFormat="1" ht="21.6" customHeight="1">
      <c r="A35" s="508"/>
      <c r="B35" s="590">
        <v>22920</v>
      </c>
      <c r="C35" s="979" t="s">
        <v>759</v>
      </c>
      <c r="D35" s="578" t="s">
        <v>45</v>
      </c>
      <c r="E35" s="568" t="s">
        <v>753</v>
      </c>
      <c r="F35" s="498"/>
      <c r="G35" s="508"/>
      <c r="H35" s="974"/>
      <c r="I35" s="508"/>
      <c r="J35" s="469"/>
      <c r="K35" s="498"/>
      <c r="L35" s="494"/>
      <c r="M35" s="965"/>
      <c r="N35" s="515"/>
      <c r="O35" s="469"/>
    </row>
    <row r="36" spans="1:15" s="497" customFormat="1" ht="21.6" customHeight="1">
      <c r="A36" s="508"/>
      <c r="B36" s="554">
        <v>282232</v>
      </c>
      <c r="C36" s="965" t="s">
        <v>576</v>
      </c>
      <c r="D36" s="515" t="s">
        <v>45</v>
      </c>
      <c r="E36" s="568" t="s">
        <v>753</v>
      </c>
      <c r="F36" s="498"/>
      <c r="G36" s="508"/>
      <c r="H36" s="974"/>
      <c r="I36" s="508"/>
      <c r="J36" s="469"/>
      <c r="K36" s="498"/>
      <c r="L36" s="494"/>
      <c r="M36" s="965"/>
      <c r="N36" s="515"/>
      <c r="O36" s="469"/>
    </row>
    <row r="37" spans="1:15" s="497" customFormat="1" ht="21.6" customHeight="1">
      <c r="A37" s="508"/>
      <c r="B37" s="504"/>
      <c r="C37" s="966"/>
      <c r="D37" s="443"/>
      <c r="E37" s="469"/>
      <c r="F37" s="498"/>
      <c r="G37" s="508"/>
      <c r="H37" s="974"/>
      <c r="I37" s="508"/>
      <c r="J37" s="469"/>
      <c r="K37" s="536"/>
      <c r="L37" s="494"/>
      <c r="M37" s="965"/>
      <c r="N37" s="515"/>
      <c r="O37" s="469"/>
    </row>
    <row r="38" spans="1:15" s="497" customFormat="1" ht="21.6" customHeight="1">
      <c r="A38" s="508"/>
      <c r="B38" s="494"/>
      <c r="C38" s="965"/>
      <c r="D38" s="469"/>
      <c r="E38" s="929"/>
      <c r="F38" s="498"/>
      <c r="G38" s="508"/>
      <c r="H38" s="974"/>
      <c r="I38" s="508"/>
      <c r="J38" s="469"/>
      <c r="K38" s="536"/>
      <c r="L38" s="494"/>
      <c r="M38" s="965"/>
      <c r="N38" s="515"/>
      <c r="O38" s="469"/>
    </row>
    <row r="39" spans="1:15" s="497" customFormat="1" ht="21.6" customHeight="1">
      <c r="A39" s="508"/>
      <c r="B39" s="504"/>
      <c r="C39" s="966"/>
      <c r="D39" s="501"/>
      <c r="E39" s="929"/>
      <c r="F39" s="930"/>
      <c r="G39" s="508"/>
      <c r="H39" s="974"/>
      <c r="I39" s="508"/>
      <c r="J39" s="469"/>
      <c r="K39" s="536"/>
      <c r="L39" s="494"/>
      <c r="M39" s="965"/>
      <c r="N39" s="514"/>
      <c r="O39" s="469"/>
    </row>
    <row r="40" spans="1:15" s="497" customFormat="1" ht="21.6" customHeight="1">
      <c r="A40" s="508"/>
      <c r="B40" s="494"/>
      <c r="C40" s="965"/>
      <c r="D40" s="515"/>
      <c r="E40" s="499"/>
      <c r="F40" s="526"/>
      <c r="G40" s="508"/>
      <c r="H40" s="974"/>
      <c r="I40" s="508"/>
      <c r="J40" s="508"/>
      <c r="K40" s="536"/>
      <c r="L40" s="494"/>
      <c r="M40" s="965"/>
      <c r="N40" s="688"/>
      <c r="O40" s="508"/>
    </row>
    <row r="41" spans="1:15" s="497" customFormat="1" ht="21.6" customHeight="1">
      <c r="A41" s="508"/>
      <c r="B41" s="523"/>
      <c r="C41" s="521"/>
      <c r="D41" s="515"/>
      <c r="E41" s="499"/>
      <c r="F41" s="526"/>
      <c r="G41" s="508"/>
      <c r="H41" s="974"/>
      <c r="I41" s="508"/>
      <c r="J41" s="508"/>
      <c r="K41" s="684"/>
      <c r="L41" s="689"/>
      <c r="M41" s="966"/>
      <c r="N41" s="514"/>
      <c r="O41" s="508"/>
    </row>
    <row r="42" spans="1:15" s="497" customFormat="1" ht="21.6" customHeight="1" thickBot="1">
      <c r="A42" s="508"/>
      <c r="B42" s="690"/>
      <c r="C42" s="992"/>
      <c r="D42" s="691"/>
      <c r="E42" s="529"/>
      <c r="F42" s="529"/>
      <c r="G42" s="529"/>
      <c r="H42" s="528"/>
      <c r="I42" s="529"/>
      <c r="J42" s="529"/>
      <c r="K42" s="529"/>
      <c r="L42" s="529"/>
      <c r="M42" s="992"/>
      <c r="N42" s="692"/>
      <c r="O42" s="531"/>
    </row>
    <row r="43" spans="1:15" s="497" customFormat="1" ht="21.6" customHeight="1">
      <c r="A43" s="508"/>
      <c r="B43" s="533" t="s">
        <v>336</v>
      </c>
      <c r="C43" s="970" t="s">
        <v>348</v>
      </c>
      <c r="D43" s="693"/>
      <c r="E43" s="694"/>
      <c r="F43" s="500"/>
      <c r="G43" s="640">
        <v>703237</v>
      </c>
      <c r="H43" s="989" t="s">
        <v>557</v>
      </c>
      <c r="I43" s="911" t="s">
        <v>346</v>
      </c>
      <c r="J43" s="538"/>
      <c r="K43" s="500"/>
      <c r="L43" s="541">
        <v>1643</v>
      </c>
      <c r="M43" s="965" t="s">
        <v>594</v>
      </c>
      <c r="N43" s="469" t="s">
        <v>338</v>
      </c>
      <c r="O43" s="538"/>
    </row>
    <row r="44" spans="1:15" s="497" customFormat="1" ht="21.6" customHeight="1">
      <c r="A44" s="508"/>
      <c r="B44" s="539"/>
      <c r="C44" s="965" t="s">
        <v>349</v>
      </c>
      <c r="D44" s="539"/>
      <c r="E44" s="695"/>
      <c r="F44" s="500"/>
      <c r="G44" s="554"/>
      <c r="H44" s="967"/>
      <c r="I44" s="696"/>
      <c r="J44" s="542"/>
      <c r="K44" s="500"/>
      <c r="L44" s="554">
        <v>70090</v>
      </c>
      <c r="M44" s="967" t="s">
        <v>569</v>
      </c>
      <c r="N44" s="515" t="s">
        <v>338</v>
      </c>
      <c r="O44" s="542"/>
    </row>
    <row r="45" spans="1:15" s="497" customFormat="1" ht="22.75" customHeight="1">
      <c r="A45" s="500"/>
      <c r="B45" s="469"/>
      <c r="C45" s="965" t="s">
        <v>350</v>
      </c>
      <c r="D45" s="469"/>
      <c r="E45" s="508"/>
      <c r="F45" s="500"/>
      <c r="G45" s="554"/>
      <c r="H45" s="967"/>
      <c r="I45" s="696"/>
      <c r="J45" s="542"/>
      <c r="K45" s="500"/>
      <c r="L45" s="554"/>
      <c r="M45" s="967"/>
      <c r="N45" s="696"/>
      <c r="O45" s="542"/>
    </row>
    <row r="46" spans="1:15" s="497" customFormat="1" ht="22.75" customHeight="1">
      <c r="A46" s="500"/>
      <c r="B46" s="469"/>
      <c r="C46" s="965" t="s">
        <v>351</v>
      </c>
      <c r="D46" s="469"/>
      <c r="E46" s="508"/>
      <c r="F46" s="500"/>
      <c r="G46" s="554"/>
      <c r="H46" s="967"/>
      <c r="I46" s="696"/>
      <c r="J46" s="546"/>
      <c r="K46" s="536"/>
      <c r="L46" s="697"/>
      <c r="M46" s="967"/>
      <c r="N46" s="698"/>
      <c r="O46" s="546"/>
    </row>
    <row r="47" spans="1:15" s="497" customFormat="1" ht="22.75" customHeight="1">
      <c r="A47" s="500"/>
      <c r="B47" s="469"/>
      <c r="C47" s="965" t="s">
        <v>356</v>
      </c>
      <c r="D47" s="469"/>
      <c r="E47" s="508"/>
      <c r="F47" s="500"/>
      <c r="G47" s="554"/>
      <c r="H47" s="967"/>
      <c r="I47" s="696"/>
      <c r="J47" s="546"/>
      <c r="K47" s="536"/>
      <c r="L47" s="697"/>
      <c r="M47" s="967"/>
      <c r="N47" s="698"/>
      <c r="O47" s="546"/>
    </row>
    <row r="48" spans="1:15" s="497" customFormat="1" ht="22.75" customHeight="1">
      <c r="A48" s="500"/>
      <c r="B48" s="539"/>
      <c r="C48" s="965" t="s">
        <v>352</v>
      </c>
      <c r="D48" s="539"/>
      <c r="E48" s="695"/>
      <c r="F48" s="500"/>
      <c r="G48" s="554"/>
      <c r="H48" s="967"/>
      <c r="I48" s="699"/>
      <c r="J48" s="697"/>
      <c r="K48" s="545"/>
      <c r="L48" s="557"/>
      <c r="M48" s="965"/>
      <c r="N48" s="541"/>
      <c r="O48" s="548"/>
    </row>
    <row r="49" spans="1:15" s="497" customFormat="1" ht="22.25">
      <c r="A49" s="500"/>
      <c r="B49" s="539"/>
      <c r="C49" s="965" t="s">
        <v>346</v>
      </c>
      <c r="D49" s="700"/>
      <c r="E49" s="701"/>
      <c r="F49" s="551"/>
      <c r="G49" s="554"/>
      <c r="H49" s="965"/>
      <c r="I49" s="699"/>
      <c r="J49" s="697"/>
      <c r="K49" s="545"/>
      <c r="L49" s="557"/>
      <c r="M49" s="965"/>
      <c r="N49" s="541"/>
      <c r="O49" s="548"/>
    </row>
    <row r="50" spans="1:15" s="497" customFormat="1" ht="22.25">
      <c r="A50" s="500"/>
      <c r="B50" s="539"/>
      <c r="C50" s="965" t="s">
        <v>347</v>
      </c>
      <c r="D50" s="539"/>
      <c r="E50" s="695"/>
      <c r="F50" s="500"/>
      <c r="G50" s="697"/>
      <c r="H50" s="967"/>
      <c r="I50" s="553"/>
      <c r="J50" s="697"/>
      <c r="K50" s="545"/>
      <c r="L50" s="557"/>
      <c r="M50" s="965"/>
      <c r="N50" s="541"/>
      <c r="O50" s="548"/>
    </row>
    <row r="51" spans="1:15" s="497" customFormat="1" ht="22.25">
      <c r="A51" s="500"/>
      <c r="B51" s="539"/>
      <c r="C51" s="965" t="s">
        <v>353</v>
      </c>
      <c r="D51" s="539"/>
      <c r="E51" s="695"/>
      <c r="F51" s="500"/>
      <c r="G51" s="697"/>
      <c r="H51" s="967"/>
      <c r="I51" s="553"/>
      <c r="J51" s="697"/>
      <c r="K51" s="545"/>
      <c r="L51" s="557"/>
      <c r="M51" s="965"/>
      <c r="N51" s="541"/>
      <c r="O51" s="548"/>
    </row>
    <row r="52" spans="1:15" s="497" customFormat="1" ht="22.25">
      <c r="A52" s="500"/>
      <c r="B52" s="539"/>
      <c r="C52" s="965" t="s">
        <v>283</v>
      </c>
      <c r="D52" s="539"/>
      <c r="E52" s="695"/>
      <c r="F52" s="500"/>
      <c r="G52" s="697"/>
      <c r="H52" s="967"/>
      <c r="I52" s="553"/>
      <c r="J52" s="697"/>
      <c r="K52" s="545"/>
      <c r="L52" s="557"/>
      <c r="M52" s="965"/>
      <c r="N52" s="541"/>
      <c r="O52" s="542"/>
    </row>
    <row r="53" spans="1:15" s="497" customFormat="1" ht="22.25">
      <c r="A53" s="500"/>
      <c r="B53" s="539"/>
      <c r="C53" s="965" t="s">
        <v>284</v>
      </c>
      <c r="D53" s="539"/>
      <c r="E53" s="695"/>
      <c r="F53" s="500"/>
      <c r="G53" s="557"/>
      <c r="H53" s="967"/>
      <c r="I53" s="553"/>
      <c r="J53" s="697"/>
      <c r="K53" s="545"/>
      <c r="L53" s="557"/>
      <c r="M53" s="967"/>
      <c r="N53" s="554"/>
      <c r="O53" s="542"/>
    </row>
    <row r="54" spans="1:15" s="497" customFormat="1" ht="22.25">
      <c r="A54" s="500"/>
      <c r="B54" s="498"/>
      <c r="C54" s="965" t="s">
        <v>285</v>
      </c>
      <c r="D54" s="498"/>
      <c r="E54" s="500"/>
      <c r="F54" s="500"/>
      <c r="G54" s="697"/>
      <c r="H54" s="965"/>
      <c r="I54" s="554"/>
      <c r="J54" s="542"/>
      <c r="K54" s="500"/>
      <c r="L54" s="557"/>
      <c r="M54" s="967"/>
      <c r="N54" s="553"/>
      <c r="O54" s="546"/>
    </row>
    <row r="55" spans="1:15" s="497" customFormat="1" ht="22.25">
      <c r="A55" s="500"/>
      <c r="B55" s="498"/>
      <c r="C55" s="965" t="s">
        <v>286</v>
      </c>
      <c r="D55" s="498"/>
      <c r="E55" s="500"/>
      <c r="F55" s="500"/>
      <c r="G55" s="697"/>
      <c r="H55" s="967"/>
      <c r="I55" s="553"/>
      <c r="J55" s="542"/>
      <c r="K55" s="500"/>
      <c r="L55" s="557"/>
      <c r="M55" s="967"/>
      <c r="N55" s="554"/>
      <c r="O55" s="557"/>
    </row>
    <row r="56" spans="1:15" s="497" customFormat="1" ht="22.25">
      <c r="A56" s="500"/>
      <c r="B56" s="539"/>
      <c r="C56" s="965" t="s">
        <v>287</v>
      </c>
      <c r="D56" s="702"/>
      <c r="E56" s="703"/>
      <c r="F56" s="560"/>
      <c r="G56" s="697"/>
      <c r="H56" s="965"/>
      <c r="I56" s="554"/>
      <c r="J56" s="542"/>
      <c r="K56" s="500"/>
      <c r="L56" s="557"/>
      <c r="M56" s="967"/>
      <c r="N56" s="553"/>
      <c r="O56" s="546"/>
    </row>
    <row r="57" spans="1:15" s="497" customFormat="1" ht="22.25">
      <c r="A57" s="500"/>
      <c r="B57" s="539"/>
      <c r="C57" s="965" t="s">
        <v>288</v>
      </c>
      <c r="D57" s="702"/>
      <c r="E57" s="703"/>
      <c r="F57" s="560"/>
      <c r="G57" s="697"/>
      <c r="H57" s="967"/>
      <c r="I57" s="553"/>
      <c r="J57" s="542"/>
      <c r="K57" s="500"/>
      <c r="L57" s="557"/>
      <c r="M57" s="967"/>
      <c r="N57" s="554"/>
      <c r="O57" s="557"/>
    </row>
    <row r="58" spans="1:15" s="497" customFormat="1" ht="22.25">
      <c r="A58" s="500"/>
      <c r="B58" s="539"/>
      <c r="C58" s="965" t="s">
        <v>341</v>
      </c>
      <c r="D58" s="702"/>
      <c r="E58" s="703"/>
      <c r="F58" s="560"/>
      <c r="G58" s="498"/>
      <c r="H58" s="965"/>
      <c r="I58" s="498" t="s">
        <v>56</v>
      </c>
      <c r="J58" s="650">
        <f>7.6*COUNTA(I43:I56)</f>
        <v>7.6</v>
      </c>
      <c r="K58" s="549"/>
      <c r="L58" s="498"/>
      <c r="M58" s="967"/>
      <c r="N58" s="536" t="s">
        <v>57</v>
      </c>
      <c r="O58" s="469">
        <f>7.5*COUNTA(N43:N56)</f>
        <v>15</v>
      </c>
    </row>
    <row r="59" spans="1:15" s="497" customFormat="1" ht="22.25">
      <c r="A59" s="500"/>
      <c r="B59" s="597" t="s">
        <v>354</v>
      </c>
      <c r="C59" s="971"/>
      <c r="D59" s="564"/>
      <c r="F59" s="682"/>
      <c r="G59" s="564"/>
      <c r="H59" s="971"/>
      <c r="I59" s="564"/>
      <c r="K59" s="682"/>
      <c r="L59" s="564"/>
      <c r="M59" s="971"/>
      <c r="N59" s="564"/>
    </row>
    <row r="60" spans="1:15" s="497" customFormat="1" ht="22.25">
      <c r="A60" s="508"/>
      <c r="B60" s="564"/>
      <c r="C60" s="971"/>
      <c r="D60" s="564"/>
      <c r="F60" s="682"/>
      <c r="G60" s="564"/>
      <c r="H60" s="971"/>
      <c r="I60" s="564"/>
      <c r="K60" s="682"/>
      <c r="L60" s="564"/>
      <c r="M60" s="971"/>
      <c r="N60" s="564"/>
    </row>
    <row r="61" spans="1:15" s="497" customFormat="1" ht="22.25">
      <c r="B61" s="564"/>
      <c r="C61" s="971"/>
      <c r="D61" s="564"/>
      <c r="F61" s="682"/>
      <c r="G61" s="564"/>
      <c r="H61" s="971"/>
      <c r="I61" s="564"/>
      <c r="K61" s="682"/>
      <c r="L61" s="564"/>
      <c r="M61" s="971"/>
      <c r="N61" s="56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B21:D21 I48 K3 D32 I15:I17 P3:XFD32 P35:XFD44 Q33:XFD34 L10 D40:D42 K21:K25 F8:F12 F5 F29 C27 E28 E32:E33 O19:O20 N17 D30:E30 N31:N38 I3 N25 N15 N10:N11 N43:N45 I19:I21 D4:D6 I8:I9 I11 I5:I6 I13 D14 D12">
    <cfRule type="cellIs" dxfId="3825" priority="629" operator="equal">
      <formula>"Prep"</formula>
    </cfRule>
    <cfRule type="cellIs" dxfId="3824" priority="630" operator="equal">
      <formula>"SL"</formula>
    </cfRule>
    <cfRule type="cellIs" dxfId="3823" priority="631" operator="equal">
      <formula>"AL"</formula>
    </cfRule>
  </conditionalFormatting>
  <conditionalFormatting sqref="B9:C9 G21:H21 F14:F17 B18:D19 F34:F38 D8:D9 K16:K18 K9:K14 L43:M47 G44:I48 L31 L4 G9 G17 B32 D32 B10:D11 I15:I17 D14 L10:N10 B40:B42 D40:D42 N17 D30:E30 N31:N38 I3 N25 G43:H51 G12:H12 K3 B3:C3 I13 N15 N11 N43:N44 I19:I21 D3:D6 B21:D21 L44:N45 I8:I9 I11 I5:I6">
    <cfRule type="cellIs" dxfId="3822" priority="627" operator="equal">
      <formula>"SL"</formula>
    </cfRule>
    <cfRule type="cellIs" dxfId="3821" priority="628" operator="equal">
      <formula>"AL"</formula>
    </cfRule>
  </conditionalFormatting>
  <conditionalFormatting sqref="D40:D42 N6 D18:D19 N17 N22:N23 D30:E30 D36 D32 I3 I43:I49 N4 N31:N39 N25 N9:N15 D3:D6 D21 N41:N45 I15:I21 I8:I9 I5:I6 I11:I13 D14 D8:D12">
    <cfRule type="cellIs" dxfId="3820" priority="623" operator="equal">
      <formula>"SL"</formula>
    </cfRule>
    <cfRule type="cellIs" dxfId="3819" priority="624" operator="equal">
      <formula>"SL"</formula>
    </cfRule>
    <cfRule type="cellIs" dxfId="3818" priority="625" operator="equal">
      <formula>"SL"</formula>
    </cfRule>
    <cfRule type="cellIs" dxfId="3817" priority="626" operator="equal">
      <formula>"AL"</formula>
    </cfRule>
  </conditionalFormatting>
  <conditionalFormatting sqref="N22:N23 N6 N4 D3 N9:N15">
    <cfRule type="cellIs" dxfId="3816" priority="621" operator="equal">
      <formula>"NA"</formula>
    </cfRule>
    <cfRule type="cellIs" dxfId="3815" priority="622" operator="equal">
      <formula>"AL"</formula>
    </cfRule>
  </conditionalFormatting>
  <conditionalFormatting sqref="B10:C10">
    <cfRule type="cellIs" dxfId="3814" priority="602" operator="equal">
      <formula>"SL"</formula>
    </cfRule>
    <cfRule type="cellIs" dxfId="3813" priority="603" operator="equal">
      <formula>"AL"</formula>
    </cfRule>
  </conditionalFormatting>
  <conditionalFormatting sqref="F22">
    <cfRule type="cellIs" dxfId="3812" priority="599" operator="equal">
      <formula>"Prep"</formula>
    </cfRule>
    <cfRule type="cellIs" dxfId="3811" priority="600" operator="equal">
      <formula>"SL"</formula>
    </cfRule>
    <cfRule type="cellIs" dxfId="3810" priority="601" operator="equal">
      <formula>"AL"</formula>
    </cfRule>
  </conditionalFormatting>
  <conditionalFormatting sqref="B6:C6">
    <cfRule type="cellIs" dxfId="3809" priority="522" operator="equal">
      <formula>"SL"</formula>
    </cfRule>
    <cfRule type="cellIs" dxfId="3808" priority="523" operator="equal">
      <formula>"AL"</formula>
    </cfRule>
  </conditionalFormatting>
  <conditionalFormatting sqref="K4 K7">
    <cfRule type="cellIs" dxfId="3807" priority="466" operator="equal">
      <formula>"SL"</formula>
    </cfRule>
    <cfRule type="cellIs" dxfId="3806" priority="467" operator="equal">
      <formula>"AL"</formula>
    </cfRule>
  </conditionalFormatting>
  <conditionalFormatting sqref="K7">
    <cfRule type="cellIs" dxfId="3805" priority="468" operator="equal">
      <formula>"Prep"</formula>
    </cfRule>
    <cfRule type="cellIs" dxfId="3804" priority="469" operator="equal">
      <formula>"SL"</formula>
    </cfRule>
    <cfRule type="cellIs" dxfId="3803" priority="470" operator="equal">
      <formula>"AL"</formula>
    </cfRule>
  </conditionalFormatting>
  <conditionalFormatting sqref="K8 K4:K6">
    <cfRule type="cellIs" dxfId="3802" priority="459" operator="equal">
      <formula>"SL"</formula>
    </cfRule>
    <cfRule type="cellIs" dxfId="3801" priority="460" operator="equal">
      <formula>"AL"</formula>
    </cfRule>
  </conditionalFormatting>
  <conditionalFormatting sqref="K8 K4:K6">
    <cfRule type="cellIs" dxfId="3800" priority="463" operator="equal">
      <formula>"Prep"</formula>
    </cfRule>
    <cfRule type="cellIs" dxfId="3799" priority="464" operator="equal">
      <formula>"SL"</formula>
    </cfRule>
    <cfRule type="cellIs" dxfId="3798" priority="465" operator="equal">
      <formula>"AL"</formula>
    </cfRule>
  </conditionalFormatting>
  <conditionalFormatting sqref="K3">
    <cfRule type="cellIs" dxfId="3797" priority="461" operator="equal">
      <formula>"SL"</formula>
    </cfRule>
    <cfRule type="cellIs" dxfId="3796" priority="462" operator="equal">
      <formula>"AL"</formula>
    </cfRule>
  </conditionalFormatting>
  <conditionalFormatting sqref="F3">
    <cfRule type="cellIs" dxfId="3795" priority="456" operator="equal">
      <formula>"Prep"</formula>
    </cfRule>
    <cfRule type="cellIs" dxfId="3794" priority="457" operator="equal">
      <formula>"SL"</formula>
    </cfRule>
    <cfRule type="cellIs" dxfId="3793" priority="458" operator="equal">
      <formula>"AL"</formula>
    </cfRule>
  </conditionalFormatting>
  <conditionalFormatting sqref="F3">
    <cfRule type="cellIs" dxfId="3792" priority="454" operator="equal">
      <formula>"SL"</formula>
    </cfRule>
    <cfRule type="cellIs" dxfId="3791" priority="455" operator="equal">
      <formula>"AL"</formula>
    </cfRule>
  </conditionalFormatting>
  <conditionalFormatting sqref="F3">
    <cfRule type="cellIs" dxfId="3790" priority="452" operator="equal">
      <formula>"SL"</formula>
    </cfRule>
    <cfRule type="cellIs" dxfId="3789" priority="453" operator="equal">
      <formula>"AL"</formula>
    </cfRule>
  </conditionalFormatting>
  <conditionalFormatting sqref="B43:B44 B48:B58 D43:F44 D48:F58">
    <cfRule type="cellIs" dxfId="3788" priority="423" operator="equal">
      <formula>"Prep"</formula>
    </cfRule>
    <cfRule type="cellIs" dxfId="3787" priority="424" operator="equal">
      <formula>"SL"</formula>
    </cfRule>
    <cfRule type="cellIs" dxfId="3786" priority="425" operator="equal">
      <formula>"AL"</formula>
    </cfRule>
  </conditionalFormatting>
  <conditionalFormatting sqref="G16:H16 F15:H15 A5:A1048576 B59:F1048576 K12:N12 N4 B43:B58 I15:I17 D14 P1:XFD32 P35:XFD1048576 Q33:XFD34 B38:D38 K6:N6 A2:F2 A1:I1 K1:L1 K2:O2 B40:D40 D43:F58 K7:K14 L41:N41 D41:D42 F14 F16:F32 E32:E33 O19:O20 L19:N19 B33:D34 D32 B32 F3:I3 B30:E30 B16:C17 F7 F34:F41 M42:N42 B36:D36 K3:K5 A3:D4 N9:N10 L15:N15 L10:N11 L10:M14 K16:K41 L31:N39 L25:N25 N12:N15 E28 B25:E25 E26 F6:I6 F4:F5 B27:D27 L22:N22 N23 L17:N17 L26:M26 G23:I23 B5:D6 B18:D21 B23:D23 G43:O1048576 G18:I21 F8:I9 F11:I12 F10 G5:I5 B8:D12 G13:I13">
    <cfRule type="cellIs" dxfId="3785" priority="414" operator="equal">
      <formula>"WC"</formula>
    </cfRule>
    <cfRule type="cellIs" dxfId="3784" priority="415" operator="equal">
      <formula>"TR"</formula>
    </cfRule>
  </conditionalFormatting>
  <conditionalFormatting sqref="B8:D8 L19:N19 B15:D15 B42:D42 G17:H17 G19:H19 L4:M4 G3:H3 L31:M31 B24:D24 B39:D39 B30:C30 M42:N42 B32 D32 B12:D12 B17:D17 L25:M26 G23:H23 G13:H13 L15:M15 L10:M12 G11:I11 G9:I9 G5:I6">
    <cfRule type="expression" dxfId="3783" priority="368">
      <formula>ROW()=CELL("ROW")</formula>
    </cfRule>
  </conditionalFormatting>
  <conditionalFormatting sqref="B8:D8 L19:N19 B15:D15 B42:D42 G17:H17 G19:H19 L4:M4 G3:H3 L31:M31 B24:D24 B39:D39 B30:C30 M42:N42 B32 D32 B12:D12 B17:D17 L25:M26 G23:H23 G13:H13 L15:M15 L10:M12 G11:I11 G9:I9 G5:I6">
    <cfRule type="expression" dxfId="3782" priority="367">
      <formula>ROW()=CELL("ROW")</formula>
    </cfRule>
  </conditionalFormatting>
  <conditionalFormatting sqref="B31">
    <cfRule type="cellIs" dxfId="3781" priority="340" operator="equal">
      <formula>"SL"</formula>
    </cfRule>
    <cfRule type="cellIs" dxfId="3780" priority="341" operator="equal">
      <formula>"AL"</formula>
    </cfRule>
  </conditionalFormatting>
  <conditionalFormatting sqref="C31">
    <cfRule type="cellIs" dxfId="3779" priority="338" operator="equal">
      <formula>"SL"</formula>
    </cfRule>
    <cfRule type="cellIs" dxfId="3778" priority="339" operator="equal">
      <formula>"AL"</formula>
    </cfRule>
  </conditionalFormatting>
  <conditionalFormatting sqref="B31:D31">
    <cfRule type="expression" dxfId="3777" priority="337">
      <formula>ROW()=CELL("ROW")</formula>
    </cfRule>
  </conditionalFormatting>
  <conditionalFormatting sqref="B31:D31">
    <cfRule type="expression" dxfId="3776" priority="336">
      <formula>ROW()=CELL("ROW")</formula>
    </cfRule>
  </conditionalFormatting>
  <conditionalFormatting sqref="L15:M15">
    <cfRule type="cellIs" dxfId="3775" priority="334" operator="equal">
      <formula>"SL"</formula>
    </cfRule>
    <cfRule type="cellIs" dxfId="3774" priority="335" operator="equal">
      <formula>"AL"</formula>
    </cfRule>
  </conditionalFormatting>
  <conditionalFormatting sqref="L15:M15">
    <cfRule type="expression" dxfId="3773" priority="328">
      <formula>ROW()=CELL("ROW")</formula>
    </cfRule>
    <cfRule type="expression" priority="329">
      <formula>ROW()=CELL("ROW")</formula>
    </cfRule>
  </conditionalFormatting>
  <conditionalFormatting sqref="B42">
    <cfRule type="cellIs" dxfId="3772" priority="294" operator="equal">
      <formula>"SL"</formula>
    </cfRule>
    <cfRule type="cellIs" dxfId="3771" priority="295" operator="equal">
      <formula>"AL"</formula>
    </cfRule>
  </conditionalFormatting>
  <conditionalFormatting sqref="B42:C42">
    <cfRule type="expression" dxfId="3770" priority="293">
      <formula>ROW()=CELL("ROW")</formula>
    </cfRule>
  </conditionalFormatting>
  <conditionalFormatting sqref="B42:C42">
    <cfRule type="expression" dxfId="3769" priority="292">
      <formula>ROW()=CELL("ROW")</formula>
    </cfRule>
  </conditionalFormatting>
  <conditionalFormatting sqref="N12">
    <cfRule type="cellIs" dxfId="3768" priority="266" operator="equal">
      <formula>"Prep"</formula>
    </cfRule>
    <cfRule type="cellIs" dxfId="3767" priority="267" operator="equal">
      <formula>"SL"</formula>
    </cfRule>
    <cfRule type="cellIs" dxfId="3766" priority="268" operator="equal">
      <formula>"AL"</formula>
    </cfRule>
  </conditionalFormatting>
  <conditionalFormatting sqref="N12">
    <cfRule type="cellIs" dxfId="3765" priority="264" operator="equal">
      <formula>"SL"</formula>
    </cfRule>
    <cfRule type="cellIs" dxfId="3764" priority="265" operator="equal">
      <formula>"AL"</formula>
    </cfRule>
  </conditionalFormatting>
  <conditionalFormatting sqref="N12">
    <cfRule type="cellIs" dxfId="3763" priority="260" operator="equal">
      <formula>"SL"</formula>
    </cfRule>
    <cfRule type="cellIs" dxfId="3762" priority="261" operator="equal">
      <formula>"SL"</formula>
    </cfRule>
    <cfRule type="cellIs" dxfId="3761" priority="262" operator="equal">
      <formula>"SL"</formula>
    </cfRule>
    <cfRule type="cellIs" dxfId="3760" priority="263" operator="equal">
      <formula>"AL"</formula>
    </cfRule>
  </conditionalFormatting>
  <conditionalFormatting sqref="M12:N12">
    <cfRule type="cellIs" dxfId="3759" priority="258" operator="equal">
      <formula>"WC"</formula>
    </cfRule>
    <cfRule type="cellIs" dxfId="3758" priority="259" operator="equal">
      <formula>"TR"</formula>
    </cfRule>
  </conditionalFormatting>
  <conditionalFormatting sqref="M12:N12">
    <cfRule type="expression" dxfId="3757" priority="257">
      <formula>ROW()=CELL("ROW")</formula>
    </cfRule>
  </conditionalFormatting>
  <conditionalFormatting sqref="M12:N12">
    <cfRule type="expression" dxfId="3756" priority="256">
      <formula>ROW()=CELL("ROW")</formula>
    </cfRule>
  </conditionalFormatting>
  <conditionalFormatting sqref="B37">
    <cfRule type="cellIs" dxfId="3755" priority="254" operator="equal">
      <formula>"SL"</formula>
    </cfRule>
    <cfRule type="cellIs" dxfId="3754" priority="255" operator="equal">
      <formula>"AL"</formula>
    </cfRule>
  </conditionalFormatting>
  <conditionalFormatting sqref="B37:C37">
    <cfRule type="expression" dxfId="3753" priority="253">
      <formula>ROW()=CELL("ROW")</formula>
    </cfRule>
  </conditionalFormatting>
  <conditionalFormatting sqref="B37:C37">
    <cfRule type="expression" dxfId="3752" priority="252">
      <formula>ROW()=CELL("ROW")</formula>
    </cfRule>
  </conditionalFormatting>
  <conditionalFormatting sqref="C43:C44 C48:C58">
    <cfRule type="cellIs" dxfId="3751" priority="247" operator="equal">
      <formula>"Prep"</formula>
    </cfRule>
    <cfRule type="cellIs" dxfId="3750" priority="248" operator="equal">
      <formula>"SL"</formula>
    </cfRule>
    <cfRule type="cellIs" dxfId="3749" priority="249" operator="equal">
      <formula>"AL"</formula>
    </cfRule>
  </conditionalFormatting>
  <conditionalFormatting sqref="C43:C46 C48:C58">
    <cfRule type="cellIs" dxfId="3748" priority="245" operator="equal">
      <formula>"WC"</formula>
    </cfRule>
    <cfRule type="cellIs" dxfId="3747" priority="246" operator="equal">
      <formula>"TR"</formula>
    </cfRule>
  </conditionalFormatting>
  <conditionalFormatting sqref="G4:I4">
    <cfRule type="expression" dxfId="3746" priority="230">
      <formula>ROW()=CELL("ROW")</formula>
    </cfRule>
  </conditionalFormatting>
  <conditionalFormatting sqref="G4:I4">
    <cfRule type="expression" dxfId="3745" priority="229">
      <formula>ROW()=CELL("ROW")</formula>
    </cfRule>
  </conditionalFormatting>
  <conditionalFormatting sqref="C32">
    <cfRule type="cellIs" dxfId="3744" priority="217" operator="equal">
      <formula>"SL"</formula>
    </cfRule>
    <cfRule type="cellIs" dxfId="3743" priority="218" operator="equal">
      <formula>"AL"</formula>
    </cfRule>
  </conditionalFormatting>
  <conditionalFormatting sqref="C32">
    <cfRule type="cellIs" dxfId="3742" priority="215" operator="equal">
      <formula>"WC"</formula>
    </cfRule>
    <cfRule type="cellIs" dxfId="3741" priority="216" operator="equal">
      <formula>"TR"</formula>
    </cfRule>
  </conditionalFormatting>
  <conditionalFormatting sqref="B41">
    <cfRule type="cellIs" dxfId="3740" priority="209" operator="equal">
      <formula>"SL"</formula>
    </cfRule>
    <cfRule type="cellIs" dxfId="3739" priority="210" operator="equal">
      <formula>"AL"</formula>
    </cfRule>
  </conditionalFormatting>
  <conditionalFormatting sqref="B41:C41">
    <cfRule type="expression" dxfId="3738" priority="208">
      <formula>ROW()=CELL("ROW")</formula>
    </cfRule>
  </conditionalFormatting>
  <conditionalFormatting sqref="B41:C41">
    <cfRule type="expression" dxfId="3737" priority="207">
      <formula>ROW()=CELL("ROW")</formula>
    </cfRule>
  </conditionalFormatting>
  <conditionalFormatting sqref="B36:D36">
    <cfRule type="cellIs" dxfId="3736" priority="204" operator="equal">
      <formula>"Prep"</formula>
    </cfRule>
    <cfRule type="cellIs" dxfId="3735" priority="205" operator="equal">
      <formula>"SL"</formula>
    </cfRule>
    <cfRule type="cellIs" dxfId="3734" priority="206" operator="equal">
      <formula>"AL"</formula>
    </cfRule>
  </conditionalFormatting>
  <conditionalFormatting sqref="B36:D36">
    <cfRule type="cellIs" dxfId="3733" priority="202" operator="equal">
      <formula>"SL"</formula>
    </cfRule>
    <cfRule type="cellIs" dxfId="3732" priority="203" operator="equal">
      <formula>"AL"</formula>
    </cfRule>
  </conditionalFormatting>
  <conditionalFormatting sqref="C47">
    <cfRule type="cellIs" dxfId="3731" priority="200" operator="equal">
      <formula>"WC"</formula>
    </cfRule>
    <cfRule type="cellIs" dxfId="3730" priority="201" operator="equal">
      <formula>"TR"</formula>
    </cfRule>
  </conditionalFormatting>
  <conditionalFormatting sqref="G2:J2">
    <cfRule type="cellIs" dxfId="3729" priority="190" operator="equal">
      <formula>"WC"</formula>
    </cfRule>
    <cfRule type="cellIs" dxfId="3728" priority="191" operator="equal">
      <formula>"TR"</formula>
    </cfRule>
  </conditionalFormatting>
  <conditionalFormatting sqref="C30">
    <cfRule type="cellIs" dxfId="3727" priority="174" operator="equal">
      <formula>"WC"</formula>
    </cfRule>
    <cfRule type="cellIs" dxfId="3726" priority="175" operator="equal">
      <formula>"TR"</formula>
    </cfRule>
  </conditionalFormatting>
  <conditionalFormatting sqref="J7 J9:J17">
    <cfRule type="cellIs" dxfId="3725" priority="163" operator="equal">
      <formula>"SL"</formula>
    </cfRule>
    <cfRule type="cellIs" dxfId="3724" priority="164" operator="equal">
      <formula>"AL"</formula>
    </cfRule>
  </conditionalFormatting>
  <conditionalFormatting sqref="J7 J3 J21:J25 J9:J17">
    <cfRule type="cellIs" dxfId="3723" priority="165" operator="equal">
      <formula>"Prep"</formula>
    </cfRule>
    <cfRule type="cellIs" dxfId="3722" priority="166" operator="equal">
      <formula>"SL"</formula>
    </cfRule>
    <cfRule type="cellIs" dxfId="3721" priority="167" operator="equal">
      <formula>"AL"</formula>
    </cfRule>
  </conditionalFormatting>
  <conditionalFormatting sqref="J8 J5:J6">
    <cfRule type="cellIs" dxfId="3720" priority="152" operator="equal">
      <formula>"SL"</formula>
    </cfRule>
    <cfRule type="cellIs" dxfId="3719" priority="153" operator="equal">
      <formula>"AL"</formula>
    </cfRule>
  </conditionalFormatting>
  <conditionalFormatting sqref="J8 J5:J6">
    <cfRule type="cellIs" dxfId="3718" priority="156" operator="equal">
      <formula>"Prep"</formula>
    </cfRule>
    <cfRule type="cellIs" dxfId="3717" priority="157" operator="equal">
      <formula>"SL"</formula>
    </cfRule>
    <cfRule type="cellIs" dxfId="3716" priority="158" operator="equal">
      <formula>"AL"</formula>
    </cfRule>
  </conditionalFormatting>
  <conditionalFormatting sqref="J3">
    <cfRule type="cellIs" dxfId="3715" priority="154" operator="equal">
      <formula>"SL"</formula>
    </cfRule>
    <cfRule type="cellIs" dxfId="3714" priority="155" operator="equal">
      <formula>"AL"</formula>
    </cfRule>
  </conditionalFormatting>
  <conditionalFormatting sqref="J3 J37:J41 E29 J21:J25 G41:I41 J5:J19">
    <cfRule type="cellIs" dxfId="3713" priority="150" operator="equal">
      <formula>"WC"</formula>
    </cfRule>
    <cfRule type="cellIs" dxfId="3712" priority="151" operator="equal">
      <formula>"TR"</formula>
    </cfRule>
  </conditionalFormatting>
  <conditionalFormatting sqref="J4">
    <cfRule type="cellIs" dxfId="3711" priority="146" operator="equal">
      <formula>"SL"</formula>
    </cfRule>
    <cfRule type="cellIs" dxfId="3710" priority="147" operator="equal">
      <formula>"AL"</formula>
    </cfRule>
  </conditionalFormatting>
  <conditionalFormatting sqref="J4">
    <cfRule type="cellIs" dxfId="3709" priority="141" operator="equal">
      <formula>"SL"</formula>
    </cfRule>
    <cfRule type="cellIs" dxfId="3708" priority="142" operator="equal">
      <formula>"AL"</formula>
    </cfRule>
  </conditionalFormatting>
  <conditionalFormatting sqref="J4">
    <cfRule type="cellIs" dxfId="3707" priority="143" operator="equal">
      <formula>"Prep"</formula>
    </cfRule>
    <cfRule type="cellIs" dxfId="3706" priority="144" operator="equal">
      <formula>"SL"</formula>
    </cfRule>
    <cfRule type="cellIs" dxfId="3705" priority="145" operator="equal">
      <formula>"AL"</formula>
    </cfRule>
  </conditionalFormatting>
  <conditionalFormatting sqref="J4">
    <cfRule type="cellIs" dxfId="3704" priority="137" operator="equal">
      <formula>"SL"</formula>
    </cfRule>
    <cfRule type="cellIs" dxfId="3703" priority="138" operator="equal">
      <formula>"AL"</formula>
    </cfRule>
    <cfRule type="cellIs" dxfId="3702" priority="139" operator="equal">
      <formula>"WC"</formula>
    </cfRule>
    <cfRule type="cellIs" dxfId="3701" priority="140" operator="equal">
      <formula>"TR"</formula>
    </cfRule>
  </conditionalFormatting>
  <conditionalFormatting sqref="O13:O15">
    <cfRule type="cellIs" dxfId="3700" priority="134" operator="equal">
      <formula>"Prep"</formula>
    </cfRule>
    <cfRule type="cellIs" dxfId="3699" priority="135" operator="equal">
      <formula>"SL"</formula>
    </cfRule>
    <cfRule type="cellIs" dxfId="3698" priority="136" operator="equal">
      <formula>"AL"</formula>
    </cfRule>
  </conditionalFormatting>
  <conditionalFormatting sqref="O13:O15">
    <cfRule type="cellIs" dxfId="3697" priority="132" operator="equal">
      <formula>"SL"</formula>
    </cfRule>
    <cfRule type="cellIs" dxfId="3696" priority="133" operator="equal">
      <formula>"AL"</formula>
    </cfRule>
  </conditionalFormatting>
  <conditionalFormatting sqref="O3">
    <cfRule type="cellIs" dxfId="3695" priority="123" operator="equal">
      <formula>"SL"</formula>
    </cfRule>
    <cfRule type="cellIs" dxfId="3694" priority="124" operator="equal">
      <formula>"AL"</formula>
    </cfRule>
  </conditionalFormatting>
  <conditionalFormatting sqref="O3">
    <cfRule type="cellIs" dxfId="3693" priority="125" operator="equal">
      <formula>"Prep"</formula>
    </cfRule>
    <cfRule type="cellIs" dxfId="3692" priority="126" operator="equal">
      <formula>"SL"</formula>
    </cfRule>
    <cfRule type="cellIs" dxfId="3691" priority="127" operator="equal">
      <formula>"AL"</formula>
    </cfRule>
  </conditionalFormatting>
  <conditionalFormatting sqref="O3">
    <cfRule type="cellIs" dxfId="3690" priority="121" operator="equal">
      <formula>"SL"</formula>
    </cfRule>
    <cfRule type="cellIs" dxfId="3689" priority="122" operator="equal">
      <formula>"AL"</formula>
    </cfRule>
  </conditionalFormatting>
  <conditionalFormatting sqref="O17:O18 O22:O23 O3:O5 O8:O15">
    <cfRule type="cellIs" dxfId="3688" priority="112" operator="equal">
      <formula>"WC"</formula>
    </cfRule>
    <cfRule type="cellIs" dxfId="3687" priority="113" operator="equal">
      <formula>"TR"</formula>
    </cfRule>
  </conditionalFormatting>
  <conditionalFormatting sqref="E15:E17">
    <cfRule type="cellIs" dxfId="3686" priority="94" operator="equal">
      <formula>"SL"</formula>
    </cfRule>
    <cfRule type="cellIs" dxfId="3685" priority="95" operator="equal">
      <formula>"AL"</formula>
    </cfRule>
  </conditionalFormatting>
  <conditionalFormatting sqref="E5 E3 E22:E23 E10:E12 E14:E17 E39:E41">
    <cfRule type="cellIs" dxfId="3684" priority="96" operator="equal">
      <formula>"Prep"</formula>
    </cfRule>
    <cfRule type="cellIs" dxfId="3683" priority="97" operator="equal">
      <formula>"SL"</formula>
    </cfRule>
    <cfRule type="cellIs" dxfId="3682" priority="98" operator="equal">
      <formula>"AL"</formula>
    </cfRule>
  </conditionalFormatting>
  <conditionalFormatting sqref="E5">
    <cfRule type="cellIs" dxfId="3681" priority="91" operator="equal">
      <formula>"Prep"</formula>
    </cfRule>
    <cfRule type="cellIs" dxfId="3680" priority="92" operator="equal">
      <formula>"SL"</formula>
    </cfRule>
    <cfRule type="cellIs" dxfId="3679" priority="93" operator="equal">
      <formula>"AL"</formula>
    </cfRule>
  </conditionalFormatting>
  <conditionalFormatting sqref="E3">
    <cfRule type="cellIs" dxfId="3678" priority="89" operator="equal">
      <formula>"SL"</formula>
    </cfRule>
    <cfRule type="cellIs" dxfId="3677" priority="90" operator="equal">
      <formula>"AL"</formula>
    </cfRule>
  </conditionalFormatting>
  <conditionalFormatting sqref="E3">
    <cfRule type="cellIs" dxfId="3676" priority="87" operator="equal">
      <formula>"SL"</formula>
    </cfRule>
    <cfRule type="cellIs" dxfId="3675" priority="88" operator="equal">
      <formula>"AL"</formula>
    </cfRule>
  </conditionalFormatting>
  <conditionalFormatting sqref="E3:E6 E10:E12 E14:E18 E38:E42 E21:E23 F42:L42">
    <cfRule type="cellIs" dxfId="3674" priority="85" operator="equal">
      <formula>"WC"</formula>
    </cfRule>
    <cfRule type="cellIs" dxfId="3673" priority="86" operator="equal">
      <formula>"TR"</formula>
    </cfRule>
  </conditionalFormatting>
  <conditionalFormatting sqref="E14">
    <cfRule type="expression" dxfId="3672" priority="84">
      <formula>ROW()=CELL("ROW")</formula>
    </cfRule>
  </conditionalFormatting>
  <conditionalFormatting sqref="E14">
    <cfRule type="expression" dxfId="3671" priority="83">
      <formula>ROW()=CELL("ROW")</formula>
    </cfRule>
  </conditionalFormatting>
  <conditionalFormatting sqref="E31">
    <cfRule type="cellIs" dxfId="3670" priority="81" operator="equal">
      <formula>"WC"</formula>
    </cfRule>
    <cfRule type="cellIs" dxfId="3669" priority="82" operator="equal">
      <formula>"TR"</formula>
    </cfRule>
  </conditionalFormatting>
  <conditionalFormatting sqref="E26">
    <cfRule type="expression" dxfId="3668" priority="76">
      <formula>ROW()=CELL("ROW")</formula>
    </cfRule>
  </conditionalFormatting>
  <conditionalFormatting sqref="E26">
    <cfRule type="expression" dxfId="3667" priority="75">
      <formula>ROW()=CELL("ROW")</formula>
    </cfRule>
  </conditionalFormatting>
  <conditionalFormatting sqref="E25">
    <cfRule type="cellIs" dxfId="3666" priority="72" operator="equal">
      <formula>"Prep"</formula>
    </cfRule>
    <cfRule type="cellIs" dxfId="3665" priority="73" operator="equal">
      <formula>"SL"</formula>
    </cfRule>
    <cfRule type="cellIs" dxfId="3664" priority="74" operator="equal">
      <formula>"AL"</formula>
    </cfRule>
  </conditionalFormatting>
  <conditionalFormatting sqref="E25">
    <cfRule type="cellIs" dxfId="3663" priority="70" operator="equal">
      <formula>"SL"</formula>
    </cfRule>
    <cfRule type="cellIs" dxfId="3662" priority="71" operator="equal">
      <formula>"AL"</formula>
    </cfRule>
  </conditionalFormatting>
  <conditionalFormatting sqref="E35:E36">
    <cfRule type="cellIs" dxfId="3661" priority="65" operator="equal">
      <formula>$E$35</formula>
    </cfRule>
    <cfRule type="cellIs" dxfId="3660" priority="66" operator="equal">
      <formula>$E$35</formula>
    </cfRule>
    <cfRule type="cellIs" dxfId="3659" priority="67" operator="equal">
      <formula>$E$35</formula>
    </cfRule>
  </conditionalFormatting>
  <conditionalFormatting sqref="D16">
    <cfRule type="expression" dxfId="3658" priority="63">
      <formula>ROW()=CELL("ROW")</formula>
    </cfRule>
  </conditionalFormatting>
  <conditionalFormatting sqref="D16">
    <cfRule type="expression" dxfId="3657" priority="62">
      <formula>ROW()=CELL("ROW")</formula>
    </cfRule>
  </conditionalFormatting>
  <conditionalFormatting sqref="D35">
    <cfRule type="cellIs" dxfId="3656" priority="59" operator="equal">
      <formula>"Prep"</formula>
    </cfRule>
    <cfRule type="cellIs" dxfId="3655" priority="60" operator="equal">
      <formula>"SL"</formula>
    </cfRule>
    <cfRule type="cellIs" dxfId="3654" priority="61" operator="equal">
      <formula>"AL"</formula>
    </cfRule>
  </conditionalFormatting>
  <conditionalFormatting sqref="B35:C35">
    <cfRule type="cellIs" dxfId="3653" priority="57" operator="equal">
      <formula>"SL"</formula>
    </cfRule>
    <cfRule type="cellIs" dxfId="3652" priority="58" operator="equal">
      <formula>"AL"</formula>
    </cfRule>
  </conditionalFormatting>
  <conditionalFormatting sqref="D35">
    <cfRule type="cellIs" dxfId="3651" priority="53" operator="equal">
      <formula>"SL"</formula>
    </cfRule>
    <cfRule type="cellIs" dxfId="3650" priority="54" operator="equal">
      <formula>"SL"</formula>
    </cfRule>
    <cfRule type="cellIs" dxfId="3649" priority="55" operator="equal">
      <formula>"SL"</formula>
    </cfRule>
    <cfRule type="cellIs" dxfId="3648" priority="56" operator="equal">
      <formula>"AL"</formula>
    </cfRule>
  </conditionalFormatting>
  <conditionalFormatting sqref="C35:D35">
    <cfRule type="cellIs" dxfId="3647" priority="51" operator="equal">
      <formula>"WC"</formula>
    </cfRule>
    <cfRule type="cellIs" dxfId="3646" priority="52" operator="equal">
      <formula>"TR"</formula>
    </cfRule>
  </conditionalFormatting>
  <conditionalFormatting sqref="B35:C35">
    <cfRule type="expression" dxfId="3645" priority="50">
      <formula>ROW()=CELL("ROW")</formula>
    </cfRule>
  </conditionalFormatting>
  <conditionalFormatting sqref="B35:C35">
    <cfRule type="expression" dxfId="3644" priority="49">
      <formula>ROW()=CELL("ROW")</formula>
    </cfRule>
  </conditionalFormatting>
  <conditionalFormatting sqref="I24">
    <cfRule type="expression" dxfId="3643" priority="48">
      <formula>ROW()=CELL("ROW")</formula>
    </cfRule>
  </conditionalFormatting>
  <conditionalFormatting sqref="I24">
    <cfRule type="expression" dxfId="3642" priority="47">
      <formula>ROW()=CELL("ROW")</formula>
    </cfRule>
  </conditionalFormatting>
  <conditionalFormatting sqref="I10">
    <cfRule type="cellIs" dxfId="3641" priority="40" operator="equal">
      <formula>"SL"</formula>
    </cfRule>
    <cfRule type="cellIs" dxfId="3640" priority="41" operator="equal">
      <formula>"SL"</formula>
    </cfRule>
    <cfRule type="cellIs" dxfId="3639" priority="42" operator="equal">
      <formula>"SL"</formula>
    </cfRule>
    <cfRule type="cellIs" dxfId="3638" priority="43" operator="equal">
      <formula>"AL"</formula>
    </cfRule>
  </conditionalFormatting>
  <conditionalFormatting sqref="I10">
    <cfRule type="cellIs" dxfId="3637" priority="44" operator="equal">
      <formula>"Prep"</formula>
    </cfRule>
    <cfRule type="cellIs" dxfId="3636" priority="45" operator="equal">
      <formula>"SL"</formula>
    </cfRule>
    <cfRule type="cellIs" dxfId="3635" priority="46" operator="equal">
      <formula>"AL"</formula>
    </cfRule>
  </conditionalFormatting>
  <conditionalFormatting sqref="I10">
    <cfRule type="cellIs" dxfId="3634" priority="38" operator="equal">
      <formula>"WC"</formula>
    </cfRule>
    <cfRule type="cellIs" dxfId="3633" priority="39" operator="equal">
      <formula>"TR"</formula>
    </cfRule>
  </conditionalFormatting>
  <conditionalFormatting sqref="E12">
    <cfRule type="cellIs" dxfId="3632" priority="35" operator="equal">
      <formula>"Prep"</formula>
    </cfRule>
    <cfRule type="cellIs" dxfId="3631" priority="36" operator="equal">
      <formula>"SL"</formula>
    </cfRule>
    <cfRule type="cellIs" dxfId="3630" priority="37" operator="equal">
      <formula>"AL"</formula>
    </cfRule>
  </conditionalFormatting>
  <conditionalFormatting sqref="E12">
    <cfRule type="cellIs" dxfId="3629" priority="33" operator="equal">
      <formula>"WC"</formula>
    </cfRule>
    <cfRule type="cellIs" dxfId="3628" priority="34" operator="equal">
      <formula>"TR"</formula>
    </cfRule>
  </conditionalFormatting>
  <conditionalFormatting sqref="E27">
    <cfRule type="cellIs" dxfId="3627" priority="31" operator="equal">
      <formula>"WC"</formula>
    </cfRule>
    <cfRule type="cellIs" dxfId="3626" priority="32" operator="equal">
      <formula>"TR"</formula>
    </cfRule>
  </conditionalFormatting>
  <conditionalFormatting sqref="B26:C26">
    <cfRule type="cellIs" dxfId="3625" priority="29" operator="equal">
      <formula>"SL"</formula>
    </cfRule>
    <cfRule type="cellIs" dxfId="3624" priority="30" operator="equal">
      <formula>"AL"</formula>
    </cfRule>
  </conditionalFormatting>
  <conditionalFormatting sqref="D26">
    <cfRule type="cellIs" dxfId="3623" priority="25" operator="equal">
      <formula>"SL"</formula>
    </cfRule>
    <cfRule type="cellIs" dxfId="3622" priority="26" operator="equal">
      <formula>"SL"</formula>
    </cfRule>
    <cfRule type="cellIs" dxfId="3621" priority="27" operator="equal">
      <formula>"SL"</formula>
    </cfRule>
    <cfRule type="cellIs" dxfId="3620" priority="28" operator="equal">
      <formula>"AL"</formula>
    </cfRule>
  </conditionalFormatting>
  <conditionalFormatting sqref="B26:D26">
    <cfRule type="expression" dxfId="3619" priority="23">
      <formula>ROW()=CELL("ROW")</formula>
    </cfRule>
    <cfRule type="expression" priority="24">
      <formula>ROW()=CELL("ROW")</formula>
    </cfRule>
  </conditionalFormatting>
  <conditionalFormatting sqref="L23">
    <cfRule type="cellIs" dxfId="3618" priority="21" operator="equal">
      <formula>"SL"</formula>
    </cfRule>
    <cfRule type="cellIs" dxfId="3617" priority="22" operator="equal">
      <formula>"AL"</formula>
    </cfRule>
  </conditionalFormatting>
  <conditionalFormatting sqref="L23:M23">
    <cfRule type="expression" dxfId="3616" priority="20">
      <formula>ROW()=CELL("ROW")</formula>
    </cfRule>
  </conditionalFormatting>
  <conditionalFormatting sqref="L23:M23">
    <cfRule type="expression" dxfId="3615" priority="19">
      <formula>ROW()=CELL("ROW")</formula>
    </cfRule>
  </conditionalFormatting>
  <conditionalFormatting sqref="G22">
    <cfRule type="expression" dxfId="3614" priority="18">
      <formula>ROW()=CELL("ROW")</formula>
    </cfRule>
  </conditionalFormatting>
  <conditionalFormatting sqref="G22">
    <cfRule type="expression" dxfId="3613" priority="17">
      <formula>ROW()=CELL("ROW")</formula>
    </cfRule>
  </conditionalFormatting>
  <conditionalFormatting sqref="G22">
    <cfRule type="cellIs" dxfId="3612" priority="15" operator="equal">
      <formula>"SL"</formula>
    </cfRule>
    <cfRule type="cellIs" dxfId="3611" priority="16" operator="equal">
      <formula>"AL"</formula>
    </cfRule>
  </conditionalFormatting>
  <conditionalFormatting sqref="I22">
    <cfRule type="cellIs" dxfId="3610" priority="12" operator="equal">
      <formula>"Prep"</formula>
    </cfRule>
    <cfRule type="cellIs" dxfId="3609" priority="13" operator="equal">
      <formula>"SL"</formula>
    </cfRule>
    <cfRule type="cellIs" dxfId="3608" priority="14" operator="equal">
      <formula>"AL"</formula>
    </cfRule>
  </conditionalFormatting>
  <conditionalFormatting sqref="I22">
    <cfRule type="cellIs" dxfId="3607" priority="8" operator="equal">
      <formula>"SL"</formula>
    </cfRule>
    <cfRule type="cellIs" dxfId="3606" priority="9" operator="equal">
      <formula>"SL"</formula>
    </cfRule>
    <cfRule type="cellIs" dxfId="3605" priority="10" operator="equal">
      <formula>"SL"</formula>
    </cfRule>
    <cfRule type="cellIs" dxfId="3604" priority="11" operator="equal">
      <formula>"AL"</formula>
    </cfRule>
  </conditionalFormatting>
  <conditionalFormatting sqref="I22">
    <cfRule type="cellIs" dxfId="3603" priority="6" operator="equal">
      <formula>"WC"</formula>
    </cfRule>
    <cfRule type="cellIs" dxfId="3602" priority="7" operator="equal">
      <formula>"TR"</formula>
    </cfRule>
  </conditionalFormatting>
  <conditionalFormatting sqref="N26">
    <cfRule type="cellIs" dxfId="3601" priority="3" operator="equal">
      <formula>"Prep"</formula>
    </cfRule>
    <cfRule type="cellIs" dxfId="3600" priority="4" operator="equal">
      <formula>"SL"</formula>
    </cfRule>
    <cfRule type="cellIs" dxfId="3599" priority="5" operator="equal">
      <formula>"AL"</formula>
    </cfRule>
  </conditionalFormatting>
  <conditionalFormatting sqref="N26">
    <cfRule type="cellIs" dxfId="3598" priority="1" operator="equal">
      <formula>"WC"</formula>
    </cfRule>
    <cfRule type="cellIs" dxfId="3597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1745673</xdr:colOff>
                    <xdr:row>0</xdr:row>
                    <xdr:rowOff>174567</xdr:rowOff>
                  </from>
                  <to>
                    <xdr:col>8</xdr:col>
                    <xdr:colOff>24938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174567</xdr:colOff>
                    <xdr:row>0</xdr:row>
                    <xdr:rowOff>174567</xdr:rowOff>
                  </from>
                  <to>
                    <xdr:col>8</xdr:col>
                    <xdr:colOff>1047404</xdr:colOff>
                    <xdr:row>0</xdr:row>
                    <xdr:rowOff>540327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66502</xdr:colOff>
                    <xdr:row>0</xdr:row>
                    <xdr:rowOff>182880</xdr:rowOff>
                  </from>
                  <to>
                    <xdr:col>7</xdr:col>
                    <xdr:colOff>274320</xdr:colOff>
                    <xdr:row>0</xdr:row>
                    <xdr:rowOff>540327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80"/>
  <sheetViews>
    <sheetView showZeros="0" topLeftCell="A24" zoomScale="65" zoomScaleNormal="70" workbookViewId="0">
      <selection activeCell="H37" sqref="H37"/>
    </sheetView>
  </sheetViews>
  <sheetFormatPr defaultColWidth="9.109375" defaultRowHeight="17.7"/>
  <cols>
    <col min="1" max="1" width="1.6640625" style="386" customWidth="1"/>
    <col min="2" max="2" width="14.44140625" style="383" customWidth="1"/>
    <col min="3" max="3" width="40.88671875" style="1001" customWidth="1"/>
    <col min="4" max="4" width="21.109375" style="383" customWidth="1"/>
    <col min="5" max="5" width="36.44140625" style="386" customWidth="1"/>
    <col min="6" max="6" width="1.88671875" style="385" customWidth="1"/>
    <col min="7" max="7" width="19.44140625" style="383" customWidth="1"/>
    <col min="8" max="8" width="41.33203125" style="1001" customWidth="1"/>
    <col min="9" max="9" width="18.44140625" style="383" customWidth="1"/>
    <col min="10" max="10" width="21.5546875" style="386" customWidth="1"/>
    <col min="11" max="11" width="2" style="385" customWidth="1"/>
    <col min="12" max="12" width="18.44140625" style="387" customWidth="1"/>
    <col min="13" max="13" width="39.109375" style="1001" customWidth="1"/>
    <col min="14" max="14" width="22" style="383" customWidth="1"/>
    <col min="15" max="15" width="29.33203125" style="386" customWidth="1"/>
    <col min="16" max="16384" width="9.109375" style="386"/>
  </cols>
  <sheetData>
    <row r="1" spans="1:15" s="369" customFormat="1" ht="42.55" customHeight="1">
      <c r="A1" s="1069" t="s">
        <v>375</v>
      </c>
      <c r="B1" s="1069"/>
      <c r="C1" s="1069"/>
      <c r="D1" s="1069"/>
      <c r="E1" s="1069"/>
      <c r="F1" s="1069"/>
      <c r="G1" s="1069"/>
      <c r="H1" s="1069"/>
      <c r="I1" s="1069"/>
      <c r="K1" s="379"/>
      <c r="L1" s="1070">
        <f>Wednesday!L1+1</f>
        <v>46268</v>
      </c>
      <c r="M1" s="1071"/>
      <c r="N1" s="1071"/>
      <c r="O1" s="1072"/>
    </row>
    <row r="2" spans="1:15" s="373" customFormat="1" ht="21.6" customHeight="1">
      <c r="A2" s="1065" t="s">
        <v>605</v>
      </c>
      <c r="B2" s="1065"/>
      <c r="C2" s="1065"/>
      <c r="D2" s="1065"/>
      <c r="E2" s="1065"/>
      <c r="F2" s="380"/>
      <c r="G2" s="1066" t="s">
        <v>237</v>
      </c>
      <c r="H2" s="1067"/>
      <c r="I2" s="1067"/>
      <c r="J2" s="1067"/>
      <c r="K2" s="381"/>
      <c r="L2" s="1065" t="s">
        <v>49</v>
      </c>
      <c r="M2" s="1065"/>
      <c r="N2" s="1065"/>
      <c r="O2" s="1065"/>
    </row>
    <row r="3" spans="1:15" s="489" customFormat="1" ht="21.6" customHeight="1">
      <c r="A3" s="592"/>
      <c r="B3" s="759">
        <v>340</v>
      </c>
      <c r="C3" s="977" t="s">
        <v>4</v>
      </c>
      <c r="D3" s="577" t="s">
        <v>662</v>
      </c>
      <c r="E3" s="807" t="s">
        <v>234</v>
      </c>
      <c r="F3" s="808"/>
      <c r="G3" s="902">
        <v>27340</v>
      </c>
      <c r="H3" s="816" t="s">
        <v>560</v>
      </c>
      <c r="I3" s="571" t="s">
        <v>45</v>
      </c>
      <c r="J3" s="807" t="s">
        <v>632</v>
      </c>
      <c r="K3" s="808"/>
      <c r="L3" s="590">
        <v>704124</v>
      </c>
      <c r="M3" s="976" t="s">
        <v>567</v>
      </c>
      <c r="N3" s="568" t="s">
        <v>688</v>
      </c>
      <c r="O3" s="809" t="s">
        <v>50</v>
      </c>
    </row>
    <row r="4" spans="1:15" s="489" customFormat="1" ht="21.6" customHeight="1">
      <c r="A4" s="592"/>
      <c r="B4" s="567"/>
      <c r="C4" s="976"/>
      <c r="D4" s="568"/>
      <c r="E4" s="810"/>
      <c r="F4" s="569"/>
      <c r="G4" s="785">
        <v>21280</v>
      </c>
      <c r="H4" s="976" t="s">
        <v>648</v>
      </c>
      <c r="I4" s="568" t="s">
        <v>650</v>
      </c>
      <c r="J4" s="811" t="s">
        <v>218</v>
      </c>
      <c r="K4" s="812"/>
      <c r="L4" s="904">
        <v>21902</v>
      </c>
      <c r="M4" s="1002" t="s">
        <v>295</v>
      </c>
      <c r="N4" s="577" t="s">
        <v>652</v>
      </c>
      <c r="O4" s="813" t="s">
        <v>303</v>
      </c>
    </row>
    <row r="5" spans="1:15" s="489" customFormat="1" ht="21.6" customHeight="1">
      <c r="A5" s="592"/>
      <c r="B5" s="785">
        <v>19659</v>
      </c>
      <c r="C5" s="976" t="s">
        <v>294</v>
      </c>
      <c r="D5" s="568" t="s">
        <v>650</v>
      </c>
      <c r="E5" s="573" t="s">
        <v>608</v>
      </c>
      <c r="F5" s="704"/>
      <c r="G5" s="904">
        <v>21163</v>
      </c>
      <c r="H5" s="1002" t="s">
        <v>610</v>
      </c>
      <c r="I5" s="574" t="s">
        <v>650</v>
      </c>
      <c r="J5" s="814" t="s">
        <v>218</v>
      </c>
      <c r="K5" s="811"/>
      <c r="L5" s="903">
        <v>11379</v>
      </c>
      <c r="M5" s="976" t="s">
        <v>342</v>
      </c>
      <c r="N5" s="577" t="s">
        <v>652</v>
      </c>
      <c r="O5" s="813" t="s">
        <v>303</v>
      </c>
    </row>
    <row r="6" spans="1:15" s="489" customFormat="1" ht="21.6" customHeight="1">
      <c r="A6" s="592"/>
      <c r="B6" s="903">
        <v>19196</v>
      </c>
      <c r="C6" s="977" t="s">
        <v>80</v>
      </c>
      <c r="D6" s="578" t="s">
        <v>650</v>
      </c>
      <c r="E6" s="573" t="s">
        <v>609</v>
      </c>
      <c r="F6" s="570"/>
      <c r="G6" s="903">
        <v>16286</v>
      </c>
      <c r="H6" s="975" t="s">
        <v>719</v>
      </c>
      <c r="I6" s="578" t="s">
        <v>650</v>
      </c>
      <c r="J6" s="814" t="s">
        <v>217</v>
      </c>
      <c r="K6" s="811"/>
      <c r="L6" s="567"/>
      <c r="M6" s="976"/>
      <c r="N6" s="577"/>
      <c r="O6" s="568"/>
    </row>
    <row r="7" spans="1:15" s="489" customFormat="1" ht="21.6" customHeight="1">
      <c r="A7" s="592"/>
      <c r="B7" s="785">
        <v>23903</v>
      </c>
      <c r="C7" s="976" t="s">
        <v>691</v>
      </c>
      <c r="D7" s="568" t="s">
        <v>650</v>
      </c>
      <c r="E7" s="575" t="s">
        <v>789</v>
      </c>
      <c r="F7" s="570"/>
      <c r="G7" s="575"/>
      <c r="H7" s="979"/>
      <c r="I7" s="575"/>
      <c r="J7" s="811"/>
      <c r="K7" s="811"/>
      <c r="L7" s="900">
        <v>18729</v>
      </c>
      <c r="M7" s="975" t="s">
        <v>75</v>
      </c>
      <c r="N7" s="577" t="s">
        <v>653</v>
      </c>
      <c r="O7" s="933" t="s">
        <v>225</v>
      </c>
    </row>
    <row r="8" spans="1:15" s="489" customFormat="1" ht="21.6" customHeight="1">
      <c r="A8" s="592"/>
      <c r="B8" s="572"/>
      <c r="C8" s="976"/>
      <c r="D8" s="578"/>
      <c r="E8" s="575"/>
      <c r="F8" s="569"/>
      <c r="G8" s="567"/>
      <c r="H8" s="976"/>
      <c r="I8" s="578"/>
      <c r="J8" s="811"/>
      <c r="K8" s="812"/>
      <c r="L8" s="903">
        <v>20114</v>
      </c>
      <c r="M8" s="977" t="s">
        <v>131</v>
      </c>
      <c r="N8" s="577" t="s">
        <v>653</v>
      </c>
      <c r="O8" s="933" t="s">
        <v>225</v>
      </c>
    </row>
    <row r="9" spans="1:15" s="489" customFormat="1" ht="21.6" customHeight="1">
      <c r="A9" s="592"/>
      <c r="B9" s="566"/>
      <c r="C9" s="977"/>
      <c r="D9" s="578"/>
      <c r="E9" s="575"/>
      <c r="F9" s="569"/>
      <c r="G9" s="785">
        <v>71109</v>
      </c>
      <c r="H9" s="976" t="s">
        <v>606</v>
      </c>
      <c r="I9" s="578" t="s">
        <v>650</v>
      </c>
      <c r="J9" s="811" t="s">
        <v>219</v>
      </c>
      <c r="K9" s="811"/>
      <c r="L9" s="900">
        <v>21231</v>
      </c>
      <c r="M9" s="948" t="s">
        <v>239</v>
      </c>
      <c r="N9" s="577" t="s">
        <v>207</v>
      </c>
      <c r="O9" s="933" t="s">
        <v>225</v>
      </c>
    </row>
    <row r="10" spans="1:15" s="489" customFormat="1" ht="21.6" customHeight="1">
      <c r="A10" s="592"/>
      <c r="B10" s="759">
        <v>1187</v>
      </c>
      <c r="C10" s="975" t="s">
        <v>586</v>
      </c>
      <c r="D10" s="578" t="s">
        <v>45</v>
      </c>
      <c r="E10" s="815" t="s">
        <v>51</v>
      </c>
      <c r="F10" s="570"/>
      <c r="G10" s="912">
        <v>24190</v>
      </c>
      <c r="H10" s="979" t="s">
        <v>564</v>
      </c>
      <c r="I10" s="575" t="s">
        <v>338</v>
      </c>
      <c r="J10" s="811" t="s">
        <v>219</v>
      </c>
      <c r="K10" s="811"/>
      <c r="L10" s="900">
        <v>19386</v>
      </c>
      <c r="M10" s="978" t="s">
        <v>340</v>
      </c>
      <c r="N10" s="578" t="s">
        <v>48</v>
      </c>
      <c r="O10" s="933" t="s">
        <v>225</v>
      </c>
    </row>
    <row r="11" spans="1:15" s="489" customFormat="1" ht="21.6" customHeight="1">
      <c r="A11" s="592"/>
      <c r="B11" s="785">
        <v>22569</v>
      </c>
      <c r="C11" s="976" t="s">
        <v>319</v>
      </c>
      <c r="D11" s="594" t="s">
        <v>47</v>
      </c>
      <c r="E11" s="815" t="s">
        <v>51</v>
      </c>
      <c r="F11" s="604"/>
      <c r="G11" s="785">
        <v>23960</v>
      </c>
      <c r="H11" s="976" t="s">
        <v>713</v>
      </c>
      <c r="I11" s="568" t="s">
        <v>650</v>
      </c>
      <c r="J11" s="811" t="s">
        <v>219</v>
      </c>
      <c r="K11" s="811"/>
      <c r="L11" s="575"/>
      <c r="M11" s="979"/>
      <c r="N11" s="575"/>
      <c r="O11" s="575"/>
    </row>
    <row r="12" spans="1:15" s="489" customFormat="1" ht="21.6" customHeight="1">
      <c r="A12" s="592"/>
      <c r="B12" s="590">
        <v>703713</v>
      </c>
      <c r="C12" s="976" t="s">
        <v>558</v>
      </c>
      <c r="D12" s="568" t="s">
        <v>300</v>
      </c>
      <c r="E12" s="815" t="s">
        <v>51</v>
      </c>
      <c r="F12" s="604"/>
      <c r="G12" s="785">
        <v>20559</v>
      </c>
      <c r="H12" s="976" t="s">
        <v>757</v>
      </c>
      <c r="I12" s="578" t="s">
        <v>650</v>
      </c>
      <c r="J12" s="811" t="s">
        <v>219</v>
      </c>
      <c r="K12" s="811"/>
      <c r="L12" s="567"/>
      <c r="M12" s="976"/>
      <c r="N12" s="568"/>
      <c r="O12" s="933"/>
    </row>
    <row r="13" spans="1:15" s="489" customFormat="1" ht="21.6" customHeight="1">
      <c r="A13" s="592"/>
      <c r="B13" s="785">
        <v>23963</v>
      </c>
      <c r="C13" s="976" t="s">
        <v>715</v>
      </c>
      <c r="D13" s="568" t="s">
        <v>650</v>
      </c>
      <c r="E13" s="818" t="s">
        <v>768</v>
      </c>
      <c r="F13" s="580"/>
      <c r="G13" s="439" t="s">
        <v>776</v>
      </c>
      <c r="H13" s="965" t="s">
        <v>777</v>
      </c>
      <c r="I13" s="469" t="s">
        <v>650</v>
      </c>
      <c r="J13" s="958" t="s">
        <v>778</v>
      </c>
      <c r="K13" s="812"/>
      <c r="L13" s="902">
        <v>1059</v>
      </c>
      <c r="M13" s="975" t="s">
        <v>582</v>
      </c>
      <c r="N13" s="577" t="s">
        <v>596</v>
      </c>
      <c r="O13" s="818" t="s">
        <v>51</v>
      </c>
    </row>
    <row r="14" spans="1:15" s="489" customFormat="1" ht="21.6" customHeight="1">
      <c r="A14" s="592"/>
      <c r="B14" s="572"/>
      <c r="C14" s="816"/>
      <c r="D14" s="571"/>
      <c r="E14" s="574"/>
      <c r="F14" s="604"/>
      <c r="G14" s="705"/>
      <c r="H14" s="979"/>
      <c r="I14" s="575"/>
      <c r="J14" s="811"/>
      <c r="K14" s="570"/>
      <c r="L14" s="902">
        <v>1245</v>
      </c>
      <c r="M14" s="975" t="s">
        <v>589</v>
      </c>
      <c r="N14" s="577" t="s">
        <v>208</v>
      </c>
      <c r="O14" s="818" t="s">
        <v>51</v>
      </c>
    </row>
    <row r="15" spans="1:15" s="489" customFormat="1" ht="21.6" customHeight="1">
      <c r="A15" s="817"/>
      <c r="B15" s="903">
        <v>18140</v>
      </c>
      <c r="C15" s="975" t="s">
        <v>203</v>
      </c>
      <c r="D15" s="578" t="s">
        <v>650</v>
      </c>
      <c r="E15" s="811" t="s">
        <v>223</v>
      </c>
      <c r="F15" s="604"/>
      <c r="G15" s="785">
        <v>20619</v>
      </c>
      <c r="H15" s="976" t="s">
        <v>755</v>
      </c>
      <c r="I15" s="578" t="s">
        <v>714</v>
      </c>
      <c r="J15" s="811" t="s">
        <v>220</v>
      </c>
      <c r="K15" s="570"/>
      <c r="L15" s="900">
        <v>20701</v>
      </c>
      <c r="M15" s="975" t="s">
        <v>716</v>
      </c>
      <c r="N15" s="578" t="s">
        <v>653</v>
      </c>
      <c r="O15" s="818" t="s">
        <v>768</v>
      </c>
    </row>
    <row r="16" spans="1:15" s="489" customFormat="1" ht="21.6" customHeight="1">
      <c r="A16" s="592"/>
      <c r="B16" s="902">
        <v>26540</v>
      </c>
      <c r="C16" s="975" t="s">
        <v>756</v>
      </c>
      <c r="D16" s="571" t="s">
        <v>338</v>
      </c>
      <c r="E16" s="811" t="s">
        <v>223</v>
      </c>
      <c r="F16" s="604"/>
      <c r="G16" s="590">
        <v>1290</v>
      </c>
      <c r="H16" s="978" t="s">
        <v>763</v>
      </c>
      <c r="I16" s="571" t="s">
        <v>45</v>
      </c>
      <c r="J16" s="811" t="s">
        <v>221</v>
      </c>
      <c r="K16" s="570"/>
      <c r="L16" s="575"/>
      <c r="M16" s="979"/>
      <c r="N16" s="575"/>
      <c r="O16" s="575"/>
    </row>
    <row r="17" spans="1:15" s="489" customFormat="1" ht="21.6" customHeight="1">
      <c r="A17" s="592"/>
      <c r="B17" s="590">
        <v>1140</v>
      </c>
      <c r="C17" s="976" t="s">
        <v>587</v>
      </c>
      <c r="D17" s="578" t="s">
        <v>338</v>
      </c>
      <c r="E17" s="811" t="s">
        <v>223</v>
      </c>
      <c r="F17" s="604"/>
      <c r="G17" s="913">
        <v>414</v>
      </c>
      <c r="H17" s="977" t="s">
        <v>584</v>
      </c>
      <c r="I17" s="578" t="s">
        <v>45</v>
      </c>
      <c r="J17" s="575" t="s">
        <v>222</v>
      </c>
      <c r="K17" s="811"/>
      <c r="L17" s="572"/>
      <c r="M17" s="975"/>
      <c r="N17" s="577"/>
      <c r="O17" s="568"/>
    </row>
    <row r="18" spans="1:15" s="489" customFormat="1" ht="21.6" customHeight="1">
      <c r="A18" s="592"/>
      <c r="B18" s="566"/>
      <c r="C18" s="977"/>
      <c r="D18" s="578"/>
      <c r="E18" s="575"/>
      <c r="F18" s="604"/>
      <c r="G18" s="785">
        <v>23479</v>
      </c>
      <c r="H18" s="976" t="s">
        <v>603</v>
      </c>
      <c r="I18" s="568" t="s">
        <v>650</v>
      </c>
      <c r="J18" s="575"/>
      <c r="K18" s="811"/>
      <c r="L18" s="567"/>
      <c r="M18" s="976"/>
      <c r="N18" s="568"/>
      <c r="O18" s="568"/>
    </row>
    <row r="19" spans="1:15" s="489" customFormat="1" ht="21.6" customHeight="1">
      <c r="A19" s="592"/>
      <c r="B19" s="902">
        <v>149</v>
      </c>
      <c r="C19" s="975" t="s">
        <v>11</v>
      </c>
      <c r="D19" s="578" t="s">
        <v>44</v>
      </c>
      <c r="E19" s="575" t="s">
        <v>322</v>
      </c>
      <c r="F19" s="604"/>
      <c r="G19" s="575"/>
      <c r="H19" s="979"/>
      <c r="I19" s="575"/>
      <c r="J19" s="575"/>
      <c r="K19" s="570"/>
      <c r="L19" s="900">
        <v>80215566</v>
      </c>
      <c r="M19" s="975" t="s">
        <v>281</v>
      </c>
      <c r="N19" s="578" t="s">
        <v>652</v>
      </c>
      <c r="O19" s="820" t="s">
        <v>291</v>
      </c>
    </row>
    <row r="20" spans="1:15" s="489" customFormat="1" ht="21.6" customHeight="1">
      <c r="A20" s="592"/>
      <c r="B20" s="590">
        <v>21180</v>
      </c>
      <c r="C20" s="976" t="s">
        <v>573</v>
      </c>
      <c r="D20" s="578" t="s">
        <v>338</v>
      </c>
      <c r="E20" s="575" t="s">
        <v>322</v>
      </c>
      <c r="F20" s="604"/>
      <c r="G20" s="567"/>
      <c r="H20" s="976"/>
      <c r="I20" s="578"/>
      <c r="J20" s="575"/>
      <c r="K20" s="570"/>
      <c r="L20" s="900">
        <v>38272</v>
      </c>
      <c r="M20" s="975" t="s">
        <v>693</v>
      </c>
      <c r="N20" s="578" t="s">
        <v>652</v>
      </c>
      <c r="O20" s="820" t="s">
        <v>291</v>
      </c>
    </row>
    <row r="21" spans="1:15" s="489" customFormat="1" ht="21.6" customHeight="1">
      <c r="A21" s="592"/>
      <c r="B21" s="566"/>
      <c r="C21" s="977"/>
      <c r="D21" s="578"/>
      <c r="E21" s="575"/>
      <c r="F21" s="604"/>
      <c r="G21" s="759">
        <v>25240</v>
      </c>
      <c r="H21" s="975" t="s">
        <v>764</v>
      </c>
      <c r="I21" s="578" t="s">
        <v>44</v>
      </c>
      <c r="J21" s="573" t="s">
        <v>52</v>
      </c>
      <c r="K21" s="704"/>
      <c r="L21" s="567"/>
      <c r="M21" s="976"/>
      <c r="N21" s="577"/>
      <c r="O21" s="821"/>
    </row>
    <row r="22" spans="1:15" s="489" customFormat="1" ht="21.6" customHeight="1">
      <c r="A22" s="592"/>
      <c r="B22" s="785">
        <v>19891</v>
      </c>
      <c r="C22" s="998" t="s">
        <v>718</v>
      </c>
      <c r="D22" s="571" t="s">
        <v>650</v>
      </c>
      <c r="E22" s="573" t="s">
        <v>53</v>
      </c>
      <c r="F22" s="935"/>
      <c r="G22" s="903">
        <v>67746</v>
      </c>
      <c r="H22" s="977" t="s">
        <v>383</v>
      </c>
      <c r="I22" s="578" t="s">
        <v>650</v>
      </c>
      <c r="J22" s="573" t="s">
        <v>52</v>
      </c>
      <c r="K22" s="574"/>
      <c r="L22" s="900">
        <v>23468</v>
      </c>
      <c r="M22" s="975" t="s">
        <v>699</v>
      </c>
      <c r="N22" s="578" t="s">
        <v>48</v>
      </c>
      <c r="O22" s="568" t="s">
        <v>55</v>
      </c>
    </row>
    <row r="23" spans="1:15" s="489" customFormat="1" ht="21.6" customHeight="1">
      <c r="B23" s="590">
        <v>282247</v>
      </c>
      <c r="C23" s="999" t="s">
        <v>577</v>
      </c>
      <c r="D23" s="568" t="s">
        <v>338</v>
      </c>
      <c r="E23" s="573" t="s">
        <v>77</v>
      </c>
      <c r="F23" s="936"/>
      <c r="G23" s="785">
        <v>12550</v>
      </c>
      <c r="H23" s="976" t="s">
        <v>599</v>
      </c>
      <c r="I23" s="568" t="s">
        <v>650</v>
      </c>
      <c r="J23" s="573" t="s">
        <v>52</v>
      </c>
      <c r="K23" s="704"/>
      <c r="L23" s="900">
        <v>23835</v>
      </c>
      <c r="M23" s="978" t="s">
        <v>613</v>
      </c>
      <c r="N23" s="578" t="s">
        <v>48</v>
      </c>
      <c r="O23" s="568" t="s">
        <v>55</v>
      </c>
    </row>
    <row r="24" spans="1:15" s="489" customFormat="1" ht="21.6" customHeight="1">
      <c r="A24" s="592"/>
      <c r="B24" s="572"/>
      <c r="C24" s="975"/>
      <c r="D24" s="578"/>
      <c r="E24" s="569"/>
      <c r="F24" s="937"/>
      <c r="G24" s="443">
        <v>1020000</v>
      </c>
      <c r="H24" s="972" t="s">
        <v>772</v>
      </c>
      <c r="I24" s="453" t="s">
        <v>650</v>
      </c>
      <c r="J24" s="573" t="s">
        <v>52</v>
      </c>
      <c r="K24" s="704"/>
      <c r="M24" s="1005"/>
      <c r="O24" s="568"/>
    </row>
    <row r="25" spans="1:15" s="489" customFormat="1" ht="21.6" customHeight="1">
      <c r="A25" s="592"/>
      <c r="B25" s="590">
        <v>703072</v>
      </c>
      <c r="C25" s="976" t="s">
        <v>566</v>
      </c>
      <c r="D25" s="578" t="s">
        <v>46</v>
      </c>
      <c r="E25" s="629" t="s">
        <v>782</v>
      </c>
      <c r="F25" s="937"/>
      <c r="G25" s="575"/>
      <c r="H25" s="979"/>
      <c r="I25" s="575"/>
      <c r="J25" s="823"/>
      <c r="K25" s="574"/>
      <c r="L25" s="785">
        <v>20740</v>
      </c>
      <c r="M25" s="976" t="s">
        <v>760</v>
      </c>
      <c r="N25" s="577" t="s">
        <v>48</v>
      </c>
      <c r="O25" s="934" t="s">
        <v>341</v>
      </c>
    </row>
    <row r="26" spans="1:15" s="489" customFormat="1" ht="21.6" customHeight="1">
      <c r="A26" s="592"/>
      <c r="B26" s="902">
        <v>703703</v>
      </c>
      <c r="C26" s="1000" t="s">
        <v>561</v>
      </c>
      <c r="D26" s="571" t="s">
        <v>46</v>
      </c>
      <c r="E26" s="568" t="s">
        <v>796</v>
      </c>
      <c r="F26" s="938"/>
      <c r="G26" s="579"/>
      <c r="H26" s="816"/>
      <c r="I26" s="571"/>
      <c r="J26" s="575"/>
      <c r="K26" s="570"/>
      <c r="L26" s="900">
        <v>214355</v>
      </c>
      <c r="M26" s="975" t="s">
        <v>644</v>
      </c>
      <c r="N26" s="578" t="s">
        <v>652</v>
      </c>
      <c r="O26" s="934" t="s">
        <v>341</v>
      </c>
    </row>
    <row r="27" spans="1:15" s="489" customFormat="1" ht="21.6" customHeight="1">
      <c r="A27" s="592"/>
      <c r="B27" s="590">
        <v>997</v>
      </c>
      <c r="C27" s="979" t="s">
        <v>581</v>
      </c>
      <c r="D27" s="578" t="s">
        <v>45</v>
      </c>
      <c r="E27" s="575" t="s">
        <v>781</v>
      </c>
      <c r="F27" s="939"/>
      <c r="G27" s="575"/>
      <c r="H27" s="979"/>
      <c r="I27" s="575"/>
      <c r="J27" s="575"/>
      <c r="K27" s="570"/>
      <c r="L27" s="581"/>
      <c r="M27" s="1004"/>
      <c r="N27" s="577"/>
      <c r="O27" s="568"/>
    </row>
    <row r="28" spans="1:15" s="489" customFormat="1" ht="21.6" customHeight="1">
      <c r="A28" s="592"/>
      <c r="B28" s="575"/>
      <c r="C28" s="979"/>
      <c r="D28" s="575"/>
      <c r="E28" s="575"/>
      <c r="F28" s="937"/>
      <c r="G28" s="575"/>
      <c r="H28" s="575"/>
      <c r="J28" s="575"/>
      <c r="K28" s="570"/>
      <c r="L28" s="785">
        <v>23845</v>
      </c>
      <c r="M28" s="976" t="s">
        <v>634</v>
      </c>
      <c r="N28" s="568" t="s">
        <v>650</v>
      </c>
      <c r="O28" s="959" t="s">
        <v>751</v>
      </c>
    </row>
    <row r="29" spans="1:15" s="489" customFormat="1" ht="21.6" customHeight="1">
      <c r="A29" s="592"/>
      <c r="B29" s="590">
        <v>703928</v>
      </c>
      <c r="C29" s="816" t="s">
        <v>580</v>
      </c>
      <c r="D29" s="571" t="s">
        <v>338</v>
      </c>
      <c r="E29" s="940" t="s">
        <v>254</v>
      </c>
      <c r="F29" s="605"/>
      <c r="G29" s="575"/>
      <c r="H29" s="575"/>
      <c r="I29" s="575"/>
      <c r="J29" s="575"/>
      <c r="K29" s="570"/>
      <c r="L29" s="785">
        <v>17721</v>
      </c>
      <c r="M29" s="976" t="s">
        <v>554</v>
      </c>
      <c r="N29" s="568" t="s">
        <v>650</v>
      </c>
      <c r="O29" s="959" t="s">
        <v>752</v>
      </c>
    </row>
    <row r="30" spans="1:15" s="489" customFormat="1" ht="21.6" customHeight="1">
      <c r="A30" s="570"/>
      <c r="B30" s="566"/>
      <c r="C30" s="979"/>
      <c r="D30" s="578"/>
      <c r="E30" s="578"/>
      <c r="F30" s="936"/>
      <c r="G30" s="575"/>
      <c r="H30" s="979"/>
      <c r="I30" s="575"/>
      <c r="J30" s="575"/>
      <c r="K30" s="570"/>
      <c r="L30" s="575"/>
      <c r="M30" s="979"/>
      <c r="N30" s="575"/>
      <c r="O30" s="575"/>
    </row>
    <row r="31" spans="1:15" s="489" customFormat="1" ht="21.6" customHeight="1">
      <c r="A31" s="569"/>
      <c r="B31" s="567"/>
      <c r="C31" s="978"/>
      <c r="D31" s="571"/>
      <c r="E31" s="575"/>
      <c r="F31" s="936"/>
      <c r="G31" s="575"/>
      <c r="H31" s="575"/>
      <c r="I31" s="575"/>
      <c r="J31" s="575"/>
      <c r="K31" s="570"/>
      <c r="L31" s="575"/>
      <c r="M31" s="979"/>
      <c r="N31" s="575"/>
      <c r="O31" s="575"/>
    </row>
    <row r="32" spans="1:15" s="489" customFormat="1" ht="21.6" customHeight="1">
      <c r="A32" s="569"/>
      <c r="B32" s="785">
        <v>19900</v>
      </c>
      <c r="C32" s="976" t="s">
        <v>130</v>
      </c>
      <c r="D32" s="568" t="s">
        <v>47</v>
      </c>
      <c r="E32" s="568" t="s">
        <v>55</v>
      </c>
      <c r="F32" s="936"/>
      <c r="G32" s="575"/>
      <c r="H32" s="979"/>
      <c r="I32" s="575"/>
      <c r="J32" s="575"/>
      <c r="K32" s="587"/>
      <c r="L32" s="900"/>
      <c r="M32" s="975"/>
      <c r="N32" s="568"/>
      <c r="O32" s="568"/>
    </row>
    <row r="33" spans="1:15" s="489" customFormat="1" ht="21.6" customHeight="1">
      <c r="A33" s="570"/>
      <c r="B33" s="785">
        <v>23080</v>
      </c>
      <c r="C33" s="976" t="s">
        <v>698</v>
      </c>
      <c r="D33" s="568" t="s">
        <v>47</v>
      </c>
      <c r="E33" s="568" t="s">
        <v>55</v>
      </c>
      <c r="F33" s="936"/>
      <c r="G33" s="575"/>
      <c r="H33" s="979"/>
      <c r="I33" s="575"/>
      <c r="J33" s="575"/>
      <c r="K33" s="587"/>
      <c r="L33" s="575"/>
      <c r="M33" s="979"/>
      <c r="N33" s="575"/>
      <c r="O33" s="568"/>
    </row>
    <row r="34" spans="1:15" s="489" customFormat="1" ht="21.6" customHeight="1">
      <c r="A34" s="570"/>
      <c r="B34" s="575"/>
      <c r="C34" s="979"/>
      <c r="D34" s="575"/>
      <c r="E34" s="575"/>
      <c r="F34" s="937"/>
      <c r="G34" s="575"/>
      <c r="H34" s="979"/>
      <c r="I34" s="575"/>
      <c r="J34" s="575"/>
      <c r="K34" s="587"/>
      <c r="L34" s="575"/>
      <c r="M34" s="979"/>
      <c r="N34" s="575"/>
      <c r="O34" s="568"/>
    </row>
    <row r="35" spans="1:15" s="489" customFormat="1" ht="21.6" customHeight="1">
      <c r="A35" s="570"/>
      <c r="B35" s="759">
        <v>22920</v>
      </c>
      <c r="C35" s="977" t="s">
        <v>759</v>
      </c>
      <c r="D35" s="578" t="s">
        <v>45</v>
      </c>
      <c r="E35" s="568" t="s">
        <v>753</v>
      </c>
      <c r="F35" s="937"/>
      <c r="G35" s="575"/>
      <c r="H35" s="979"/>
      <c r="I35" s="575"/>
      <c r="J35" s="575"/>
      <c r="K35" s="587"/>
      <c r="L35" s="575"/>
      <c r="M35" s="979"/>
      <c r="N35" s="575"/>
      <c r="O35" s="568"/>
    </row>
    <row r="36" spans="1:15" s="489" customFormat="1" ht="21.6" customHeight="1">
      <c r="A36" s="570"/>
      <c r="B36" s="759">
        <v>282232</v>
      </c>
      <c r="C36" s="977" t="s">
        <v>576</v>
      </c>
      <c r="D36" s="578" t="s">
        <v>45</v>
      </c>
      <c r="E36" s="568" t="s">
        <v>753</v>
      </c>
      <c r="F36" s="937"/>
      <c r="G36" s="575"/>
      <c r="H36" s="979"/>
      <c r="I36" s="575"/>
      <c r="J36" s="575"/>
      <c r="K36" s="587"/>
      <c r="L36" s="575"/>
      <c r="M36" s="979"/>
      <c r="N36" s="575"/>
      <c r="O36" s="568"/>
    </row>
    <row r="37" spans="1:15" s="489" customFormat="1" ht="21.6" customHeight="1">
      <c r="A37" s="570"/>
      <c r="B37" s="572"/>
      <c r="C37" s="978"/>
      <c r="D37" s="578"/>
      <c r="E37" s="568"/>
      <c r="F37" s="937"/>
      <c r="G37" s="575"/>
      <c r="H37" s="979"/>
      <c r="I37" s="575"/>
      <c r="J37" s="575"/>
      <c r="K37" s="587"/>
      <c r="L37" s="575"/>
      <c r="M37" s="979"/>
      <c r="N37" s="575"/>
      <c r="O37" s="568"/>
    </row>
    <row r="38" spans="1:15" s="489" customFormat="1" ht="21.6" customHeight="1">
      <c r="A38" s="570"/>
      <c r="B38" s="902">
        <v>932974</v>
      </c>
      <c r="C38" s="816" t="s">
        <v>578</v>
      </c>
      <c r="D38" s="571" t="s">
        <v>338</v>
      </c>
      <c r="E38" s="568" t="s">
        <v>770</v>
      </c>
      <c r="F38" s="937"/>
      <c r="G38" s="575"/>
      <c r="H38" s="979"/>
      <c r="I38" s="575"/>
      <c r="J38" s="575"/>
      <c r="K38" s="587"/>
      <c r="L38" s="575"/>
      <c r="M38" s="979"/>
      <c r="N38" s="575"/>
      <c r="O38" s="568"/>
    </row>
    <row r="39" spans="1:15" s="489" customFormat="1" ht="21.6" customHeight="1">
      <c r="A39" s="570"/>
      <c r="B39" s="572"/>
      <c r="C39" s="978"/>
      <c r="D39" s="578"/>
      <c r="E39" s="568"/>
      <c r="F39" s="937"/>
      <c r="G39" s="575"/>
      <c r="H39" s="979"/>
      <c r="I39" s="575"/>
      <c r="J39" s="575"/>
      <c r="K39" s="587"/>
      <c r="L39" s="575"/>
      <c r="M39" s="979"/>
      <c r="N39" s="575"/>
      <c r="O39" s="568"/>
    </row>
    <row r="40" spans="1:15" s="489" customFormat="1" ht="21.6" customHeight="1">
      <c r="A40" s="570"/>
      <c r="B40" s="826"/>
      <c r="C40" s="975"/>
      <c r="D40" s="578"/>
      <c r="E40" s="568"/>
      <c r="F40" s="604"/>
      <c r="G40" s="575"/>
      <c r="H40" s="979"/>
      <c r="I40" s="575"/>
      <c r="J40" s="575"/>
      <c r="K40" s="587"/>
      <c r="L40" s="575"/>
      <c r="M40" s="979"/>
      <c r="N40" s="575"/>
      <c r="O40" s="568"/>
    </row>
    <row r="41" spans="1:15" s="489" customFormat="1" ht="21.6" customHeight="1">
      <c r="A41" s="575"/>
      <c r="B41" s="566"/>
      <c r="C41" s="977"/>
      <c r="D41" s="577"/>
      <c r="E41" s="568"/>
      <c r="F41" s="827"/>
      <c r="G41" s="575"/>
      <c r="H41" s="979"/>
      <c r="I41" s="575"/>
      <c r="J41" s="575"/>
      <c r="K41" s="570"/>
      <c r="L41" s="567"/>
      <c r="M41" s="976"/>
      <c r="N41" s="577"/>
      <c r="O41" s="575"/>
    </row>
    <row r="42" spans="1:15" s="489" customFormat="1" ht="21.6" customHeight="1">
      <c r="A42" s="570"/>
      <c r="B42" s="567"/>
      <c r="C42" s="976"/>
      <c r="D42" s="568"/>
      <c r="E42" s="568"/>
      <c r="F42" s="604"/>
      <c r="G42" s="575"/>
      <c r="H42" s="979"/>
      <c r="I42" s="575"/>
      <c r="J42" s="575"/>
      <c r="K42" s="570"/>
      <c r="L42" s="567"/>
      <c r="M42" s="976"/>
      <c r="N42" s="577"/>
      <c r="O42" s="575"/>
    </row>
    <row r="43" spans="1:15" s="489" customFormat="1" ht="21.6" customHeight="1">
      <c r="A43" s="575"/>
      <c r="B43" s="567"/>
      <c r="C43" s="976"/>
      <c r="D43" s="568"/>
      <c r="E43" s="810"/>
      <c r="F43" s="580"/>
      <c r="G43" s="575"/>
      <c r="H43" s="979"/>
      <c r="I43" s="575"/>
      <c r="J43" s="575"/>
      <c r="K43" s="587"/>
      <c r="L43" s="567"/>
      <c r="M43" s="976"/>
      <c r="N43" s="577"/>
      <c r="O43" s="575"/>
    </row>
    <row r="44" spans="1:15" s="489" customFormat="1" ht="21.6" customHeight="1">
      <c r="A44" s="570"/>
      <c r="B44" s="572"/>
      <c r="C44" s="975"/>
      <c r="D44" s="822"/>
      <c r="E44" s="810"/>
      <c r="F44" s="941"/>
      <c r="G44" s="566"/>
      <c r="H44" s="977"/>
      <c r="I44" s="569"/>
      <c r="J44" s="575"/>
      <c r="K44" s="587"/>
      <c r="L44" s="567"/>
      <c r="M44" s="976"/>
      <c r="N44" s="577"/>
      <c r="O44" s="575"/>
    </row>
    <row r="45" spans="1:15" s="489" customFormat="1" ht="21.6" customHeight="1">
      <c r="A45" s="570"/>
      <c r="B45" s="572"/>
      <c r="C45" s="975"/>
      <c r="D45" s="568"/>
      <c r="E45" s="810"/>
      <c r="F45" s="941"/>
      <c r="G45" s="566"/>
      <c r="H45" s="977"/>
      <c r="I45" s="569"/>
      <c r="J45" s="575"/>
      <c r="K45" s="587"/>
      <c r="L45" s="567"/>
      <c r="M45" s="976"/>
      <c r="N45" s="577"/>
      <c r="O45" s="575"/>
    </row>
    <row r="46" spans="1:15" s="489" customFormat="1" ht="21.6" customHeight="1">
      <c r="A46" s="570"/>
      <c r="B46" s="572"/>
      <c r="C46" s="975"/>
      <c r="D46" s="568"/>
      <c r="E46" s="810"/>
      <c r="F46" s="828"/>
      <c r="G46" s="566"/>
      <c r="H46" s="977"/>
      <c r="I46" s="569"/>
      <c r="J46" s="575"/>
      <c r="K46" s="587"/>
      <c r="L46" s="567"/>
      <c r="M46" s="976"/>
      <c r="N46" s="577"/>
      <c r="O46" s="575"/>
    </row>
    <row r="47" spans="1:15" s="497" customFormat="1" ht="21.6" customHeight="1" thickBot="1">
      <c r="A47" s="500"/>
      <c r="B47" s="530"/>
      <c r="C47" s="992"/>
      <c r="D47" s="691"/>
      <c r="E47" s="529"/>
      <c r="F47" s="526"/>
      <c r="G47" s="532"/>
      <c r="H47" s="1003"/>
      <c r="I47" s="709"/>
      <c r="J47" s="531"/>
      <c r="K47" s="536"/>
      <c r="L47" s="532"/>
      <c r="M47" s="1003"/>
      <c r="N47" s="712"/>
      <c r="O47" s="531"/>
    </row>
    <row r="48" spans="1:15" s="497" customFormat="1" ht="21.6" customHeight="1">
      <c r="A48" s="683"/>
      <c r="B48" s="533" t="s">
        <v>336</v>
      </c>
      <c r="C48" s="970" t="s">
        <v>348</v>
      </c>
      <c r="D48" s="693"/>
      <c r="E48" s="694"/>
      <c r="F48" s="500"/>
      <c r="G48" s="773"/>
      <c r="H48" s="989"/>
      <c r="I48" s="713"/>
      <c r="J48" s="714"/>
      <c r="K48" s="500"/>
      <c r="L48" s="541"/>
      <c r="M48" s="965"/>
      <c r="N48" s="715"/>
      <c r="O48" s="538"/>
    </row>
    <row r="49" spans="1:15" s="497" customFormat="1" ht="21.6" customHeight="1">
      <c r="A49" s="683"/>
      <c r="B49" s="539"/>
      <c r="C49" s="965" t="s">
        <v>349</v>
      </c>
      <c r="D49" s="539"/>
      <c r="E49" s="695"/>
      <c r="F49" s="500"/>
      <c r="G49" s="590">
        <v>703237</v>
      </c>
      <c r="H49" s="976" t="s">
        <v>557</v>
      </c>
      <c r="I49" s="567" t="s">
        <v>346</v>
      </c>
      <c r="J49" s="542"/>
      <c r="K49" s="500"/>
      <c r="L49" s="901">
        <v>70090</v>
      </c>
      <c r="M49" s="630" t="s">
        <v>569</v>
      </c>
      <c r="N49" s="578" t="s">
        <v>338</v>
      </c>
      <c r="O49" s="542"/>
    </row>
    <row r="50" spans="1:15" s="497" customFormat="1" ht="26.2" customHeight="1">
      <c r="A50" s="500"/>
      <c r="B50" s="498"/>
      <c r="C50" s="965" t="s">
        <v>350</v>
      </c>
      <c r="D50" s="498"/>
      <c r="E50" s="500"/>
      <c r="F50" s="500"/>
      <c r="G50" s="772"/>
      <c r="H50" s="967"/>
      <c r="I50" s="699"/>
      <c r="J50" s="542"/>
      <c r="K50" s="500"/>
      <c r="L50" s="590">
        <v>1643</v>
      </c>
      <c r="M50" s="976" t="s">
        <v>594</v>
      </c>
      <c r="N50" s="569" t="s">
        <v>338</v>
      </c>
      <c r="O50" s="542"/>
    </row>
    <row r="51" spans="1:15" s="497" customFormat="1" ht="26.2" customHeight="1">
      <c r="A51" s="500"/>
      <c r="B51" s="498"/>
      <c r="C51" s="965" t="s">
        <v>351</v>
      </c>
      <c r="D51" s="549"/>
      <c r="E51" s="551"/>
      <c r="F51" s="551"/>
      <c r="G51" s="772"/>
      <c r="H51" s="967"/>
      <c r="I51" s="696"/>
      <c r="J51" s="542"/>
      <c r="K51" s="536"/>
      <c r="L51" s="697"/>
      <c r="M51" s="967"/>
      <c r="N51" s="554"/>
      <c r="O51" s="542"/>
    </row>
    <row r="52" spans="1:15" s="497" customFormat="1" ht="26.2" customHeight="1">
      <c r="A52" s="500"/>
      <c r="B52" s="498"/>
      <c r="C52" s="965" t="s">
        <v>356</v>
      </c>
      <c r="D52" s="549"/>
      <c r="E52" s="551"/>
      <c r="F52" s="551"/>
      <c r="G52" s="772"/>
      <c r="H52" s="967"/>
      <c r="I52" s="696"/>
      <c r="J52" s="542"/>
      <c r="K52" s="536"/>
      <c r="L52" s="697"/>
      <c r="M52" s="967"/>
      <c r="N52" s="554"/>
      <c r="O52" s="542"/>
    </row>
    <row r="53" spans="1:15" s="497" customFormat="1" ht="26.2" customHeight="1">
      <c r="A53" s="500"/>
      <c r="B53" s="539"/>
      <c r="C53" s="965" t="s">
        <v>352</v>
      </c>
      <c r="D53" s="539"/>
      <c r="E53" s="695"/>
      <c r="F53" s="500"/>
      <c r="G53" s="772"/>
      <c r="H53" s="965"/>
      <c r="I53" s="696"/>
      <c r="J53" s="542"/>
      <c r="K53" s="500"/>
      <c r="L53" s="697"/>
      <c r="M53" s="967"/>
      <c r="N53" s="554"/>
      <c r="O53" s="542"/>
    </row>
    <row r="54" spans="1:15" s="497" customFormat="1" ht="22.25">
      <c r="A54" s="500"/>
      <c r="B54" s="539"/>
      <c r="C54" s="965" t="s">
        <v>346</v>
      </c>
      <c r="D54" s="700"/>
      <c r="E54" s="695"/>
      <c r="F54" s="500"/>
      <c r="G54" s="554"/>
      <c r="H54" s="965"/>
      <c r="I54" s="699"/>
      <c r="J54" s="542"/>
      <c r="K54" s="500"/>
      <c r="L54" s="697"/>
      <c r="M54" s="967"/>
      <c r="N54" s="554"/>
      <c r="O54" s="542"/>
    </row>
    <row r="55" spans="1:15" s="497" customFormat="1" ht="22.25">
      <c r="A55" s="500"/>
      <c r="B55" s="539"/>
      <c r="C55" s="965" t="s">
        <v>347</v>
      </c>
      <c r="D55" s="539"/>
      <c r="E55" s="695"/>
      <c r="F55" s="500"/>
      <c r="G55" s="697"/>
      <c r="H55" s="967"/>
      <c r="I55" s="699"/>
      <c r="J55" s="542"/>
      <c r="K55" s="500"/>
      <c r="L55" s="697"/>
      <c r="M55" s="967"/>
      <c r="N55" s="554"/>
      <c r="O55" s="542"/>
    </row>
    <row r="56" spans="1:15" s="497" customFormat="1" ht="22.25">
      <c r="A56" s="500"/>
      <c r="B56" s="539"/>
      <c r="C56" s="965" t="s">
        <v>353</v>
      </c>
      <c r="D56" s="539"/>
      <c r="E56" s="695"/>
      <c r="F56" s="500"/>
      <c r="G56" s="697"/>
      <c r="H56" s="967"/>
      <c r="I56" s="699"/>
      <c r="J56" s="542"/>
      <c r="K56" s="500"/>
      <c r="L56" s="697"/>
      <c r="M56" s="967"/>
      <c r="N56" s="699"/>
      <c r="O56" s="542"/>
    </row>
    <row r="57" spans="1:15" s="497" customFormat="1" ht="22.25">
      <c r="A57" s="500"/>
      <c r="B57" s="539"/>
      <c r="C57" s="965" t="s">
        <v>283</v>
      </c>
      <c r="D57" s="539"/>
      <c r="E57" s="695"/>
      <c r="F57" s="500"/>
      <c r="G57" s="697"/>
      <c r="H57" s="967"/>
      <c r="I57" s="699"/>
      <c r="J57" s="542"/>
      <c r="K57" s="500"/>
      <c r="L57" s="697"/>
      <c r="M57" s="967"/>
      <c r="N57" s="699"/>
      <c r="O57" s="542"/>
    </row>
    <row r="58" spans="1:15" s="497" customFormat="1" ht="22.25">
      <c r="A58" s="500"/>
      <c r="B58" s="539"/>
      <c r="C58" s="965" t="s">
        <v>284</v>
      </c>
      <c r="D58" s="539"/>
      <c r="E58" s="695"/>
      <c r="F58" s="500"/>
      <c r="G58" s="697"/>
      <c r="H58" s="967"/>
      <c r="I58" s="699"/>
      <c r="J58" s="542"/>
      <c r="K58" s="500"/>
      <c r="L58" s="697"/>
      <c r="M58" s="967"/>
      <c r="N58" s="699"/>
      <c r="O58" s="542"/>
    </row>
    <row r="59" spans="1:15" s="497" customFormat="1" ht="22.25">
      <c r="A59" s="500"/>
      <c r="B59" s="498"/>
      <c r="C59" s="965" t="s">
        <v>285</v>
      </c>
      <c r="D59" s="498"/>
      <c r="E59" s="500"/>
      <c r="F59" s="500"/>
      <c r="G59" s="697"/>
      <c r="H59" s="967"/>
      <c r="I59" s="699"/>
      <c r="J59" s="542"/>
      <c r="K59" s="500"/>
      <c r="L59" s="697"/>
      <c r="M59" s="967"/>
      <c r="N59" s="699"/>
      <c r="O59" s="542"/>
    </row>
    <row r="60" spans="1:15" s="497" customFormat="1" ht="22.25">
      <c r="A60" s="500"/>
      <c r="B60" s="498"/>
      <c r="C60" s="965" t="s">
        <v>286</v>
      </c>
      <c r="D60" s="498"/>
      <c r="E60" s="500"/>
      <c r="F60" s="500"/>
      <c r="G60" s="697"/>
      <c r="H60" s="967"/>
      <c r="I60" s="699"/>
      <c r="J60" s="542"/>
      <c r="K60" s="500"/>
      <c r="L60" s="697"/>
      <c r="M60" s="967"/>
      <c r="N60" s="699"/>
      <c r="O60" s="542"/>
    </row>
    <row r="61" spans="1:15" s="497" customFormat="1" ht="22.25">
      <c r="A61" s="500"/>
      <c r="B61" s="539"/>
      <c r="C61" s="965" t="s">
        <v>287</v>
      </c>
      <c r="D61" s="702"/>
      <c r="E61" s="695"/>
      <c r="F61" s="500"/>
      <c r="G61" s="697"/>
      <c r="H61" s="967"/>
      <c r="I61" s="699"/>
      <c r="J61" s="542"/>
      <c r="K61" s="500"/>
      <c r="L61" s="697"/>
      <c r="M61" s="967"/>
      <c r="N61" s="699"/>
      <c r="O61" s="542"/>
    </row>
    <row r="62" spans="1:15" s="497" customFormat="1" ht="22.25">
      <c r="A62" s="500"/>
      <c r="B62" s="539"/>
      <c r="C62" s="965" t="s">
        <v>288</v>
      </c>
      <c r="D62" s="702"/>
      <c r="E62" s="695"/>
      <c r="F62" s="500"/>
      <c r="G62" s="697"/>
      <c r="H62" s="967"/>
      <c r="I62" s="699"/>
      <c r="J62" s="542"/>
      <c r="K62" s="500"/>
      <c r="L62" s="697"/>
      <c r="M62" s="967"/>
      <c r="N62" s="699"/>
      <c r="O62" s="542"/>
    </row>
    <row r="63" spans="1:15" s="497" customFormat="1" ht="22.25">
      <c r="A63" s="500"/>
      <c r="B63" s="539"/>
      <c r="C63" s="965" t="s">
        <v>341</v>
      </c>
      <c r="D63" s="702"/>
      <c r="E63" s="703"/>
      <c r="F63" s="560"/>
      <c r="G63" s="498"/>
      <c r="H63" s="965"/>
      <c r="I63" s="498" t="s">
        <v>56</v>
      </c>
      <c r="J63" s="650">
        <f>7.6*COUNTA(I48:I61)</f>
        <v>7.6</v>
      </c>
      <c r="K63" s="500"/>
      <c r="L63" s="498"/>
      <c r="M63" s="967"/>
      <c r="N63" s="536" t="s">
        <v>57</v>
      </c>
      <c r="O63" s="650">
        <f>7.5*COUNTA(N48:N61)</f>
        <v>15</v>
      </c>
    </row>
    <row r="64" spans="1:15" s="497" customFormat="1" ht="22.25">
      <c r="A64" s="500"/>
      <c r="B64" s="597" t="s">
        <v>354</v>
      </c>
      <c r="C64" s="971"/>
      <c r="D64" s="565"/>
      <c r="E64" s="682"/>
      <c r="F64" s="682"/>
      <c r="G64" s="564"/>
      <c r="H64" s="971"/>
      <c r="I64" s="564"/>
      <c r="L64" s="564"/>
      <c r="M64" s="971"/>
      <c r="N64" s="564"/>
    </row>
    <row r="65" spans="1:14" s="497" customFormat="1" ht="22.25">
      <c r="A65" s="500"/>
      <c r="B65" s="565"/>
      <c r="C65" s="971"/>
      <c r="D65" s="565"/>
      <c r="E65" s="682"/>
      <c r="F65" s="682"/>
      <c r="G65" s="564"/>
      <c r="H65" s="971"/>
      <c r="I65" s="564"/>
      <c r="L65" s="564"/>
      <c r="M65" s="971"/>
      <c r="N65" s="564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K18 F34:F42 G50:I52 I48 B31 L4 B3:D3 I53:I54 A48:A49 G44:H46 L7 B40:C41 D47 L27:L28 N27:N28 A15:C15 D8:D10 K9:K13 F27 C26 E25:E26 M26:N26 L17 M15:N15 M19:N20 E30 N25 N20:N23 B35:D36 G16 B22 D36:D41 I12 D29:D31 I20:I23 J9:J16 I8:I9 D14:D27 I26 N13:N15 N17 N4:N10 I15:I17 N41:N55 I3 I5 D6 M32:N32">
    <cfRule type="cellIs" dxfId="3596" priority="634" operator="equal">
      <formula>"SL"</formula>
    </cfRule>
    <cfRule type="cellIs" dxfId="3595" priority="635" operator="equal">
      <formula>"AL"</formula>
    </cfRule>
  </conditionalFormatting>
  <conditionalFormatting sqref="L49:M49">
    <cfRule type="cellIs" dxfId="3594" priority="626" operator="equal">
      <formula>"SL"</formula>
    </cfRule>
    <cfRule type="cellIs" dxfId="3593" priority="627" operator="equal">
      <formula>"AL"</formula>
    </cfRule>
  </conditionalFormatting>
  <conditionalFormatting sqref="G22:H22 A24:A42 A44:A47 B48:B63 K18 F34:F42 G51:I52 A16:A22 A3:A14 I50:I53 F31:F32 K43:K47 K32:K40 F4:F5 D47 P3:XFD30 P40:XFD49 Q31:XFD39 L41:M48 K9:K13 D8:D10 F8:F12 F14:F17 E48:F63 F44:H46 K21:K25 F27 C26 F47 E25:E26 E32:E33 E37:E42 N26 L26 N15 L15 N19:N20 L19:L20 E30 N22:O23 I26 D35:D41 I12 D29:D31 I20:I22 J9:J16 N10 I8:I9 D13:D27 G18 I15:I17 N48:N49 I3 I5 D6 L32:N32">
    <cfRule type="cellIs" dxfId="3592" priority="628" operator="equal">
      <formula>"Prep"</formula>
    </cfRule>
    <cfRule type="cellIs" dxfId="3591" priority="629" operator="equal">
      <formula>"SL"</formula>
    </cfRule>
    <cfRule type="cellIs" dxfId="3590" priority="630" operator="equal">
      <formula>"AL"</formula>
    </cfRule>
  </conditionalFormatting>
  <conditionalFormatting sqref="A48:A49 I48:I54 D47 N27:N28 D8:D10 M26:N26 M15:N15 M19:N20 E30 N25 N20:N23 D3 D35:D41 I12 D29:D31 I20:I23 I8:I9 D13:D27 I26 N13:N15 N17 N4:N10 I15:I17 N41:N55 I3 I5 D6 M32:N32">
    <cfRule type="cellIs" dxfId="3589" priority="622" operator="equal">
      <formula>"SL"</formula>
    </cfRule>
    <cfRule type="cellIs" dxfId="3588" priority="623" operator="equal">
      <formula>"SL"</formula>
    </cfRule>
    <cfRule type="cellIs" dxfId="3587" priority="624" operator="equal">
      <formula>"SL"</formula>
    </cfRule>
    <cfRule type="cellIs" dxfId="3586" priority="625" operator="equal">
      <formula>"AL"</formula>
    </cfRule>
  </conditionalFormatting>
  <conditionalFormatting sqref="D41 I48:I63 N25:N28 N41:N63 N19:N21 D3 N13:N15 N17 N4:N10">
    <cfRule type="cellIs" dxfId="3585" priority="620" operator="equal">
      <formula>"NA"</formula>
    </cfRule>
    <cfRule type="cellIs" dxfId="3584" priority="621" operator="equal">
      <formula>"AL"</formula>
    </cfRule>
  </conditionalFormatting>
  <conditionalFormatting sqref="B6:C6">
    <cfRule type="cellIs" dxfId="3583" priority="594" operator="equal">
      <formula>"SL"</formula>
    </cfRule>
    <cfRule type="cellIs" dxfId="3582" priority="595" operator="equal">
      <formula>"AL"</formula>
    </cfRule>
  </conditionalFormatting>
  <conditionalFormatting sqref="B10:C10">
    <cfRule type="cellIs" dxfId="3581" priority="586" operator="equal">
      <formula>"SL"</formula>
    </cfRule>
    <cfRule type="cellIs" dxfId="3580" priority="587" operator="equal">
      <formula>"AL"</formula>
    </cfRule>
  </conditionalFormatting>
  <conditionalFormatting sqref="G21:H21">
    <cfRule type="cellIs" dxfId="3579" priority="504" operator="equal">
      <formula>"SL"</formula>
    </cfRule>
    <cfRule type="cellIs" dxfId="3578" priority="505" operator="equal">
      <formula>"AL"</formula>
    </cfRule>
  </conditionalFormatting>
  <conditionalFormatting sqref="B15:C15">
    <cfRule type="cellIs" dxfId="3577" priority="495" operator="equal">
      <formula>"SL"</formula>
    </cfRule>
    <cfRule type="cellIs" dxfId="3576" priority="496" operator="equal">
      <formula>"AL"</formula>
    </cfRule>
  </conditionalFormatting>
  <conditionalFormatting sqref="B8:C8">
    <cfRule type="cellIs" dxfId="3575" priority="491" operator="equal">
      <formula>"SL"</formula>
    </cfRule>
    <cfRule type="cellIs" dxfId="3574" priority="492" operator="equal">
      <formula>"AL"</formula>
    </cfRule>
  </conditionalFormatting>
  <conditionalFormatting sqref="K4 K7">
    <cfRule type="cellIs" dxfId="3573" priority="443" operator="equal">
      <formula>"SL"</formula>
    </cfRule>
    <cfRule type="cellIs" dxfId="3572" priority="444" operator="equal">
      <formula>"AL"</formula>
    </cfRule>
  </conditionalFormatting>
  <conditionalFormatting sqref="K7">
    <cfRule type="cellIs" dxfId="3571" priority="445" operator="equal">
      <formula>"Prep"</formula>
    </cfRule>
    <cfRule type="cellIs" dxfId="3570" priority="446" operator="equal">
      <formula>"SL"</formula>
    </cfRule>
    <cfRule type="cellIs" dxfId="3569" priority="447" operator="equal">
      <formula>"AL"</formula>
    </cfRule>
  </conditionalFormatting>
  <conditionalFormatting sqref="K8 K4:K6">
    <cfRule type="cellIs" dxfId="3568" priority="436" operator="equal">
      <formula>"SL"</formula>
    </cfRule>
    <cfRule type="cellIs" dxfId="3567" priority="437" operator="equal">
      <formula>"AL"</formula>
    </cfRule>
  </conditionalFormatting>
  <conditionalFormatting sqref="K8 K4:K6">
    <cfRule type="cellIs" dxfId="3566" priority="440" operator="equal">
      <formula>"Prep"</formula>
    </cfRule>
    <cfRule type="cellIs" dxfId="3565" priority="441" operator="equal">
      <formula>"SL"</formula>
    </cfRule>
    <cfRule type="cellIs" dxfId="3564" priority="442" operator="equal">
      <formula>"AL"</formula>
    </cfRule>
  </conditionalFormatting>
  <conditionalFormatting sqref="F3">
    <cfRule type="cellIs" dxfId="3563" priority="433" operator="equal">
      <formula>"Prep"</formula>
    </cfRule>
    <cfRule type="cellIs" dxfId="3562" priority="434" operator="equal">
      <formula>"SL"</formula>
    </cfRule>
    <cfRule type="cellIs" dxfId="3561" priority="435" operator="equal">
      <formula>"AL"</formula>
    </cfRule>
  </conditionalFormatting>
  <conditionalFormatting sqref="F3">
    <cfRule type="cellIs" dxfId="3560" priority="431" operator="equal">
      <formula>"SL"</formula>
    </cfRule>
    <cfRule type="cellIs" dxfId="3559" priority="432" operator="equal">
      <formula>"AL"</formula>
    </cfRule>
  </conditionalFormatting>
  <conditionalFormatting sqref="F3">
    <cfRule type="cellIs" dxfId="3558" priority="429" operator="equal">
      <formula>"SL"</formula>
    </cfRule>
    <cfRule type="cellIs" dxfId="3557" priority="430" operator="equal">
      <formula>"AL"</formula>
    </cfRule>
  </conditionalFormatting>
  <conditionalFormatting sqref="K3">
    <cfRule type="cellIs" dxfId="3556" priority="410" operator="equal">
      <formula>"SL"</formula>
    </cfRule>
    <cfRule type="cellIs" dxfId="3555" priority="411" operator="equal">
      <formula>"AL"</formula>
    </cfRule>
  </conditionalFormatting>
  <conditionalFormatting sqref="K3">
    <cfRule type="cellIs" dxfId="3554" priority="412" operator="equal">
      <formula>"Prep"</formula>
    </cfRule>
    <cfRule type="cellIs" dxfId="3553" priority="413" operator="equal">
      <formula>"SL"</formula>
    </cfRule>
    <cfRule type="cellIs" dxfId="3552" priority="414" operator="equal">
      <formula>"AL"</formula>
    </cfRule>
  </conditionalFormatting>
  <conditionalFormatting sqref="K3">
    <cfRule type="cellIs" dxfId="3551" priority="408" operator="equal">
      <formula>"SL"</formula>
    </cfRule>
    <cfRule type="cellIs" dxfId="3550" priority="409" operator="equal">
      <formula>"AL"</formula>
    </cfRule>
  </conditionalFormatting>
  <conditionalFormatting sqref="D62:D63">
    <cfRule type="cellIs" dxfId="3549" priority="399" operator="equal">
      <formula>"Prep"</formula>
    </cfRule>
    <cfRule type="cellIs" dxfId="3548" priority="400" operator="equal">
      <formula>"SL"</formula>
    </cfRule>
    <cfRule type="cellIs" dxfId="3547" priority="401" operator="equal">
      <formula>"AL"</formula>
    </cfRule>
  </conditionalFormatting>
  <conditionalFormatting sqref="D48:D61">
    <cfRule type="cellIs" dxfId="3546" priority="396" operator="equal">
      <formula>"Prep"</formula>
    </cfRule>
    <cfRule type="cellIs" dxfId="3545" priority="397" operator="equal">
      <formula>"SL"</formula>
    </cfRule>
    <cfRule type="cellIs" dxfId="3544" priority="398" operator="equal">
      <formula>"AL"</formula>
    </cfRule>
  </conditionalFormatting>
  <conditionalFormatting sqref="K3:K4 K5:M6 B3:D3 L9:M9 A16:A1048576 I47 B64:K1048576 B48:B63 B31:D31 B44:C44 B46:C46 P1:XFD30 Q31:XFD39 I12 G9:I9 D48:K63 D47 A2:F2 A1:I1 K1:L1 K2:O2 B8:D10 F44:I46 P40:XFD47 F23:F43 F47 N25 L13:N15 L41:N47 L19:N20 A3:A14 D30:E30 B27:D27 H26:I26 B23:D25 I15:I17 D22 G20:I23 L48:XFD1048576 B35:D41 C29:D29 C26:D27 F6:F7 F14:F17 G15:H15 F8:I8 F9:F12 B14:D21 K18:K47 L26:N28 G18 N17 N4:N9 K7:K13 L8:N8 F3:I3 F5:I5 F4 B6:D6 L32:N32 L23:N23 N20:N22 L10:N10">
    <cfRule type="cellIs" dxfId="3543" priority="389" operator="equal">
      <formula>"SL"</formula>
    </cfRule>
    <cfRule type="cellIs" dxfId="3542" priority="390" operator="equal">
      <formula>"AL"</formula>
    </cfRule>
    <cfRule type="cellIs" dxfId="3541" priority="391" operator="equal">
      <formula>"WC"</formula>
    </cfRule>
    <cfRule type="cellIs" dxfId="3540" priority="392" operator="equal">
      <formula>"TR"</formula>
    </cfRule>
  </conditionalFormatting>
  <conditionalFormatting sqref="A15 E32:E33 E37:E42 O22:O23 O25:O26 J5:J18 O12:O15 O7:O10">
    <cfRule type="cellIs" dxfId="3539" priority="379" operator="equal">
      <formula>"WC"</formula>
    </cfRule>
    <cfRule type="cellIs" dxfId="3538" priority="380" operator="equal">
      <formula>"TR"</formula>
    </cfRule>
  </conditionalFormatting>
  <conditionalFormatting sqref="K17">
    <cfRule type="cellIs" dxfId="3537" priority="361" operator="equal">
      <formula>"Prep"</formula>
    </cfRule>
    <cfRule type="cellIs" dxfId="3536" priority="362" operator="equal">
      <formula>"SL"</formula>
    </cfRule>
    <cfRule type="cellIs" dxfId="3535" priority="363" operator="equal">
      <formula>"AL"</formula>
    </cfRule>
  </conditionalFormatting>
  <conditionalFormatting sqref="K17">
    <cfRule type="cellIs" dxfId="3534" priority="359" operator="equal">
      <formula>"SL"</formula>
    </cfRule>
    <cfRule type="cellIs" dxfId="3533" priority="360" operator="equal">
      <formula>"AL"</formula>
    </cfRule>
  </conditionalFormatting>
  <conditionalFormatting sqref="K17">
    <cfRule type="cellIs" dxfId="3532" priority="357" operator="equal">
      <formula>"WC"</formula>
    </cfRule>
    <cfRule type="cellIs" dxfId="3531" priority="358" operator="equal">
      <formula>"TR"</formula>
    </cfRule>
  </conditionalFormatting>
  <conditionalFormatting sqref="B30:C30">
    <cfRule type="cellIs" dxfId="3530" priority="342" operator="equal">
      <formula>"SL"</formula>
    </cfRule>
    <cfRule type="cellIs" dxfId="3529" priority="343" operator="equal">
      <formula>"AL"</formula>
    </cfRule>
  </conditionalFormatting>
  <conditionalFormatting sqref="B30:C30">
    <cfRule type="expression" dxfId="3528" priority="340">
      <formula>ROW()=CELL("ROW")</formula>
    </cfRule>
    <cfRule type="expression" priority="341">
      <formula>ROW()=CELL("ROW")</formula>
    </cfRule>
  </conditionalFormatting>
  <conditionalFormatting sqref="B47:C47">
    <cfRule type="cellIs" dxfId="3527" priority="338" operator="equal">
      <formula>"SL"</formula>
    </cfRule>
    <cfRule type="cellIs" dxfId="3526" priority="339" operator="equal">
      <formula>"AL"</formula>
    </cfRule>
  </conditionalFormatting>
  <conditionalFormatting sqref="B47:C47">
    <cfRule type="cellIs" dxfId="3525" priority="335" operator="equal">
      <formula>"AL"</formula>
    </cfRule>
    <cfRule type="cellIs" dxfId="3524" priority="336" operator="equal">
      <formula>"TR"</formula>
    </cfRule>
    <cfRule type="cellIs" dxfId="3523" priority="337" operator="equal">
      <formula>"WC"</formula>
    </cfRule>
  </conditionalFormatting>
  <conditionalFormatting sqref="G17">
    <cfRule type="cellIs" dxfId="3522" priority="333" operator="equal">
      <formula>"SL"</formula>
    </cfRule>
    <cfRule type="cellIs" dxfId="3521" priority="334" operator="equal">
      <formula>"AL"</formula>
    </cfRule>
  </conditionalFormatting>
  <conditionalFormatting sqref="G17">
    <cfRule type="expression" dxfId="3520" priority="327">
      <formula>ROW()=CELL("ROW")</formula>
    </cfRule>
    <cfRule type="expression" priority="328">
      <formula>ROW()=CELL("ROW")</formula>
    </cfRule>
  </conditionalFormatting>
  <conditionalFormatting sqref="B24:C24 B16:C16 B26:D26 B19:C19 L4:M4 L7:M7 B44:C44 B31:D31 B14:D14 L27:N28 E25:E26 L26:M26 L19:M20 B36:C39 H26:I26 C29:D29 B22:D22 B38:D38 L15:M15 L17:M17 G16:I16 L49:N49 G3:I3 G5:I5 B6:D6 L23:M23 L9:M10">
    <cfRule type="expression" dxfId="3519" priority="296">
      <formula>ROW()=CELL("ROW")</formula>
    </cfRule>
  </conditionalFormatting>
  <conditionalFormatting sqref="B24:C24 B16:C16 B26:D26 B19:C19 L4:M4 L7:M7 B44:C44 B31:D31 B14:D14 L27:N28 E25:E26 L26:M26 L19:M20 B36:C39 H26:I26 C29:D29 B22:D22 B38:D38 L15:M15 L17:M17 G16:I16 L49:N49 G3:I3 G5:I5 B6:D6 L23:M23 L9:M10">
    <cfRule type="expression" dxfId="3518" priority="295">
      <formula>ROW()=CELL("ROW")</formula>
    </cfRule>
  </conditionalFormatting>
  <conditionalFormatting sqref="H12">
    <cfRule type="cellIs" dxfId="3517" priority="281" operator="equal">
      <formula>"WC"</formula>
    </cfRule>
    <cfRule type="cellIs" dxfId="3516" priority="282" operator="equal">
      <formula>"TR"</formula>
    </cfRule>
  </conditionalFormatting>
  <conditionalFormatting sqref="B46:C46">
    <cfRule type="expression" dxfId="3515" priority="280">
      <formula>ROW()=CELL("ROW")</formula>
    </cfRule>
  </conditionalFormatting>
  <conditionalFormatting sqref="B46:C46">
    <cfRule type="expression" dxfId="3514" priority="279">
      <formula>ROW()=CELL("ROW")</formula>
    </cfRule>
  </conditionalFormatting>
  <conditionalFormatting sqref="I6">
    <cfRule type="cellIs" dxfId="3513" priority="276" operator="equal">
      <formula>"Prep"</formula>
    </cfRule>
    <cfRule type="cellIs" dxfId="3512" priority="277" operator="equal">
      <formula>"SL"</formula>
    </cfRule>
    <cfRule type="cellIs" dxfId="3511" priority="278" operator="equal">
      <formula>"AL"</formula>
    </cfRule>
  </conditionalFormatting>
  <conditionalFormatting sqref="I6">
    <cfRule type="cellIs" dxfId="3510" priority="274" operator="equal">
      <formula>"SL"</formula>
    </cfRule>
    <cfRule type="cellIs" dxfId="3509" priority="275" operator="equal">
      <formula>"AL"</formula>
    </cfRule>
  </conditionalFormatting>
  <conditionalFormatting sqref="I6">
    <cfRule type="cellIs" dxfId="3508" priority="270" operator="equal">
      <formula>"SL"</formula>
    </cfRule>
    <cfRule type="cellIs" dxfId="3507" priority="271" operator="equal">
      <formula>"SL"</formula>
    </cfRule>
    <cfRule type="cellIs" dxfId="3506" priority="272" operator="equal">
      <formula>"SL"</formula>
    </cfRule>
    <cfRule type="cellIs" dxfId="3505" priority="273" operator="equal">
      <formula>"AL"</formula>
    </cfRule>
  </conditionalFormatting>
  <conditionalFormatting sqref="I6">
    <cfRule type="cellIs" dxfId="3504" priority="268" operator="equal">
      <formula>"WC"</formula>
    </cfRule>
    <cfRule type="cellIs" dxfId="3503" priority="269" operator="equal">
      <formula>"TR"</formula>
    </cfRule>
  </conditionalFormatting>
  <conditionalFormatting sqref="G6">
    <cfRule type="cellIs" dxfId="3502" priority="266" operator="equal">
      <formula>"SL"</formula>
    </cfRule>
    <cfRule type="cellIs" dxfId="3501" priority="267" operator="equal">
      <formula>"AL"</formula>
    </cfRule>
  </conditionalFormatting>
  <conditionalFormatting sqref="G6:H6">
    <cfRule type="cellIs" dxfId="3500" priority="264" operator="equal">
      <formula>"WC"</formula>
    </cfRule>
    <cfRule type="cellIs" dxfId="3499" priority="265" operator="equal">
      <formula>"TR"</formula>
    </cfRule>
  </conditionalFormatting>
  <conditionalFormatting sqref="B40">
    <cfRule type="cellIs" dxfId="3498" priority="223" operator="equal">
      <formula>"SL"</formula>
    </cfRule>
    <cfRule type="cellIs" dxfId="3497" priority="224" operator="equal">
      <formula>"AL"</formula>
    </cfRule>
  </conditionalFormatting>
  <conditionalFormatting sqref="B40:C40">
    <cfRule type="expression" dxfId="3496" priority="222">
      <formula>ROW()=CELL("ROW")</formula>
    </cfRule>
  </conditionalFormatting>
  <conditionalFormatting sqref="B40:C40">
    <cfRule type="expression" dxfId="3495" priority="221">
      <formula>ROW()=CELL("ROW")</formula>
    </cfRule>
  </conditionalFormatting>
  <conditionalFormatting sqref="I48">
    <cfRule type="cellIs" dxfId="3494" priority="212" operator="equal">
      <formula>"Prep"</formula>
    </cfRule>
    <cfRule type="cellIs" dxfId="3493" priority="213" operator="equal">
      <formula>"SL"</formula>
    </cfRule>
    <cfRule type="cellIs" dxfId="3492" priority="214" operator="equal">
      <formula>"AL"</formula>
    </cfRule>
  </conditionalFormatting>
  <conditionalFormatting sqref="F18:F21">
    <cfRule type="cellIs" dxfId="3491" priority="209" operator="equal">
      <formula>"Prep"</formula>
    </cfRule>
    <cfRule type="cellIs" dxfId="3490" priority="210" operator="equal">
      <formula>"SL"</formula>
    </cfRule>
    <cfRule type="cellIs" dxfId="3489" priority="211" operator="equal">
      <formula>"AL"</formula>
    </cfRule>
  </conditionalFormatting>
  <conditionalFormatting sqref="F22">
    <cfRule type="cellIs" dxfId="3488" priority="206" operator="equal">
      <formula>"Prep"</formula>
    </cfRule>
    <cfRule type="cellIs" dxfId="3487" priority="207" operator="equal">
      <formula>"SL"</formula>
    </cfRule>
    <cfRule type="cellIs" dxfId="3486" priority="208" operator="equal">
      <formula>"AL"</formula>
    </cfRule>
  </conditionalFormatting>
  <conditionalFormatting sqref="F18:F22">
    <cfRule type="cellIs" dxfId="3485" priority="204" operator="equal">
      <formula>"WC"</formula>
    </cfRule>
    <cfRule type="cellIs" dxfId="3484" priority="205" operator="equal">
      <formula>"TR"</formula>
    </cfRule>
  </conditionalFormatting>
  <conditionalFormatting sqref="B45:C45">
    <cfRule type="cellIs" dxfId="3483" priority="198" operator="equal">
      <formula>"SL"</formula>
    </cfRule>
    <cfRule type="cellIs" dxfId="3482" priority="199" operator="equal">
      <formula>"AL"</formula>
    </cfRule>
  </conditionalFormatting>
  <conditionalFormatting sqref="B45:C45">
    <cfRule type="cellIs" dxfId="3481" priority="194" operator="equal">
      <formula>"SL"</formula>
    </cfRule>
    <cfRule type="cellIs" dxfId="3480" priority="195" operator="equal">
      <formula>"SL"</formula>
    </cfRule>
    <cfRule type="cellIs" dxfId="3479" priority="196" operator="equal">
      <formula>"SL"</formula>
    </cfRule>
    <cfRule type="cellIs" dxfId="3478" priority="197" operator="equal">
      <formula>"AL"</formula>
    </cfRule>
  </conditionalFormatting>
  <conditionalFormatting sqref="B45:C45">
    <cfRule type="cellIs" dxfId="3477" priority="190" operator="equal">
      <formula>"SL"</formula>
    </cfRule>
    <cfRule type="cellIs" dxfId="3476" priority="191" operator="equal">
      <formula>"AL"</formula>
    </cfRule>
    <cfRule type="cellIs" dxfId="3475" priority="192" operator="equal">
      <formula>"WC"</formula>
    </cfRule>
    <cfRule type="cellIs" dxfId="3474" priority="193" operator="equal">
      <formula>"TR"</formula>
    </cfRule>
  </conditionalFormatting>
  <conditionalFormatting sqref="B45:C45">
    <cfRule type="expression" dxfId="3473" priority="189">
      <formula>ROW()=CELL("ROW")</formula>
    </cfRule>
  </conditionalFormatting>
  <conditionalFormatting sqref="B45:C45">
    <cfRule type="expression" dxfId="3472" priority="188">
      <formula>ROW()=CELL("ROW")</formula>
    </cfRule>
  </conditionalFormatting>
  <conditionalFormatting sqref="C48:C49 C53:C63">
    <cfRule type="cellIs" dxfId="3471" priority="181" operator="equal">
      <formula>"Prep"</formula>
    </cfRule>
    <cfRule type="cellIs" dxfId="3470" priority="182" operator="equal">
      <formula>"SL"</formula>
    </cfRule>
    <cfRule type="cellIs" dxfId="3469" priority="183" operator="equal">
      <formula>"AL"</formula>
    </cfRule>
  </conditionalFormatting>
  <conditionalFormatting sqref="C48:C51 C53:C63">
    <cfRule type="cellIs" dxfId="3468" priority="179" operator="equal">
      <formula>"WC"</formula>
    </cfRule>
    <cfRule type="cellIs" dxfId="3467" priority="180" operator="equal">
      <formula>"TR"</formula>
    </cfRule>
  </conditionalFormatting>
  <conditionalFormatting sqref="H17">
    <cfRule type="cellIs" dxfId="3466" priority="158" operator="equal">
      <formula>"SL"</formula>
    </cfRule>
    <cfRule type="cellIs" dxfId="3465" priority="159" operator="equal">
      <formula>"AL"</formula>
    </cfRule>
  </conditionalFormatting>
  <conditionalFormatting sqref="H17">
    <cfRule type="cellIs" dxfId="3464" priority="156" operator="equal">
      <formula>"WC"</formula>
    </cfRule>
    <cfRule type="cellIs" dxfId="3463" priority="157" operator="equal">
      <formula>"TR"</formula>
    </cfRule>
  </conditionalFormatting>
  <conditionalFormatting sqref="C52">
    <cfRule type="cellIs" dxfId="3462" priority="154" operator="equal">
      <formula>"WC"</formula>
    </cfRule>
    <cfRule type="cellIs" dxfId="3461" priority="155" operator="equal">
      <formula>"TR"</formula>
    </cfRule>
  </conditionalFormatting>
  <conditionalFormatting sqref="G2:J2">
    <cfRule type="cellIs" dxfId="3460" priority="146" operator="equal">
      <formula>"WC"</formula>
    </cfRule>
    <cfRule type="cellIs" dxfId="3459" priority="147" operator="equal">
      <formula>"TR"</formula>
    </cfRule>
  </conditionalFormatting>
  <conditionalFormatting sqref="C30">
    <cfRule type="cellIs" dxfId="3458" priority="137" operator="equal">
      <formula>"WC"</formula>
    </cfRule>
    <cfRule type="cellIs" dxfId="3457" priority="138" operator="equal">
      <formula>"TR"</formula>
    </cfRule>
  </conditionalFormatting>
  <conditionalFormatting sqref="J7">
    <cfRule type="cellIs" dxfId="3456" priority="132" operator="equal">
      <formula>"SL"</formula>
    </cfRule>
    <cfRule type="cellIs" dxfId="3455" priority="133" operator="equal">
      <formula>"AL"</formula>
    </cfRule>
  </conditionalFormatting>
  <conditionalFormatting sqref="J7 J3 J21:J25">
    <cfRule type="cellIs" dxfId="3454" priority="134" operator="equal">
      <formula>"Prep"</formula>
    </cfRule>
    <cfRule type="cellIs" dxfId="3453" priority="135" operator="equal">
      <formula>"SL"</formula>
    </cfRule>
    <cfRule type="cellIs" dxfId="3452" priority="136" operator="equal">
      <formula>"AL"</formula>
    </cfRule>
  </conditionalFormatting>
  <conditionalFormatting sqref="J8 J5:J6">
    <cfRule type="cellIs" dxfId="3451" priority="121" operator="equal">
      <formula>"SL"</formula>
    </cfRule>
    <cfRule type="cellIs" dxfId="3450" priority="122" operator="equal">
      <formula>"AL"</formula>
    </cfRule>
  </conditionalFormatting>
  <conditionalFormatting sqref="J8 J5:J6">
    <cfRule type="cellIs" dxfId="3449" priority="125" operator="equal">
      <formula>"Prep"</formula>
    </cfRule>
    <cfRule type="cellIs" dxfId="3448" priority="126" operator="equal">
      <formula>"SL"</formula>
    </cfRule>
    <cfRule type="cellIs" dxfId="3447" priority="127" operator="equal">
      <formula>"AL"</formula>
    </cfRule>
  </conditionalFormatting>
  <conditionalFormatting sqref="J3">
    <cfRule type="cellIs" dxfId="3446" priority="123" operator="equal">
      <formula>"SL"</formula>
    </cfRule>
    <cfRule type="cellIs" dxfId="3445" priority="124" operator="equal">
      <formula>"AL"</formula>
    </cfRule>
  </conditionalFormatting>
  <conditionalFormatting sqref="J3 J42:J47 E29 J21:J25">
    <cfRule type="cellIs" dxfId="3444" priority="119" operator="equal">
      <formula>"WC"</formula>
    </cfRule>
    <cfRule type="cellIs" dxfId="3443" priority="120" operator="equal">
      <formula>"TR"</formula>
    </cfRule>
  </conditionalFormatting>
  <conditionalFormatting sqref="J4">
    <cfRule type="cellIs" dxfId="3442" priority="115" operator="equal">
      <formula>"SL"</formula>
    </cfRule>
    <cfRule type="cellIs" dxfId="3441" priority="116" operator="equal">
      <formula>"AL"</formula>
    </cfRule>
  </conditionalFormatting>
  <conditionalFormatting sqref="J4">
    <cfRule type="cellIs" dxfId="3440" priority="110" operator="equal">
      <formula>"SL"</formula>
    </cfRule>
    <cfRule type="cellIs" dxfId="3439" priority="111" operator="equal">
      <formula>"AL"</formula>
    </cfRule>
  </conditionalFormatting>
  <conditionalFormatting sqref="J4">
    <cfRule type="cellIs" dxfId="3438" priority="112" operator="equal">
      <formula>"Prep"</formula>
    </cfRule>
    <cfRule type="cellIs" dxfId="3437" priority="113" operator="equal">
      <formula>"SL"</formula>
    </cfRule>
    <cfRule type="cellIs" dxfId="3436" priority="114" operator="equal">
      <formula>"AL"</formula>
    </cfRule>
  </conditionalFormatting>
  <conditionalFormatting sqref="J4">
    <cfRule type="cellIs" dxfId="3435" priority="106" operator="equal">
      <formula>"SL"</formula>
    </cfRule>
    <cfRule type="cellIs" dxfId="3434" priority="107" operator="equal">
      <formula>"AL"</formula>
    </cfRule>
    <cfRule type="cellIs" dxfId="3433" priority="108" operator="equal">
      <formula>"WC"</formula>
    </cfRule>
    <cfRule type="cellIs" dxfId="3432" priority="109" operator="equal">
      <formula>"TR"</formula>
    </cfRule>
  </conditionalFormatting>
  <conditionalFormatting sqref="O21">
    <cfRule type="cellIs" dxfId="3431" priority="97" operator="equal">
      <formula>"SL"</formula>
    </cfRule>
    <cfRule type="cellIs" dxfId="3430" priority="98" operator="equal">
      <formula>"SL"</formula>
    </cfRule>
    <cfRule type="cellIs" dxfId="3429" priority="99" operator="equal">
      <formula>"SL"</formula>
    </cfRule>
    <cfRule type="cellIs" dxfId="3428" priority="100" operator="equal">
      <formula>"AL"</formula>
    </cfRule>
  </conditionalFormatting>
  <conditionalFormatting sqref="O13:O15">
    <cfRule type="cellIs" dxfId="3427" priority="103" operator="equal">
      <formula>"Prep"</formula>
    </cfRule>
    <cfRule type="cellIs" dxfId="3426" priority="104" operator="equal">
      <formula>"SL"</formula>
    </cfRule>
    <cfRule type="cellIs" dxfId="3425" priority="105" operator="equal">
      <formula>"AL"</formula>
    </cfRule>
  </conditionalFormatting>
  <conditionalFormatting sqref="O13:O15">
    <cfRule type="cellIs" dxfId="3424" priority="101" operator="equal">
      <formula>"SL"</formula>
    </cfRule>
    <cfRule type="cellIs" dxfId="3423" priority="102" operator="equal">
      <formula>"AL"</formula>
    </cfRule>
  </conditionalFormatting>
  <conditionalFormatting sqref="O3">
    <cfRule type="cellIs" dxfId="3422" priority="92" operator="equal">
      <formula>"SL"</formula>
    </cfRule>
    <cfRule type="cellIs" dxfId="3421" priority="93" operator="equal">
      <formula>"AL"</formula>
    </cfRule>
  </conditionalFormatting>
  <conditionalFormatting sqref="O3">
    <cfRule type="cellIs" dxfId="3420" priority="94" operator="equal">
      <formula>"Prep"</formula>
    </cfRule>
    <cfRule type="cellIs" dxfId="3419" priority="95" operator="equal">
      <formula>"SL"</formula>
    </cfRule>
    <cfRule type="cellIs" dxfId="3418" priority="96" operator="equal">
      <formula>"AL"</formula>
    </cfRule>
  </conditionalFormatting>
  <conditionalFormatting sqref="O3">
    <cfRule type="cellIs" dxfId="3417" priority="90" operator="equal">
      <formula>"SL"</formula>
    </cfRule>
    <cfRule type="cellIs" dxfId="3416" priority="91" operator="equal">
      <formula>"AL"</formula>
    </cfRule>
  </conditionalFormatting>
  <conditionalFormatting sqref="O19:O21 O3:O5">
    <cfRule type="cellIs" dxfId="3415" priority="81" operator="equal">
      <formula>"WC"</formula>
    </cfRule>
    <cfRule type="cellIs" dxfId="3414" priority="82" operator="equal">
      <formula>"TR"</formula>
    </cfRule>
  </conditionalFormatting>
  <conditionalFormatting sqref="E15:E17">
    <cfRule type="cellIs" dxfId="3413" priority="63" operator="equal">
      <formula>"SL"</formula>
    </cfRule>
    <cfRule type="cellIs" dxfId="3412" priority="64" operator="equal">
      <formula>"AL"</formula>
    </cfRule>
  </conditionalFormatting>
  <conditionalFormatting sqref="E5 E3 E22:E23 E10:E12 E14:E17 E44:E46">
    <cfRule type="cellIs" dxfId="3411" priority="65" operator="equal">
      <formula>"Prep"</formula>
    </cfRule>
    <cfRule type="cellIs" dxfId="3410" priority="66" operator="equal">
      <formula>"SL"</formula>
    </cfRule>
    <cfRule type="cellIs" dxfId="3409" priority="67" operator="equal">
      <formula>"AL"</formula>
    </cfRule>
  </conditionalFormatting>
  <conditionalFormatting sqref="E5">
    <cfRule type="cellIs" dxfId="3408" priority="60" operator="equal">
      <formula>"Prep"</formula>
    </cfRule>
    <cfRule type="cellIs" dxfId="3407" priority="61" operator="equal">
      <formula>"SL"</formula>
    </cfRule>
    <cfRule type="cellIs" dxfId="3406" priority="62" operator="equal">
      <formula>"AL"</formula>
    </cfRule>
  </conditionalFormatting>
  <conditionalFormatting sqref="E3">
    <cfRule type="cellIs" dxfId="3405" priority="58" operator="equal">
      <formula>"SL"</formula>
    </cfRule>
    <cfRule type="cellIs" dxfId="3404" priority="59" operator="equal">
      <formula>"AL"</formula>
    </cfRule>
  </conditionalFormatting>
  <conditionalFormatting sqref="E3">
    <cfRule type="cellIs" dxfId="3403" priority="56" operator="equal">
      <formula>"SL"</formula>
    </cfRule>
    <cfRule type="cellIs" dxfId="3402" priority="57" operator="equal">
      <formula>"AL"</formula>
    </cfRule>
  </conditionalFormatting>
  <conditionalFormatting sqref="E3:E6 E10:E12 E14:E18 E43:E47 E21:E23">
    <cfRule type="cellIs" dxfId="3401" priority="54" operator="equal">
      <formula>"WC"</formula>
    </cfRule>
    <cfRule type="cellIs" dxfId="3400" priority="55" operator="equal">
      <formula>"TR"</formula>
    </cfRule>
  </conditionalFormatting>
  <conditionalFormatting sqref="E14">
    <cfRule type="expression" dxfId="3399" priority="53">
      <formula>ROW()=CELL("ROW")</formula>
    </cfRule>
  </conditionalFormatting>
  <conditionalFormatting sqref="E14">
    <cfRule type="expression" dxfId="3398" priority="52">
      <formula>ROW()=CELL("ROW")</formula>
    </cfRule>
  </conditionalFormatting>
  <conditionalFormatting sqref="E31">
    <cfRule type="cellIs" dxfId="3397" priority="50" operator="equal">
      <formula>"WC"</formula>
    </cfRule>
    <cfRule type="cellIs" dxfId="3396" priority="51" operator="equal">
      <formula>"TR"</formula>
    </cfRule>
  </conditionalFormatting>
  <conditionalFormatting sqref="E25:E27">
    <cfRule type="cellIs" dxfId="3395" priority="46" operator="equal">
      <formula>"SL"</formula>
    </cfRule>
    <cfRule type="cellIs" dxfId="3394" priority="47" operator="equal">
      <formula>"AL"</formula>
    </cfRule>
    <cfRule type="cellIs" dxfId="3393" priority="48" operator="equal">
      <formula>"WC"</formula>
    </cfRule>
    <cfRule type="cellIs" dxfId="3392" priority="49" operator="equal">
      <formula>"TR"</formula>
    </cfRule>
  </conditionalFormatting>
  <conditionalFormatting sqref="E35:E36">
    <cfRule type="cellIs" dxfId="3391" priority="37" operator="equal">
      <formula>$E$35</formula>
    </cfRule>
    <cfRule type="cellIs" dxfId="3390" priority="38" operator="equal">
      <formula>$E$35</formula>
    </cfRule>
    <cfRule type="cellIs" dxfId="3389" priority="39" operator="equal">
      <formula>$E$35</formula>
    </cfRule>
  </conditionalFormatting>
  <conditionalFormatting sqref="E13">
    <cfRule type="cellIs" dxfId="3388" priority="33" operator="equal">
      <formula>"Prep"</formula>
    </cfRule>
    <cfRule type="cellIs" dxfId="3387" priority="34" operator="equal">
      <formula>"SL"</formula>
    </cfRule>
    <cfRule type="cellIs" dxfId="3386" priority="35" operator="equal">
      <formula>"AL"</formula>
    </cfRule>
  </conditionalFormatting>
  <conditionalFormatting sqref="E13">
    <cfRule type="cellIs" dxfId="3385" priority="31" operator="equal">
      <formula>"SL"</formula>
    </cfRule>
    <cfRule type="cellIs" dxfId="3384" priority="32" operator="equal">
      <formula>"AL"</formula>
    </cfRule>
  </conditionalFormatting>
  <conditionalFormatting sqref="E13">
    <cfRule type="cellIs" dxfId="3383" priority="29" operator="equal">
      <formula>"WC"</formula>
    </cfRule>
    <cfRule type="cellIs" dxfId="3382" priority="30" operator="equal">
      <formula>"TR"</formula>
    </cfRule>
  </conditionalFormatting>
  <conditionalFormatting sqref="I24">
    <cfRule type="expression" dxfId="3381" priority="28">
      <formula>ROW()=CELL("ROW")</formula>
    </cfRule>
  </conditionalFormatting>
  <conditionalFormatting sqref="I24">
    <cfRule type="expression" dxfId="3380" priority="27">
      <formula>ROW()=CELL("ROW")</formula>
    </cfRule>
  </conditionalFormatting>
  <conditionalFormatting sqref="I13">
    <cfRule type="cellIs" dxfId="3379" priority="20" operator="equal">
      <formula>"SL"</formula>
    </cfRule>
    <cfRule type="cellIs" dxfId="3378" priority="21" operator="equal">
      <formula>"SL"</formula>
    </cfRule>
    <cfRule type="cellIs" dxfId="3377" priority="22" operator="equal">
      <formula>"SL"</formula>
    </cfRule>
    <cfRule type="cellIs" dxfId="3376" priority="23" operator="equal">
      <formula>"AL"</formula>
    </cfRule>
  </conditionalFormatting>
  <conditionalFormatting sqref="I13">
    <cfRule type="cellIs" dxfId="3375" priority="24" operator="equal">
      <formula>"Prep"</formula>
    </cfRule>
    <cfRule type="cellIs" dxfId="3374" priority="25" operator="equal">
      <formula>"SL"</formula>
    </cfRule>
    <cfRule type="cellIs" dxfId="3373" priority="26" operator="equal">
      <formula>"AL"</formula>
    </cfRule>
  </conditionalFormatting>
  <conditionalFormatting sqref="I13">
    <cfRule type="cellIs" dxfId="3372" priority="18" operator="equal">
      <formula>"WC"</formula>
    </cfRule>
    <cfRule type="cellIs" dxfId="3371" priority="19" operator="equal">
      <formula>"TR"</formula>
    </cfRule>
  </conditionalFormatting>
  <conditionalFormatting sqref="L32:M32">
    <cfRule type="expression" dxfId="3370" priority="17">
      <formula>ROW()=CELL("ROW")</formula>
    </cfRule>
  </conditionalFormatting>
  <conditionalFormatting sqref="L32:M32">
    <cfRule type="expression" dxfId="3369" priority="16">
      <formula>ROW()=CELL("ROW")</formula>
    </cfRule>
  </conditionalFormatting>
  <conditionalFormatting sqref="M22">
    <cfRule type="cellIs" dxfId="3368" priority="14" operator="equal">
      <formula>"SL"</formula>
    </cfRule>
    <cfRule type="cellIs" dxfId="3367" priority="15" operator="equal">
      <formula>"AL"</formula>
    </cfRule>
  </conditionalFormatting>
  <conditionalFormatting sqref="L22:M22">
    <cfRule type="cellIs" dxfId="3366" priority="11" operator="equal">
      <formula>"Prep"</formula>
    </cfRule>
    <cfRule type="cellIs" dxfId="3365" priority="12" operator="equal">
      <formula>"SL"</formula>
    </cfRule>
    <cfRule type="cellIs" dxfId="3364" priority="13" operator="equal">
      <formula>"AL"</formula>
    </cfRule>
  </conditionalFormatting>
  <conditionalFormatting sqref="M22">
    <cfRule type="cellIs" dxfId="3363" priority="7" operator="equal">
      <formula>"SL"</formula>
    </cfRule>
    <cfRule type="cellIs" dxfId="3362" priority="8" operator="equal">
      <formula>"SL"</formula>
    </cfRule>
    <cfRule type="cellIs" dxfId="3361" priority="9" operator="equal">
      <formula>"SL"</formula>
    </cfRule>
    <cfRule type="cellIs" dxfId="3360" priority="10" operator="equal">
      <formula>"AL"</formula>
    </cfRule>
  </conditionalFormatting>
  <conditionalFormatting sqref="L22:M22">
    <cfRule type="cellIs" dxfId="3359" priority="3" operator="equal">
      <formula>"SL"</formula>
    </cfRule>
    <cfRule type="cellIs" dxfId="3358" priority="4" operator="equal">
      <formula>"AL"</formula>
    </cfRule>
    <cfRule type="cellIs" dxfId="3357" priority="5" operator="equal">
      <formula>"WC"</formula>
    </cfRule>
    <cfRule type="cellIs" dxfId="3356" priority="6" operator="equal">
      <formula>"TR"</formula>
    </cfRule>
  </conditionalFormatting>
  <conditionalFormatting sqref="L22:M22">
    <cfRule type="expression" dxfId="3355" priority="2">
      <formula>ROW()=CELL("ROW")</formula>
    </cfRule>
  </conditionalFormatting>
  <conditionalFormatting sqref="L22:M22">
    <cfRule type="expression" dxfId="3354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1504604</xdr:colOff>
                    <xdr:row>0</xdr:row>
                    <xdr:rowOff>124691</xdr:rowOff>
                  </from>
                  <to>
                    <xdr:col>8</xdr:col>
                    <xdr:colOff>74815</xdr:colOff>
                    <xdr:row>0</xdr:row>
                    <xdr:rowOff>498764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157942</xdr:colOff>
                    <xdr:row>0</xdr:row>
                    <xdr:rowOff>116378</xdr:rowOff>
                  </from>
                  <to>
                    <xdr:col>8</xdr:col>
                    <xdr:colOff>1039091</xdr:colOff>
                    <xdr:row>0</xdr:row>
                    <xdr:rowOff>482138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249382</xdr:colOff>
                    <xdr:row>0</xdr:row>
                    <xdr:rowOff>157942</xdr:rowOff>
                  </from>
                  <to>
                    <xdr:col>7</xdr:col>
                    <xdr:colOff>257695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64"/>
  <sheetViews>
    <sheetView showZeros="0" topLeftCell="A22" zoomScale="60" zoomScaleNormal="60" workbookViewId="0">
      <selection activeCell="L36" sqref="L36"/>
    </sheetView>
  </sheetViews>
  <sheetFormatPr defaultColWidth="9.109375" defaultRowHeight="20.3"/>
  <cols>
    <col min="1" max="1" width="1.33203125" style="374" customWidth="1"/>
    <col min="2" max="2" width="16.6640625" style="376" customWidth="1"/>
    <col min="3" max="3" width="37.5546875" style="993" customWidth="1"/>
    <col min="4" max="4" width="21.44140625" style="376" customWidth="1"/>
    <col min="5" max="5" width="34.5546875" style="374" customWidth="1"/>
    <col min="6" max="6" width="1.5546875" style="377" customWidth="1"/>
    <col min="7" max="7" width="16.44140625" style="376" customWidth="1"/>
    <col min="8" max="8" width="46.44140625" style="993" customWidth="1"/>
    <col min="9" max="9" width="18.5546875" style="376" customWidth="1"/>
    <col min="10" max="10" width="19.44140625" style="374" customWidth="1"/>
    <col min="11" max="11" width="1" style="377" customWidth="1"/>
    <col min="12" max="12" width="17.44140625" style="376" customWidth="1"/>
    <col min="13" max="13" width="45.109375" style="993" customWidth="1"/>
    <col min="14" max="14" width="17.88671875" style="376" bestFit="1" customWidth="1"/>
    <col min="15" max="15" width="24.88671875" style="374" customWidth="1"/>
    <col min="16" max="16384" width="9.109375" style="374"/>
  </cols>
  <sheetData>
    <row r="1" spans="1:15" s="369" customFormat="1" ht="51.55" customHeight="1">
      <c r="A1" s="1069" t="s">
        <v>376</v>
      </c>
      <c r="B1" s="1069"/>
      <c r="C1" s="1069"/>
      <c r="D1" s="1069"/>
      <c r="E1" s="1069"/>
      <c r="F1" s="1069"/>
      <c r="G1" s="1069"/>
      <c r="H1" s="1069"/>
      <c r="I1" s="1069"/>
      <c r="K1" s="379"/>
      <c r="L1" s="1070">
        <f>Thursday!L1+1</f>
        <v>46269</v>
      </c>
      <c r="M1" s="1071"/>
      <c r="N1" s="1071"/>
      <c r="O1" s="1072"/>
    </row>
    <row r="2" spans="1:15" s="373" customFormat="1" ht="21.6" customHeight="1">
      <c r="A2" s="1065" t="s">
        <v>280</v>
      </c>
      <c r="B2" s="1065"/>
      <c r="C2" s="1065"/>
      <c r="D2" s="1065"/>
      <c r="E2" s="1065"/>
      <c r="F2" s="380"/>
      <c r="G2" s="1066" t="s">
        <v>237</v>
      </c>
      <c r="H2" s="1067"/>
      <c r="I2" s="1067"/>
      <c r="J2" s="1067"/>
      <c r="K2" s="381"/>
      <c r="L2" s="1065" t="s">
        <v>49</v>
      </c>
      <c r="M2" s="1065"/>
      <c r="N2" s="1065"/>
      <c r="O2" s="1065"/>
    </row>
    <row r="3" spans="1:15" s="489" customFormat="1" ht="21.6" customHeight="1">
      <c r="A3" s="592"/>
      <c r="B3" s="942">
        <v>702420</v>
      </c>
      <c r="C3" s="977" t="s">
        <v>556</v>
      </c>
      <c r="D3" s="943" t="s">
        <v>46</v>
      </c>
      <c r="E3" s="492" t="s">
        <v>234</v>
      </c>
      <c r="F3" s="808"/>
      <c r="G3" s="902">
        <v>26540</v>
      </c>
      <c r="H3" s="975" t="s">
        <v>756</v>
      </c>
      <c r="I3" s="943" t="s">
        <v>774</v>
      </c>
      <c r="J3" s="492" t="s">
        <v>632</v>
      </c>
      <c r="K3" s="808"/>
      <c r="L3" s="902">
        <v>340</v>
      </c>
      <c r="M3" s="975" t="s">
        <v>4</v>
      </c>
      <c r="N3" s="577" t="s">
        <v>48</v>
      </c>
      <c r="O3" s="496" t="s">
        <v>50</v>
      </c>
    </row>
    <row r="4" spans="1:15" s="489" customFormat="1" ht="21.6" customHeight="1">
      <c r="A4" s="592"/>
      <c r="B4" s="567"/>
      <c r="C4" s="976"/>
      <c r="D4" s="943"/>
      <c r="E4" s="499"/>
      <c r="F4" s="570"/>
      <c r="G4" s="900">
        <v>23960</v>
      </c>
      <c r="H4" s="975" t="s">
        <v>713</v>
      </c>
      <c r="I4" s="943" t="s">
        <v>650</v>
      </c>
      <c r="J4" s="503" t="s">
        <v>218</v>
      </c>
      <c r="K4" s="811"/>
      <c r="L4" s="903">
        <v>21902</v>
      </c>
      <c r="M4" s="976" t="s">
        <v>295</v>
      </c>
      <c r="N4" s="577" t="s">
        <v>652</v>
      </c>
      <c r="O4" s="506" t="s">
        <v>303</v>
      </c>
    </row>
    <row r="5" spans="1:15" s="489" customFormat="1" ht="21.6" customHeight="1">
      <c r="A5" s="592"/>
      <c r="B5" s="905">
        <v>18521</v>
      </c>
      <c r="C5" s="979" t="s">
        <v>206</v>
      </c>
      <c r="D5" s="575" t="s">
        <v>650</v>
      </c>
      <c r="E5" s="505" t="s">
        <v>608</v>
      </c>
      <c r="F5" s="704"/>
      <c r="G5" s="903">
        <v>21163</v>
      </c>
      <c r="H5" s="977" t="s">
        <v>610</v>
      </c>
      <c r="I5" s="943" t="s">
        <v>650</v>
      </c>
      <c r="J5" s="502" t="s">
        <v>218</v>
      </c>
      <c r="K5" s="811"/>
      <c r="L5" s="900">
        <v>38272</v>
      </c>
      <c r="M5" s="1007" t="s">
        <v>693</v>
      </c>
      <c r="N5" s="943" t="s">
        <v>652</v>
      </c>
      <c r="O5" s="506" t="s">
        <v>303</v>
      </c>
    </row>
    <row r="6" spans="1:15" s="489" customFormat="1" ht="21.6" customHeight="1">
      <c r="A6" s="592"/>
      <c r="B6" s="900">
        <v>22170</v>
      </c>
      <c r="C6" s="976" t="s">
        <v>305</v>
      </c>
      <c r="D6" s="568" t="s">
        <v>650</v>
      </c>
      <c r="E6" s="505" t="s">
        <v>609</v>
      </c>
      <c r="F6" s="570"/>
      <c r="G6" s="903">
        <v>16286</v>
      </c>
      <c r="H6" s="975" t="s">
        <v>719</v>
      </c>
      <c r="I6" s="943" t="s">
        <v>650</v>
      </c>
      <c r="J6" s="502" t="s">
        <v>217</v>
      </c>
      <c r="K6" s="811"/>
      <c r="L6" s="567"/>
      <c r="M6" s="976"/>
      <c r="N6" s="577"/>
      <c r="O6" s="508"/>
    </row>
    <row r="7" spans="1:15" s="489" customFormat="1" ht="21.6" customHeight="1">
      <c r="A7" s="592"/>
      <c r="B7" s="900">
        <v>23903</v>
      </c>
      <c r="C7" s="975" t="s">
        <v>691</v>
      </c>
      <c r="D7" s="943" t="s">
        <v>650</v>
      </c>
      <c r="E7" s="508" t="s">
        <v>615</v>
      </c>
      <c r="F7" s="570"/>
      <c r="G7" s="575"/>
      <c r="H7" s="979"/>
      <c r="I7" s="575"/>
      <c r="J7" s="503"/>
      <c r="K7" s="811"/>
      <c r="L7" s="567"/>
      <c r="M7" s="976"/>
      <c r="N7" s="577"/>
      <c r="O7" s="577"/>
    </row>
    <row r="8" spans="1:15" s="489" customFormat="1" ht="21.6" customHeight="1">
      <c r="A8" s="592"/>
      <c r="B8" s="572"/>
      <c r="C8" s="975"/>
      <c r="D8" s="943"/>
      <c r="E8" s="508"/>
      <c r="F8" s="569"/>
      <c r="G8" s="785">
        <v>71109</v>
      </c>
      <c r="H8" s="976" t="s">
        <v>606</v>
      </c>
      <c r="I8" s="578" t="s">
        <v>650</v>
      </c>
      <c r="J8" s="811" t="s">
        <v>219</v>
      </c>
      <c r="K8" s="811"/>
      <c r="L8" s="900">
        <v>18729</v>
      </c>
      <c r="M8" s="975" t="s">
        <v>75</v>
      </c>
      <c r="N8" s="577" t="s">
        <v>653</v>
      </c>
      <c r="O8" s="503" t="s">
        <v>225</v>
      </c>
    </row>
    <row r="9" spans="1:15" s="489" customFormat="1" ht="21.6" customHeight="1">
      <c r="A9" s="592"/>
      <c r="B9" s="945"/>
      <c r="C9" s="976"/>
      <c r="D9" s="943"/>
      <c r="E9" s="508"/>
      <c r="F9" s="569"/>
      <c r="G9" s="902">
        <v>27340</v>
      </c>
      <c r="H9" s="975" t="s">
        <v>560</v>
      </c>
      <c r="I9" s="574" t="s">
        <v>338</v>
      </c>
      <c r="J9" s="502" t="s">
        <v>219</v>
      </c>
      <c r="K9" s="811"/>
      <c r="L9" s="900">
        <v>19375</v>
      </c>
      <c r="M9" s="975" t="s">
        <v>86</v>
      </c>
      <c r="N9" s="568" t="s">
        <v>48</v>
      </c>
      <c r="O9" s="503" t="s">
        <v>225</v>
      </c>
    </row>
    <row r="10" spans="1:15" s="489" customFormat="1" ht="21.6" customHeight="1">
      <c r="A10" s="592"/>
      <c r="B10" s="758">
        <v>1187</v>
      </c>
      <c r="C10" s="981" t="s">
        <v>586</v>
      </c>
      <c r="D10" s="943" t="s">
        <v>45</v>
      </c>
      <c r="E10" s="509" t="s">
        <v>51</v>
      </c>
      <c r="F10" s="569"/>
      <c r="G10" s="942">
        <v>24190</v>
      </c>
      <c r="H10" s="1012" t="s">
        <v>564</v>
      </c>
      <c r="I10" s="943" t="s">
        <v>338</v>
      </c>
      <c r="J10" s="502" t="s">
        <v>219</v>
      </c>
      <c r="K10" s="811"/>
      <c r="L10" s="900">
        <v>19386</v>
      </c>
      <c r="M10" s="975" t="s">
        <v>340</v>
      </c>
      <c r="N10" s="577" t="s">
        <v>48</v>
      </c>
      <c r="O10" s="503" t="s">
        <v>225</v>
      </c>
    </row>
    <row r="11" spans="1:15" s="489" customFormat="1" ht="21.6" customHeight="1">
      <c r="A11" s="569"/>
      <c r="B11" s="785">
        <v>19659</v>
      </c>
      <c r="C11" s="976" t="s">
        <v>294</v>
      </c>
      <c r="D11" s="943" t="s">
        <v>650</v>
      </c>
      <c r="E11" s="509" t="s">
        <v>51</v>
      </c>
      <c r="F11" s="569"/>
      <c r="K11" s="811"/>
      <c r="L11" s="900">
        <v>23894</v>
      </c>
      <c r="M11" s="975" t="s">
        <v>647</v>
      </c>
      <c r="N11" s="577" t="s">
        <v>653</v>
      </c>
      <c r="O11" s="503" t="s">
        <v>225</v>
      </c>
    </row>
    <row r="12" spans="1:15" s="489" customFormat="1" ht="21.6" customHeight="1">
      <c r="A12" s="592"/>
      <c r="B12" s="905">
        <v>22570</v>
      </c>
      <c r="C12" s="979" t="s">
        <v>320</v>
      </c>
      <c r="D12" s="575" t="s">
        <v>47</v>
      </c>
      <c r="E12" s="509" t="s">
        <v>51</v>
      </c>
      <c r="F12" s="570"/>
      <c r="G12" s="900">
        <v>22034</v>
      </c>
      <c r="H12" s="975" t="s">
        <v>646</v>
      </c>
      <c r="I12" s="943" t="s">
        <v>650</v>
      </c>
      <c r="J12" s="503" t="s">
        <v>219</v>
      </c>
      <c r="K12" s="811"/>
      <c r="L12" s="572"/>
      <c r="M12" s="816"/>
      <c r="N12" s="577"/>
      <c r="O12" s="503"/>
    </row>
    <row r="13" spans="1:15" s="489" customFormat="1" ht="21.6" customHeight="1">
      <c r="A13" s="592"/>
      <c r="B13" s="900">
        <v>23963</v>
      </c>
      <c r="C13" s="975" t="s">
        <v>715</v>
      </c>
      <c r="D13" s="943" t="s">
        <v>650</v>
      </c>
      <c r="E13" s="818" t="s">
        <v>768</v>
      </c>
      <c r="G13" s="705"/>
      <c r="H13" s="979"/>
      <c r="I13" s="575"/>
      <c r="J13" s="502"/>
      <c r="K13" s="811"/>
      <c r="L13" s="572"/>
      <c r="M13" s="816"/>
      <c r="N13" s="577"/>
      <c r="O13" s="503"/>
    </row>
    <row r="14" spans="1:15" s="489" customFormat="1" ht="21.6" customHeight="1">
      <c r="A14" s="592"/>
      <c r="B14" s="572"/>
      <c r="C14" s="975"/>
      <c r="D14" s="943"/>
      <c r="E14" s="435"/>
      <c r="F14" s="569"/>
      <c r="G14" s="566"/>
      <c r="H14" s="977"/>
      <c r="I14" s="578"/>
      <c r="J14" s="503"/>
      <c r="K14" s="811"/>
      <c r="L14" s="572"/>
      <c r="M14" s="816"/>
      <c r="N14" s="577"/>
      <c r="O14" s="508"/>
    </row>
    <row r="15" spans="1:15" s="489" customFormat="1" ht="21.6" customHeight="1">
      <c r="A15" s="592"/>
      <c r="B15" s="925" t="s">
        <v>640</v>
      </c>
      <c r="C15" s="976" t="s">
        <v>641</v>
      </c>
      <c r="D15" s="568" t="s">
        <v>651</v>
      </c>
      <c r="E15" s="503" t="s">
        <v>223</v>
      </c>
      <c r="F15" s="569"/>
      <c r="G15" s="785">
        <v>89580</v>
      </c>
      <c r="H15" s="976" t="s">
        <v>387</v>
      </c>
      <c r="I15" s="950" t="s">
        <v>650</v>
      </c>
      <c r="J15" s="503" t="s">
        <v>220</v>
      </c>
      <c r="K15" s="570"/>
      <c r="L15" s="785">
        <v>16272</v>
      </c>
      <c r="M15" s="976" t="s">
        <v>321</v>
      </c>
      <c r="N15" s="577" t="s">
        <v>207</v>
      </c>
      <c r="O15" s="512" t="s">
        <v>51</v>
      </c>
    </row>
    <row r="16" spans="1:15" s="489" customFormat="1" ht="21.6" customHeight="1">
      <c r="A16" s="592"/>
      <c r="B16" s="912">
        <v>1140</v>
      </c>
      <c r="C16" s="979" t="s">
        <v>587</v>
      </c>
      <c r="D16" s="575" t="s">
        <v>338</v>
      </c>
      <c r="E16" s="503" t="s">
        <v>223</v>
      </c>
      <c r="F16" s="569"/>
      <c r="G16" s="759">
        <v>1290</v>
      </c>
      <c r="H16" s="977" t="s">
        <v>763</v>
      </c>
      <c r="I16" s="943" t="s">
        <v>45</v>
      </c>
      <c r="J16" s="503" t="s">
        <v>221</v>
      </c>
      <c r="K16" s="570"/>
      <c r="L16" s="590">
        <v>1245</v>
      </c>
      <c r="M16" s="976" t="s">
        <v>589</v>
      </c>
      <c r="N16" s="577" t="s">
        <v>208</v>
      </c>
      <c r="O16" s="512" t="s">
        <v>51</v>
      </c>
    </row>
    <row r="17" spans="1:15" s="489" customFormat="1" ht="21.6" customHeight="1">
      <c r="A17" s="592"/>
      <c r="B17" s="759">
        <v>21180</v>
      </c>
      <c r="C17" s="977" t="s">
        <v>573</v>
      </c>
      <c r="D17" s="943" t="s">
        <v>338</v>
      </c>
      <c r="E17" s="503" t="s">
        <v>223</v>
      </c>
      <c r="F17" s="569"/>
      <c r="G17" s="912">
        <v>414</v>
      </c>
      <c r="H17" s="979" t="s">
        <v>584</v>
      </c>
      <c r="I17" s="575" t="s">
        <v>45</v>
      </c>
      <c r="J17" s="508" t="s">
        <v>222</v>
      </c>
      <c r="K17" s="652"/>
      <c r="L17" s="900">
        <v>20701</v>
      </c>
      <c r="M17" s="1007" t="s">
        <v>716</v>
      </c>
      <c r="N17" s="943" t="s">
        <v>653</v>
      </c>
      <c r="O17" s="512" t="s">
        <v>51</v>
      </c>
    </row>
    <row r="18" spans="1:15" s="489" customFormat="1" ht="21.6" customHeight="1">
      <c r="A18" s="592"/>
      <c r="B18" s="566"/>
      <c r="C18" s="977"/>
      <c r="D18" s="943"/>
      <c r="E18" s="508"/>
      <c r="F18" s="569"/>
      <c r="G18" s="575"/>
      <c r="H18" s="979"/>
      <c r="I18" s="575"/>
      <c r="J18" s="508"/>
      <c r="K18" s="811"/>
      <c r="L18" s="900">
        <v>21613</v>
      </c>
      <c r="M18" s="1007" t="s">
        <v>717</v>
      </c>
      <c r="N18" s="943" t="s">
        <v>48</v>
      </c>
      <c r="O18" s="595" t="s">
        <v>51</v>
      </c>
    </row>
    <row r="19" spans="1:15" s="489" customFormat="1" ht="21.6" customHeight="1">
      <c r="A19" s="592"/>
      <c r="B19" s="759">
        <v>28140</v>
      </c>
      <c r="C19" s="976" t="s">
        <v>579</v>
      </c>
      <c r="D19" s="943" t="s">
        <v>338</v>
      </c>
      <c r="E19" s="508" t="s">
        <v>322</v>
      </c>
      <c r="F19" s="569"/>
      <c r="G19" s="705"/>
      <c r="H19" s="979"/>
      <c r="I19" s="575"/>
      <c r="J19" s="508"/>
      <c r="K19" s="811"/>
      <c r="L19" s="572"/>
      <c r="M19" s="1007"/>
      <c r="N19" s="577"/>
      <c r="O19" s="508"/>
    </row>
    <row r="20" spans="1:15" s="489" customFormat="1" ht="21.6" customHeight="1">
      <c r="A20" s="592"/>
      <c r="B20" s="590">
        <v>149</v>
      </c>
      <c r="C20" s="976" t="s">
        <v>11</v>
      </c>
      <c r="D20" s="943" t="s">
        <v>44</v>
      </c>
      <c r="E20" s="508" t="s">
        <v>322</v>
      </c>
      <c r="F20" s="569"/>
      <c r="G20" s="902">
        <v>25240</v>
      </c>
      <c r="H20" s="975" t="s">
        <v>764</v>
      </c>
      <c r="I20" s="946" t="s">
        <v>44</v>
      </c>
      <c r="J20" s="505" t="s">
        <v>52</v>
      </c>
      <c r="K20" s="570"/>
      <c r="L20" s="572"/>
      <c r="M20" s="975"/>
      <c r="N20" s="577"/>
      <c r="O20" s="508"/>
    </row>
    <row r="21" spans="1:15" s="489" customFormat="1" ht="21.6" customHeight="1">
      <c r="A21" s="592"/>
      <c r="B21" s="566"/>
      <c r="C21" s="977"/>
      <c r="D21" s="943"/>
      <c r="E21" s="508"/>
      <c r="F21" s="569"/>
      <c r="G21" s="785">
        <v>19196</v>
      </c>
      <c r="H21" s="1007" t="s">
        <v>80</v>
      </c>
      <c r="I21" s="571" t="s">
        <v>650</v>
      </c>
      <c r="J21" s="505" t="s">
        <v>52</v>
      </c>
      <c r="K21" s="570"/>
      <c r="L21" s="900">
        <v>214355</v>
      </c>
      <c r="M21" s="1007" t="s">
        <v>644</v>
      </c>
      <c r="N21" s="943" t="s">
        <v>652</v>
      </c>
      <c r="O21" s="513" t="s">
        <v>291</v>
      </c>
    </row>
    <row r="22" spans="1:15" s="489" customFormat="1" ht="21.6" customHeight="1">
      <c r="A22" s="592"/>
      <c r="B22" s="905">
        <v>19891</v>
      </c>
      <c r="C22" s="979" t="s">
        <v>718</v>
      </c>
      <c r="D22" s="575" t="s">
        <v>650</v>
      </c>
      <c r="E22" s="505" t="s">
        <v>53</v>
      </c>
      <c r="F22" s="574"/>
      <c r="G22" s="900">
        <v>18039</v>
      </c>
      <c r="H22" s="975" t="s">
        <v>68</v>
      </c>
      <c r="I22" s="943" t="s">
        <v>650</v>
      </c>
      <c r="J22" s="505" t="s">
        <v>52</v>
      </c>
      <c r="K22" s="574"/>
      <c r="L22" s="905">
        <v>20114</v>
      </c>
      <c r="M22" s="979" t="s">
        <v>131</v>
      </c>
      <c r="N22" s="575" t="s">
        <v>653</v>
      </c>
      <c r="O22" s="513" t="s">
        <v>291</v>
      </c>
    </row>
    <row r="23" spans="1:15" s="489" customFormat="1" ht="21.6" customHeight="1">
      <c r="A23" s="592"/>
      <c r="B23" s="912">
        <v>282247</v>
      </c>
      <c r="C23" s="979" t="s">
        <v>577</v>
      </c>
      <c r="D23" s="575" t="s">
        <v>338</v>
      </c>
      <c r="E23" s="505" t="s">
        <v>77</v>
      </c>
      <c r="F23" s="570"/>
      <c r="G23" s="785">
        <v>22161</v>
      </c>
      <c r="H23" s="976" t="s">
        <v>720</v>
      </c>
      <c r="I23" s="568" t="s">
        <v>650</v>
      </c>
      <c r="J23" s="505" t="s">
        <v>52</v>
      </c>
      <c r="K23" s="574"/>
      <c r="L23" s="567"/>
      <c r="M23" s="976"/>
      <c r="N23" s="577"/>
      <c r="O23" s="495"/>
    </row>
    <row r="24" spans="1:15" s="489" customFormat="1" ht="21.6" customHeight="1">
      <c r="A24" s="592"/>
      <c r="B24" s="572"/>
      <c r="C24" s="976"/>
      <c r="D24" s="943"/>
      <c r="E24" s="498"/>
      <c r="F24" s="586"/>
      <c r="G24" s="567"/>
      <c r="H24" s="976"/>
      <c r="I24" s="568"/>
      <c r="J24" s="517"/>
      <c r="K24" s="574"/>
      <c r="L24" s="902">
        <v>1238</v>
      </c>
      <c r="M24" s="975" t="s">
        <v>202</v>
      </c>
      <c r="N24" s="577" t="s">
        <v>124</v>
      </c>
      <c r="O24" s="469" t="s">
        <v>55</v>
      </c>
    </row>
    <row r="25" spans="1:15" s="489" customFormat="1" ht="21.6" customHeight="1">
      <c r="A25" s="592"/>
      <c r="B25" s="705"/>
      <c r="C25" s="979"/>
      <c r="D25" s="575"/>
      <c r="E25" s="508"/>
      <c r="F25" s="569"/>
      <c r="G25" s="902">
        <v>390</v>
      </c>
      <c r="H25" s="976" t="s">
        <v>572</v>
      </c>
      <c r="I25" s="949" t="s">
        <v>773</v>
      </c>
      <c r="J25" s="508"/>
      <c r="K25" s="574"/>
      <c r="L25" s="900">
        <v>23835</v>
      </c>
      <c r="M25" s="1007" t="s">
        <v>613</v>
      </c>
      <c r="N25" s="577" t="s">
        <v>48</v>
      </c>
      <c r="O25" s="469" t="s">
        <v>55</v>
      </c>
    </row>
    <row r="26" spans="1:15" s="489" customFormat="1" ht="21.6" customHeight="1">
      <c r="A26" s="592"/>
      <c r="B26" s="590">
        <v>703072</v>
      </c>
      <c r="C26" s="974" t="s">
        <v>566</v>
      </c>
      <c r="D26" s="943" t="s">
        <v>46</v>
      </c>
      <c r="E26" s="575" t="s">
        <v>784</v>
      </c>
      <c r="F26" s="652"/>
      <c r="G26" s="575"/>
      <c r="H26" s="979"/>
      <c r="I26" s="575"/>
      <c r="J26" s="575"/>
      <c r="K26" s="574"/>
      <c r="L26" s="572"/>
      <c r="M26" s="975"/>
      <c r="N26" s="577"/>
      <c r="O26" s="756"/>
    </row>
    <row r="27" spans="1:15" s="489" customFormat="1" ht="21.6" customHeight="1">
      <c r="A27" s="592"/>
      <c r="B27" s="759">
        <v>703703</v>
      </c>
      <c r="C27" s="977" t="s">
        <v>561</v>
      </c>
      <c r="D27" s="578" t="s">
        <v>46</v>
      </c>
      <c r="E27" s="568" t="s">
        <v>797</v>
      </c>
      <c r="F27" s="570"/>
      <c r="G27" s="575"/>
      <c r="H27" s="979"/>
      <c r="I27" s="575"/>
      <c r="J27" s="575"/>
      <c r="K27" s="570"/>
      <c r="L27" s="575"/>
      <c r="M27" s="575"/>
      <c r="N27" s="575"/>
      <c r="O27" s="575"/>
    </row>
    <row r="28" spans="1:15" s="489" customFormat="1" ht="21.6" customHeight="1">
      <c r="A28" s="592"/>
      <c r="B28" s="590">
        <v>997</v>
      </c>
      <c r="C28" s="976" t="s">
        <v>581</v>
      </c>
      <c r="D28" s="943" t="s">
        <v>45</v>
      </c>
      <c r="E28" s="575" t="s">
        <v>781</v>
      </c>
      <c r="F28" s="569"/>
      <c r="G28" s="575"/>
      <c r="H28" s="979"/>
      <c r="I28" s="575"/>
      <c r="J28" s="508"/>
      <c r="K28" s="570"/>
      <c r="L28" s="575"/>
      <c r="M28" s="575"/>
      <c r="N28" s="575"/>
      <c r="O28" s="575"/>
    </row>
    <row r="29" spans="1:15" s="489" customFormat="1" ht="21.6" customHeight="1">
      <c r="A29" s="570"/>
      <c r="B29" s="575"/>
      <c r="C29" s="979"/>
      <c r="D29" s="575"/>
      <c r="E29" s="575"/>
      <c r="F29" s="570"/>
      <c r="J29" s="508"/>
      <c r="K29" s="570"/>
      <c r="L29" s="903">
        <v>17721</v>
      </c>
      <c r="M29" s="976" t="s">
        <v>554</v>
      </c>
      <c r="N29" s="943" t="s">
        <v>650</v>
      </c>
      <c r="O29" s="958" t="s">
        <v>751</v>
      </c>
    </row>
    <row r="30" spans="1:15" s="489" customFormat="1" ht="21.6" customHeight="1">
      <c r="A30" s="569"/>
      <c r="B30" s="900">
        <v>20437</v>
      </c>
      <c r="C30" s="975" t="s">
        <v>649</v>
      </c>
      <c r="D30" s="943" t="s">
        <v>650</v>
      </c>
      <c r="E30" s="518" t="s">
        <v>254</v>
      </c>
      <c r="F30" s="570"/>
      <c r="G30" s="575"/>
      <c r="H30" s="575"/>
      <c r="I30" s="575"/>
      <c r="J30" s="575"/>
      <c r="K30" s="570"/>
      <c r="L30" s="785">
        <v>23845</v>
      </c>
      <c r="M30" s="976" t="s">
        <v>634</v>
      </c>
      <c r="N30" s="568" t="s">
        <v>650</v>
      </c>
      <c r="O30" s="958" t="s">
        <v>752</v>
      </c>
    </row>
    <row r="31" spans="1:15" s="489" customFormat="1" ht="21.6" customHeight="1">
      <c r="A31" s="569"/>
      <c r="B31" s="944"/>
      <c r="C31" s="1006"/>
      <c r="D31" s="943"/>
      <c r="E31" s="508"/>
      <c r="F31" s="570"/>
      <c r="J31" s="510"/>
      <c r="K31" s="570"/>
      <c r="L31" s="567"/>
      <c r="M31" s="976"/>
      <c r="N31" s="943"/>
      <c r="O31" s="508"/>
    </row>
    <row r="32" spans="1:15" s="489" customFormat="1" ht="21.6" customHeight="1">
      <c r="A32" s="570"/>
      <c r="B32" s="900">
        <v>23080</v>
      </c>
      <c r="C32" s="975" t="s">
        <v>698</v>
      </c>
      <c r="D32" s="943" t="s">
        <v>47</v>
      </c>
      <c r="E32" s="469" t="s">
        <v>55</v>
      </c>
      <c r="F32" s="570"/>
      <c r="G32" s="575"/>
      <c r="H32" s="979"/>
      <c r="I32" s="575"/>
      <c r="J32" s="508"/>
      <c r="K32" s="570"/>
      <c r="L32" s="566"/>
      <c r="M32" s="977"/>
      <c r="N32" s="566"/>
      <c r="O32" s="508"/>
    </row>
    <row r="33" spans="1:15" s="489" customFormat="1" ht="21.6" customHeight="1">
      <c r="A33" s="570"/>
      <c r="B33" s="917">
        <v>19900</v>
      </c>
      <c r="C33" s="1035" t="s">
        <v>130</v>
      </c>
      <c r="D33" s="564" t="s">
        <v>47</v>
      </c>
      <c r="E33" s="469" t="s">
        <v>55</v>
      </c>
      <c r="F33" s="570"/>
      <c r="G33" s="575"/>
      <c r="H33" s="575"/>
      <c r="I33" s="575"/>
      <c r="J33" s="575"/>
      <c r="K33" s="570"/>
      <c r="L33" s="566"/>
      <c r="M33" s="977"/>
      <c r="N33" s="566"/>
      <c r="O33" s="508"/>
    </row>
    <row r="34" spans="1:15" s="489" customFormat="1" ht="21.6" customHeight="1">
      <c r="A34" s="570"/>
      <c r="B34" s="572"/>
      <c r="C34" s="948"/>
      <c r="D34" s="943"/>
      <c r="E34" s="469"/>
      <c r="F34" s="569"/>
      <c r="G34" s="575"/>
      <c r="H34" s="979"/>
      <c r="I34" s="575"/>
      <c r="J34" s="508"/>
      <c r="K34" s="570"/>
      <c r="L34" s="566"/>
      <c r="M34" s="977"/>
      <c r="N34" s="566"/>
      <c r="O34" s="508"/>
    </row>
    <row r="35" spans="1:15" s="489" customFormat="1" ht="21.6" customHeight="1">
      <c r="A35" s="570"/>
      <c r="B35" s="759">
        <v>282232</v>
      </c>
      <c r="C35" s="977" t="s">
        <v>576</v>
      </c>
      <c r="D35" s="960" t="s">
        <v>45</v>
      </c>
      <c r="E35" s="568" t="s">
        <v>753</v>
      </c>
      <c r="F35" s="569"/>
      <c r="G35" s="575"/>
      <c r="H35" s="979"/>
      <c r="I35" s="575"/>
      <c r="J35" s="575"/>
      <c r="K35" s="570"/>
      <c r="L35" s="566"/>
      <c r="M35" s="977"/>
      <c r="N35" s="566"/>
      <c r="O35" s="508"/>
    </row>
    <row r="36" spans="1:15" s="489" customFormat="1" ht="21.6" customHeight="1">
      <c r="A36" s="570"/>
      <c r="B36" s="567"/>
      <c r="C36" s="976"/>
      <c r="D36" s="568"/>
      <c r="E36" s="568"/>
      <c r="F36" s="569"/>
      <c r="G36" s="575"/>
      <c r="H36" s="979"/>
      <c r="I36" s="575"/>
      <c r="J36" s="508"/>
      <c r="K36" s="570"/>
      <c r="L36" s="566"/>
      <c r="M36" s="977"/>
      <c r="N36" s="566"/>
      <c r="O36" s="508"/>
    </row>
    <row r="37" spans="1:15" s="489" customFormat="1" ht="21.6" customHeight="1">
      <c r="A37" s="570"/>
      <c r="B37" s="590">
        <v>932974</v>
      </c>
      <c r="C37" s="976" t="s">
        <v>578</v>
      </c>
      <c r="D37" s="568" t="s">
        <v>338</v>
      </c>
      <c r="E37" s="469" t="s">
        <v>770</v>
      </c>
      <c r="F37" s="569"/>
      <c r="G37" s="900">
        <v>21280</v>
      </c>
      <c r="H37" s="975" t="s">
        <v>648</v>
      </c>
      <c r="I37" s="943" t="s">
        <v>800</v>
      </c>
      <c r="J37" s="502" t="s">
        <v>801</v>
      </c>
      <c r="K37" s="570"/>
      <c r="L37" s="566"/>
      <c r="M37" s="977"/>
      <c r="N37" s="566"/>
      <c r="O37" s="508"/>
    </row>
    <row r="38" spans="1:15" s="489" customFormat="1" ht="21.6" customHeight="1">
      <c r="A38" s="570"/>
      <c r="B38" s="439" t="s">
        <v>776</v>
      </c>
      <c r="C38" s="965" t="s">
        <v>777</v>
      </c>
      <c r="D38" s="469" t="s">
        <v>650</v>
      </c>
      <c r="E38" s="818" t="s">
        <v>768</v>
      </c>
      <c r="F38" s="569"/>
      <c r="G38" s="575"/>
      <c r="H38" s="979"/>
      <c r="I38" s="575"/>
      <c r="J38" s="508"/>
      <c r="K38" s="570"/>
      <c r="L38" s="566"/>
      <c r="M38" s="977"/>
      <c r="N38" s="566"/>
      <c r="O38" s="508"/>
    </row>
    <row r="39" spans="1:15" s="489" customFormat="1" ht="21.6" customHeight="1">
      <c r="A39" s="570"/>
      <c r="B39" s="567"/>
      <c r="C39" s="976"/>
      <c r="D39" s="568"/>
      <c r="E39" s="469"/>
      <c r="F39" s="569"/>
      <c r="G39" s="575" t="s">
        <v>790</v>
      </c>
      <c r="H39" s="979"/>
      <c r="I39" s="575"/>
      <c r="J39" s="508"/>
      <c r="K39" s="570"/>
      <c r="L39" s="572"/>
      <c r="M39" s="1007"/>
      <c r="N39" s="943"/>
      <c r="O39" s="508"/>
    </row>
    <row r="40" spans="1:15" s="489" customFormat="1" ht="21.6" customHeight="1">
      <c r="A40" s="570"/>
      <c r="B40" s="567"/>
      <c r="C40" s="976"/>
      <c r="D40" s="568"/>
      <c r="E40" s="469"/>
      <c r="F40" s="569"/>
      <c r="G40" s="575" t="s">
        <v>336</v>
      </c>
      <c r="H40" s="979"/>
      <c r="I40" s="575"/>
      <c r="J40" s="508"/>
      <c r="K40" s="570"/>
      <c r="L40" s="572"/>
      <c r="M40" s="1007"/>
      <c r="N40" s="947"/>
      <c r="O40" s="508"/>
    </row>
    <row r="41" spans="1:15" s="489" customFormat="1" ht="21.6" customHeight="1">
      <c r="A41" s="716"/>
      <c r="B41" s="566"/>
      <c r="C41" s="977"/>
      <c r="D41" s="943"/>
      <c r="E41" s="499"/>
      <c r="F41" s="828"/>
      <c r="G41" s="567"/>
      <c r="H41" s="976"/>
      <c r="I41" s="950"/>
      <c r="J41" s="508"/>
      <c r="K41" s="570"/>
      <c r="L41" s="567"/>
      <c r="M41" s="976"/>
      <c r="N41" s="577"/>
      <c r="O41" s="508"/>
    </row>
    <row r="42" spans="1:15" s="489" customFormat="1" ht="21.6" customHeight="1">
      <c r="A42" s="716"/>
      <c r="B42" s="705"/>
      <c r="C42" s="979"/>
      <c r="D42" s="575"/>
      <c r="E42" s="499"/>
      <c r="F42" s="828"/>
      <c r="G42" s="567"/>
      <c r="H42" s="976"/>
      <c r="I42" s="950"/>
      <c r="J42" s="508"/>
      <c r="K42" s="570"/>
      <c r="L42" s="567"/>
      <c r="M42" s="976"/>
      <c r="N42" s="577"/>
      <c r="O42" s="508"/>
    </row>
    <row r="43" spans="1:15" s="489" customFormat="1" ht="21.6" customHeight="1" thickBot="1">
      <c r="A43" s="716"/>
      <c r="B43" s="607"/>
      <c r="C43" s="1008"/>
      <c r="D43" s="717"/>
      <c r="E43" s="529"/>
      <c r="F43" s="653"/>
      <c r="G43" s="583"/>
      <c r="H43" s="985"/>
      <c r="I43" s="718"/>
      <c r="J43" s="531"/>
      <c r="K43" s="570"/>
      <c r="L43" s="583"/>
      <c r="M43" s="985"/>
      <c r="N43" s="608"/>
      <c r="O43" s="531"/>
    </row>
    <row r="44" spans="1:15" s="489" customFormat="1" ht="21.6" customHeight="1">
      <c r="A44" s="716"/>
      <c r="B44" s="585" t="s">
        <v>336</v>
      </c>
      <c r="C44" s="1009" t="s">
        <v>348</v>
      </c>
      <c r="D44" s="609"/>
      <c r="E44" s="610"/>
      <c r="F44" s="606"/>
      <c r="G44" s="774"/>
      <c r="H44" s="1013"/>
      <c r="I44" s="611"/>
      <c r="J44" s="706"/>
      <c r="K44" s="602"/>
      <c r="L44" s="654"/>
      <c r="M44" s="1013"/>
      <c r="N44" s="767"/>
      <c r="O44" s="588"/>
    </row>
    <row r="45" spans="1:15" s="489" customFormat="1" ht="21.6" customHeight="1">
      <c r="A45" s="716"/>
      <c r="B45" s="589"/>
      <c r="C45" s="1010" t="s">
        <v>349</v>
      </c>
      <c r="D45" s="614"/>
      <c r="E45" s="615"/>
      <c r="F45" s="606"/>
      <c r="G45" s="902">
        <v>703237</v>
      </c>
      <c r="H45" s="975" t="s">
        <v>557</v>
      </c>
      <c r="I45" s="907" t="s">
        <v>346</v>
      </c>
      <c r="J45" s="508"/>
      <c r="K45" s="587"/>
      <c r="L45" s="902">
        <v>702024</v>
      </c>
      <c r="M45" s="975" t="s">
        <v>762</v>
      </c>
      <c r="N45" s="907" t="s">
        <v>347</v>
      </c>
      <c r="O45" s="591"/>
    </row>
    <row r="46" spans="1:15" s="489" customFormat="1" ht="21.6" customHeight="1">
      <c r="A46" s="716"/>
      <c r="B46" s="568"/>
      <c r="C46" s="1010" t="s">
        <v>350</v>
      </c>
      <c r="D46" s="601"/>
      <c r="E46" s="575"/>
      <c r="F46" s="570"/>
      <c r="G46" s="590">
        <v>1237</v>
      </c>
      <c r="H46" s="976" t="s">
        <v>761</v>
      </c>
      <c r="I46" s="949" t="s">
        <v>346</v>
      </c>
      <c r="J46" s="508"/>
      <c r="K46" s="587"/>
      <c r="L46" s="902">
        <v>25510</v>
      </c>
      <c r="M46" s="976" t="s">
        <v>568</v>
      </c>
      <c r="N46" s="949" t="s">
        <v>347</v>
      </c>
      <c r="O46" s="591"/>
    </row>
    <row r="47" spans="1:15" s="489" customFormat="1" ht="21.6" customHeight="1">
      <c r="A47" s="716"/>
      <c r="B47" s="568"/>
      <c r="C47" s="1010" t="s">
        <v>351</v>
      </c>
      <c r="D47" s="601"/>
      <c r="E47" s="575"/>
      <c r="F47" s="570"/>
      <c r="G47" s="785"/>
      <c r="H47" s="976"/>
      <c r="I47" s="590"/>
      <c r="J47" s="656"/>
      <c r="K47" s="602"/>
      <c r="L47" s="912">
        <v>704086</v>
      </c>
      <c r="M47" s="979" t="s">
        <v>592</v>
      </c>
      <c r="N47" s="575" t="s">
        <v>645</v>
      </c>
      <c r="O47" s="656"/>
    </row>
    <row r="48" spans="1:15" s="489" customFormat="1" ht="21.6" customHeight="1">
      <c r="A48" s="716"/>
      <c r="B48" s="568"/>
      <c r="C48" s="1010" t="s">
        <v>356</v>
      </c>
      <c r="D48" s="601"/>
      <c r="E48" s="575"/>
      <c r="F48" s="570"/>
      <c r="G48" s="785"/>
      <c r="H48" s="976"/>
      <c r="I48" s="590"/>
      <c r="J48" s="656"/>
      <c r="K48" s="602"/>
      <c r="L48" s="901">
        <v>70090</v>
      </c>
      <c r="M48" s="630" t="s">
        <v>569</v>
      </c>
      <c r="N48" s="943" t="s">
        <v>338</v>
      </c>
      <c r="O48" s="656"/>
    </row>
    <row r="49" spans="1:15" s="489" customFormat="1" ht="25.55">
      <c r="A49" s="575"/>
      <c r="B49" s="589"/>
      <c r="C49" s="1010" t="s">
        <v>352</v>
      </c>
      <c r="D49" s="614"/>
      <c r="E49" s="615"/>
      <c r="F49" s="606"/>
      <c r="G49" s="655"/>
      <c r="H49" s="1014"/>
      <c r="I49" s="658"/>
      <c r="J49" s="657"/>
      <c r="K49" s="651"/>
      <c r="L49" s="902">
        <v>1643</v>
      </c>
      <c r="M49" s="975" t="s">
        <v>594</v>
      </c>
      <c r="N49" s="943" t="s">
        <v>338</v>
      </c>
      <c r="O49" s="659"/>
    </row>
    <row r="50" spans="1:15" s="489" customFormat="1" ht="25.55">
      <c r="A50" s="575"/>
      <c r="B50" s="589"/>
      <c r="C50" s="1010" t="s">
        <v>346</v>
      </c>
      <c r="D50" s="621"/>
      <c r="E50" s="622"/>
      <c r="F50" s="660"/>
      <c r="G50" s="655"/>
      <c r="H50" s="1010"/>
      <c r="I50" s="658"/>
      <c r="J50" s="657"/>
      <c r="K50" s="651"/>
      <c r="L50" s="593"/>
      <c r="M50" s="976"/>
      <c r="N50" s="590"/>
      <c r="O50" s="659"/>
    </row>
    <row r="51" spans="1:15" s="489" customFormat="1" ht="25.55">
      <c r="A51" s="575"/>
      <c r="B51" s="589"/>
      <c r="C51" s="1010" t="s">
        <v>347</v>
      </c>
      <c r="D51" s="614"/>
      <c r="E51" s="615"/>
      <c r="F51" s="606"/>
      <c r="G51" s="593"/>
      <c r="H51" s="976"/>
      <c r="I51" s="590"/>
      <c r="J51" s="657"/>
      <c r="K51" s="651"/>
      <c r="L51" s="593"/>
      <c r="M51" s="976"/>
      <c r="N51" s="590"/>
      <c r="O51" s="659"/>
    </row>
    <row r="52" spans="1:15" s="489" customFormat="1" ht="25.55">
      <c r="A52" s="575"/>
      <c r="B52" s="589"/>
      <c r="C52" s="1010" t="s">
        <v>353</v>
      </c>
      <c r="D52" s="614"/>
      <c r="E52" s="615"/>
      <c r="F52" s="606"/>
      <c r="G52" s="593"/>
      <c r="H52" s="976"/>
      <c r="I52" s="590"/>
      <c r="J52" s="657"/>
      <c r="K52" s="651"/>
      <c r="L52" s="593"/>
      <c r="M52" s="976"/>
      <c r="N52" s="590"/>
      <c r="O52" s="659"/>
    </row>
    <row r="53" spans="1:15" s="489" customFormat="1" ht="25.55">
      <c r="A53" s="575"/>
      <c r="B53" s="589"/>
      <c r="C53" s="1010" t="s">
        <v>283</v>
      </c>
      <c r="D53" s="614"/>
      <c r="E53" s="615"/>
      <c r="F53" s="606"/>
      <c r="G53" s="593"/>
      <c r="H53" s="976"/>
      <c r="I53" s="658"/>
      <c r="J53" s="657"/>
      <c r="K53" s="651"/>
      <c r="L53" s="593"/>
      <c r="M53" s="976"/>
      <c r="N53" s="590"/>
      <c r="O53" s="591"/>
    </row>
    <row r="54" spans="1:15" s="489" customFormat="1" ht="25.55">
      <c r="A54" s="575"/>
      <c r="B54" s="589"/>
      <c r="C54" s="1010" t="s">
        <v>284</v>
      </c>
      <c r="D54" s="614"/>
      <c r="E54" s="615"/>
      <c r="F54" s="606"/>
      <c r="G54" s="593"/>
      <c r="H54" s="976"/>
      <c r="I54" s="616"/>
      <c r="J54" s="657"/>
      <c r="K54" s="651"/>
      <c r="L54" s="593"/>
      <c r="M54" s="976"/>
      <c r="N54" s="590"/>
      <c r="O54" s="591"/>
    </row>
    <row r="55" spans="1:15" s="489" customFormat="1" ht="25.55">
      <c r="A55" s="575"/>
      <c r="B55" s="569"/>
      <c r="C55" s="1010" t="s">
        <v>285</v>
      </c>
      <c r="D55" s="603"/>
      <c r="E55" s="606"/>
      <c r="F55" s="606"/>
      <c r="G55" s="657"/>
      <c r="H55" s="1010"/>
      <c r="I55" s="655"/>
      <c r="J55" s="591"/>
      <c r="K55" s="570"/>
      <c r="L55" s="593"/>
      <c r="M55" s="976"/>
      <c r="N55" s="590"/>
      <c r="O55" s="656"/>
    </row>
    <row r="56" spans="1:15" s="489" customFormat="1" ht="25.55">
      <c r="A56" s="575"/>
      <c r="B56" s="569"/>
      <c r="C56" s="1010" t="s">
        <v>286</v>
      </c>
      <c r="D56" s="603"/>
      <c r="E56" s="606"/>
      <c r="F56" s="606"/>
      <c r="G56" s="657"/>
      <c r="H56" s="1014"/>
      <c r="I56" s="661"/>
      <c r="J56" s="591"/>
      <c r="K56" s="570"/>
      <c r="L56" s="593"/>
      <c r="M56" s="976"/>
      <c r="N56" s="590"/>
      <c r="O56" s="662"/>
    </row>
    <row r="57" spans="1:15" s="489" customFormat="1" ht="25.55">
      <c r="A57" s="575"/>
      <c r="B57" s="589"/>
      <c r="C57" s="1010" t="s">
        <v>287</v>
      </c>
      <c r="D57" s="624"/>
      <c r="E57" s="625"/>
      <c r="F57" s="663"/>
      <c r="G57" s="657"/>
      <c r="H57" s="1014"/>
      <c r="I57" s="661"/>
      <c r="J57" s="591"/>
      <c r="K57" s="570"/>
      <c r="L57" s="593"/>
      <c r="M57" s="976"/>
      <c r="N57" s="590"/>
      <c r="O57" s="662"/>
    </row>
    <row r="58" spans="1:15" s="489" customFormat="1" ht="25.55">
      <c r="A58" s="575"/>
      <c r="B58" s="589"/>
      <c r="C58" s="1010" t="s">
        <v>288</v>
      </c>
      <c r="D58" s="624"/>
      <c r="E58" s="625"/>
      <c r="F58" s="663"/>
      <c r="G58" s="657"/>
      <c r="H58" s="1014"/>
      <c r="I58" s="661"/>
      <c r="J58" s="591"/>
      <c r="K58" s="570"/>
      <c r="L58" s="593"/>
      <c r="M58" s="976"/>
      <c r="N58" s="590"/>
      <c r="O58" s="662"/>
    </row>
    <row r="59" spans="1:15" s="489" customFormat="1" ht="25.55">
      <c r="A59" s="575"/>
      <c r="B59" s="589"/>
      <c r="C59" s="1010" t="s">
        <v>341</v>
      </c>
      <c r="D59" s="624"/>
      <c r="E59" s="625"/>
      <c r="F59" s="663"/>
      <c r="G59" s="569"/>
      <c r="H59" s="976"/>
      <c r="I59" s="569" t="s">
        <v>56</v>
      </c>
      <c r="J59" s="664">
        <f>7.6*COUNTA(I44:I57)</f>
        <v>15.2</v>
      </c>
      <c r="K59" s="665"/>
      <c r="L59" s="569"/>
      <c r="M59" s="1014"/>
      <c r="N59" s="602" t="s">
        <v>57</v>
      </c>
      <c r="O59" s="719">
        <f>7.5*COUNTA(N44:N57)</f>
        <v>37.5</v>
      </c>
    </row>
    <row r="60" spans="1:15" s="489" customFormat="1" ht="25.55">
      <c r="A60" s="575"/>
      <c r="B60" s="666" t="s">
        <v>354</v>
      </c>
      <c r="C60" s="1011"/>
      <c r="D60" s="594"/>
      <c r="F60" s="605"/>
      <c r="G60" s="594"/>
      <c r="H60" s="1011"/>
      <c r="I60" s="594"/>
      <c r="K60" s="605"/>
      <c r="L60" s="594"/>
      <c r="M60" s="1011"/>
      <c r="N60" s="594"/>
    </row>
    <row r="61" spans="1:15">
      <c r="A61" s="375"/>
    </row>
    <row r="62" spans="1:15">
      <c r="A62" s="375"/>
    </row>
    <row r="64" spans="1:15" ht="20.95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G49:I49 K9:K14 L44:N44 K18:K19 K22:K26 K28:K40 G14:I14 B10:C10 B34 L46:M46 G6:H6 Q33:XFD33 L9 P34:XFD34 Q35:XFD40 F8:F11 F14:F22 F28 C24 I46 L45:L46 I15 G25:H25 L11:M11 L21:M21 L39:M40 L5:M5 N32:N38 A3:A48 B41 P41:XFD48 F34:F43 I41:I44 E41:E42 L17:M17 P29:XFD32 P27:R28 W27:XFD28 L29:O30 P3:XFD13 P14:R14 X14:XFD14 B13:F13 P15:XFD18 P19:R19 W19:XFD19 L18:O18 P20:XFD22 P24:XFD26 P23:R23 W23:XFD23 G16:H16 L48:M48 J31 B38:E38 J9:J10 J12:J16 J37">
    <cfRule type="cellIs" dxfId="3353" priority="724" operator="equal">
      <formula>"Prep"</formula>
    </cfRule>
    <cfRule type="cellIs" dxfId="3352" priority="725" operator="equal">
      <formula>"SL"</formula>
    </cfRule>
    <cfRule type="cellIs" dxfId="3351" priority="726" operator="equal">
      <formula>"AL"</formula>
    </cfRule>
  </conditionalFormatting>
  <conditionalFormatting sqref="B3:C3 G49:I49 B18:C19 B41:C41 K9:K14 L44:N44 G14:I14 B9:C10 B27:C27 G5:H6 I46 L45:L46 B21:C21 I15 G25 L10:L11 L8 L24:L25 L26:M26 L21:M21 L39:M40 L4:M5 L32:N38 G12:H12 I41:I43 K19:L19 K18 L17:M18 L48:M48 G16:H16 B30:C30 J9:J10 J12:J16 J37">
    <cfRule type="cellIs" dxfId="3350" priority="722" operator="equal">
      <formula>"SL"</formula>
    </cfRule>
    <cfRule type="cellIs" dxfId="3349" priority="723" operator="equal">
      <formula>"AL"</formula>
    </cfRule>
  </conditionalFormatting>
  <conditionalFormatting sqref="D24 E36 D17:D21 I3:I6 I25 O7 N3:N8 I21:I22 D34 D26:D28 I41:I50 N31:N46 N29 N10:N26 D36:D37 D39:D43 D3:D14 E38 J31 N48:N49 I14:I17 D30:D32 I9:I10 I12 I37">
    <cfRule type="cellIs" dxfId="3348" priority="718" operator="equal">
      <formula>"SL"</formula>
    </cfRule>
    <cfRule type="cellIs" dxfId="3347" priority="719" operator="equal">
      <formula>"SL"</formula>
    </cfRule>
    <cfRule type="cellIs" dxfId="3346" priority="720" operator="equal">
      <formula>"SL"</formula>
    </cfRule>
    <cfRule type="cellIs" dxfId="3345" priority="721" operator="equal">
      <formula>"AL"</formula>
    </cfRule>
  </conditionalFormatting>
  <conditionalFormatting sqref="I53:I54">
    <cfRule type="cellIs" dxfId="3344" priority="716" operator="equal">
      <formula>"NA"</formula>
    </cfRule>
    <cfRule type="cellIs" dxfId="3343" priority="717" operator="equal">
      <formula>"AL"</formula>
    </cfRule>
  </conditionalFormatting>
  <conditionalFormatting sqref="B3">
    <cfRule type="cellIs" dxfId="3342" priority="673" operator="equal">
      <formula>"SL"</formula>
    </cfRule>
    <cfRule type="cellIs" dxfId="3341" priority="674" operator="equal">
      <formula>"AL"</formula>
    </cfRule>
  </conditionalFormatting>
  <conditionalFormatting sqref="B3">
    <cfRule type="cellIs" dxfId="3340" priority="675" operator="equal">
      <formula>"Prep"</formula>
    </cfRule>
    <cfRule type="cellIs" dxfId="3339" priority="676" operator="equal">
      <formula>"SL"</formula>
    </cfRule>
    <cfRule type="cellIs" dxfId="3338" priority="677" operator="equal">
      <formula>"AL"</formula>
    </cfRule>
  </conditionalFormatting>
  <conditionalFormatting sqref="G6:H6">
    <cfRule type="cellIs" dxfId="3337" priority="589" operator="equal">
      <formula>"SL"</formula>
    </cfRule>
    <cfRule type="cellIs" dxfId="3336" priority="590" operator="equal">
      <formula>"AL"</formula>
    </cfRule>
  </conditionalFormatting>
  <conditionalFormatting sqref="A11">
    <cfRule type="cellIs" dxfId="3335" priority="585" operator="equal">
      <formula>"SL"</formula>
    </cfRule>
    <cfRule type="cellIs" dxfId="3334" priority="586" operator="equal">
      <formula>"AL"</formula>
    </cfRule>
  </conditionalFormatting>
  <conditionalFormatting sqref="K4 K7">
    <cfRule type="cellIs" dxfId="3333" priority="530" operator="equal">
      <formula>"SL"</formula>
    </cfRule>
    <cfRule type="cellIs" dxfId="3332" priority="531" operator="equal">
      <formula>"AL"</formula>
    </cfRule>
  </conditionalFormatting>
  <conditionalFormatting sqref="K7">
    <cfRule type="cellIs" dxfId="3331" priority="532" operator="equal">
      <formula>"Prep"</formula>
    </cfRule>
    <cfRule type="cellIs" dxfId="3330" priority="533" operator="equal">
      <formula>"SL"</formula>
    </cfRule>
    <cfRule type="cellIs" dxfId="3329" priority="534" operator="equal">
      <formula>"AL"</formula>
    </cfRule>
  </conditionalFormatting>
  <conditionalFormatting sqref="K8 K4:K6">
    <cfRule type="cellIs" dxfId="3328" priority="523" operator="equal">
      <formula>"SL"</formula>
    </cfRule>
    <cfRule type="cellIs" dxfId="3327" priority="524" operator="equal">
      <formula>"AL"</formula>
    </cfRule>
  </conditionalFormatting>
  <conditionalFormatting sqref="K8 K4:K6">
    <cfRule type="cellIs" dxfId="3326" priority="527" operator="equal">
      <formula>"Prep"</formula>
    </cfRule>
    <cfRule type="cellIs" dxfId="3325" priority="528" operator="equal">
      <formula>"SL"</formula>
    </cfRule>
    <cfRule type="cellIs" dxfId="3324" priority="529" operator="equal">
      <formula>"AL"</formula>
    </cfRule>
  </conditionalFormatting>
  <conditionalFormatting sqref="K3">
    <cfRule type="cellIs" dxfId="3323" priority="520" operator="equal">
      <formula>"Prep"</formula>
    </cfRule>
    <cfRule type="cellIs" dxfId="3322" priority="521" operator="equal">
      <formula>"SL"</formula>
    </cfRule>
    <cfRule type="cellIs" dxfId="3321" priority="522" operator="equal">
      <formula>"AL"</formula>
    </cfRule>
  </conditionalFormatting>
  <conditionalFormatting sqref="K3">
    <cfRule type="cellIs" dxfId="3320" priority="518" operator="equal">
      <formula>"SL"</formula>
    </cfRule>
    <cfRule type="cellIs" dxfId="3319" priority="519" operator="equal">
      <formula>"AL"</formula>
    </cfRule>
  </conditionalFormatting>
  <conditionalFormatting sqref="K3">
    <cfRule type="cellIs" dxfId="3318" priority="516" operator="equal">
      <formula>"SL"</formula>
    </cfRule>
    <cfRule type="cellIs" dxfId="3317" priority="517" operator="equal">
      <formula>"AL"</formula>
    </cfRule>
  </conditionalFormatting>
  <conditionalFormatting sqref="F3">
    <cfRule type="cellIs" dxfId="3316" priority="513" operator="equal">
      <formula>"Prep"</formula>
    </cfRule>
    <cfRule type="cellIs" dxfId="3315" priority="514" operator="equal">
      <formula>"SL"</formula>
    </cfRule>
    <cfRule type="cellIs" dxfId="3314" priority="515" operator="equal">
      <formula>"AL"</formula>
    </cfRule>
  </conditionalFormatting>
  <conditionalFormatting sqref="F3">
    <cfRule type="cellIs" dxfId="3313" priority="511" operator="equal">
      <formula>"SL"</formula>
    </cfRule>
    <cfRule type="cellIs" dxfId="3312" priority="512" operator="equal">
      <formula>"AL"</formula>
    </cfRule>
  </conditionalFormatting>
  <conditionalFormatting sqref="F3">
    <cfRule type="cellIs" dxfId="3311" priority="509" operator="equal">
      <formula>"SL"</formula>
    </cfRule>
    <cfRule type="cellIs" dxfId="3310" priority="510" operator="equal">
      <formula>"AL"</formula>
    </cfRule>
  </conditionalFormatting>
  <conditionalFormatting sqref="F5">
    <cfRule type="cellIs" dxfId="3309" priority="486" operator="equal">
      <formula>"Prep"</formula>
    </cfRule>
    <cfRule type="cellIs" dxfId="3308" priority="487" operator="equal">
      <formula>"SL"</formula>
    </cfRule>
    <cfRule type="cellIs" dxfId="3307" priority="488" operator="equal">
      <formula>"AL"</formula>
    </cfRule>
  </conditionalFormatting>
  <conditionalFormatting sqref="F5">
    <cfRule type="cellIs" dxfId="3306" priority="483" operator="equal">
      <formula>"Prep"</formula>
    </cfRule>
    <cfRule type="cellIs" dxfId="3305" priority="484" operator="equal">
      <formula>"SL"</formula>
    </cfRule>
    <cfRule type="cellIs" dxfId="3304" priority="485" operator="equal">
      <formula>"AL"</formula>
    </cfRule>
  </conditionalFormatting>
  <conditionalFormatting sqref="F31">
    <cfRule type="cellIs" dxfId="3303" priority="480" operator="equal">
      <formula>"Prep"</formula>
    </cfRule>
    <cfRule type="cellIs" dxfId="3302" priority="481" operator="equal">
      <formula>"SL"</formula>
    </cfRule>
    <cfRule type="cellIs" dxfId="3301" priority="482" operator="equal">
      <formula>"AL"</formula>
    </cfRule>
  </conditionalFormatting>
  <conditionalFormatting sqref="B44:B45 B49:B59 D44:F45 D49:F59">
    <cfRule type="cellIs" dxfId="3300" priority="465" operator="equal">
      <formula>"Prep"</formula>
    </cfRule>
    <cfRule type="cellIs" dxfId="3299" priority="466" operator="equal">
      <formula>"SL"</formula>
    </cfRule>
    <cfRule type="cellIs" dxfId="3298" priority="467" operator="equal">
      <formula>"AL"</formula>
    </cfRule>
  </conditionalFormatting>
  <conditionalFormatting sqref="L15:M16 L20:M20 B60:F1048576 A2:F2 N3:N4 B44:B59 K3 B24:D24 Q33:XFD33 P34:XFD34 Q35:XFD40 B37 I10 A1:I1 K1:L1 K18:K23 K2:O2 D44:F59 K4:M4 K12:M14 F23:F31 E36 K28:K40 C24:C26 H23 B17:D21 B32:D32 B7:D11 F7:F11 G9:I9 F3:I6 G25:I25 K24:M24 K25:N26 K9:L9 O7 K10:N11 L21:N21 K5:N8 L31:N40 G21:I21 D31:D32 B34:D34 D12 B26:D28 B41:C41 P41:XFD1048576 F34:F40 A7:A1048576 F41:I43 K41:N43 N12:N17 N19:N24 L17:N17 B14:D14 P29:XFD32 P27:R28 W27:XFD28 L29:O30 P1:XFD13 P14:R14 X14:XFD14 B13:F13 P15:XFD18 P19:R19 W19:XFD19 L18:O18 P20:XFD22 P24:XFD26 P23:R23 W23:XFD23 B38:E38 A3:D4 A6:D6 A5 G44:O1048576 D36:D37 D39:D43 D5 F14:I16 F17 B30:D30 G12:I12 G37:I37">
    <cfRule type="cellIs" dxfId="3297" priority="461" operator="equal">
      <formula>"WC"</formula>
    </cfRule>
  </conditionalFormatting>
  <conditionalFormatting sqref="B10:C10 F18:F22 J46 L21:M21 L39:M40 L5:M5 J41:J43 E41:E43 L17:M18 J31 E38 J5:J7 J12:J18 J37 J9:J10">
    <cfRule type="cellIs" dxfId="3296" priority="455" operator="equal">
      <formula>"WC"</formula>
    </cfRule>
    <cfRule type="cellIs" dxfId="3295" priority="456" operator="equal">
      <formula>"TR"</formula>
    </cfRule>
  </conditionalFormatting>
  <conditionalFormatting sqref="G10:H10">
    <cfRule type="cellIs" dxfId="3294" priority="450" operator="equal">
      <formula>"SL"</formula>
    </cfRule>
    <cfRule type="cellIs" dxfId="3293" priority="451" operator="equal">
      <formula>"AL"</formula>
    </cfRule>
  </conditionalFormatting>
  <conditionalFormatting sqref="G10:H10">
    <cfRule type="cellIs" dxfId="3292" priority="452" operator="equal">
      <formula>"Prep"</formula>
    </cfRule>
    <cfRule type="cellIs" dxfId="3291" priority="453" operator="equal">
      <formula>"SL"</formula>
    </cfRule>
    <cfRule type="cellIs" dxfId="3290" priority="454" operator="equal">
      <formula>"AL"</formula>
    </cfRule>
  </conditionalFormatting>
  <conditionalFormatting sqref="G10">
    <cfRule type="cellIs" dxfId="3289" priority="448" operator="equal">
      <formula>"SL"</formula>
    </cfRule>
    <cfRule type="cellIs" dxfId="3288" priority="449" operator="equal">
      <formula>"AL"</formula>
    </cfRule>
  </conditionalFormatting>
  <conditionalFormatting sqref="G10:H10">
    <cfRule type="cellIs" dxfId="3287" priority="446" operator="equal">
      <formula>"WC"</formula>
    </cfRule>
    <cfRule type="cellIs" dxfId="3286" priority="447" operator="equal">
      <formula>"TR"</formula>
    </cfRule>
  </conditionalFormatting>
  <conditionalFormatting sqref="B17:C17">
    <cfRule type="cellIs" dxfId="3285" priority="415" operator="equal">
      <formula>"SL"</formula>
    </cfRule>
    <cfRule type="cellIs" dxfId="3284" priority="416" operator="equal">
      <formula>"AL"</formula>
    </cfRule>
  </conditionalFormatting>
  <conditionalFormatting sqref="B17:C17">
    <cfRule type="cellIs" dxfId="3283" priority="404" operator="equal">
      <formula>"SL"</formula>
    </cfRule>
    <cfRule type="cellIs" dxfId="3282" priority="405" operator="equal">
      <formula>"AL"</formula>
    </cfRule>
    <cfRule type="cellIs" dxfId="3281" priority="406" operator="equal">
      <formula>"WC"</formula>
    </cfRule>
    <cfRule type="cellIs" dxfId="3280" priority="407" operator="equal">
      <formula>"TR"</formula>
    </cfRule>
  </conditionalFormatting>
  <conditionalFormatting sqref="G9:I9 B8:C8 L49:M49 B14:C14 G3:H3 B24:C24 B34:C34 L45:L46 G25 L8:M8 L24:M25 L10:M14 L39:M40 L5:M5 G21:I21 L17:M22 J31 E38">
    <cfRule type="expression" dxfId="3279" priority="365">
      <formula>ROW()=CELL("ROW")</formula>
    </cfRule>
  </conditionalFormatting>
  <conditionalFormatting sqref="G9:I9 B8:C8 L49:M49 B14:C14 G3:H3 B24:C24 B34:C34 L45:L46 G25 L8:M8 L24:M25 L10:M14 L39:M40 L5:M5 G21:I21 L17:M22 J31 E38">
    <cfRule type="expression" dxfId="3278" priority="364">
      <formula>ROW()=CELL("ROW")</formula>
    </cfRule>
  </conditionalFormatting>
  <conditionalFormatting sqref="L3:M3">
    <cfRule type="expression" dxfId="3277" priority="351">
      <formula>ROW()=CELL("ROW")</formula>
    </cfRule>
  </conditionalFormatting>
  <conditionalFormatting sqref="L3:M3">
    <cfRule type="expression" dxfId="3276" priority="350">
      <formula>ROW()=CELL("ROW")</formula>
    </cfRule>
  </conditionalFormatting>
  <conditionalFormatting sqref="B43">
    <cfRule type="cellIs" dxfId="3275" priority="342" operator="equal">
      <formula>"SL"</formula>
    </cfRule>
    <cfRule type="cellIs" dxfId="3274" priority="343" operator="equal">
      <formula>"AL"</formula>
    </cfRule>
  </conditionalFormatting>
  <conditionalFormatting sqref="B43:C43">
    <cfRule type="expression" dxfId="3273" priority="341">
      <formula>ROW()=CELL("ROW")</formula>
    </cfRule>
  </conditionalFormatting>
  <conditionalFormatting sqref="B43:C43">
    <cfRule type="expression" dxfId="3272" priority="340">
      <formula>ROW()=CELL("ROW")</formula>
    </cfRule>
  </conditionalFormatting>
  <conditionalFormatting sqref="G22:H22">
    <cfRule type="cellIs" dxfId="3271" priority="281" operator="equal">
      <formula>"Prep"</formula>
    </cfRule>
    <cfRule type="cellIs" dxfId="3270" priority="282" operator="equal">
      <formula>"SL"</formula>
    </cfRule>
    <cfRule type="cellIs" dxfId="3269" priority="283" operator="equal">
      <formula>"AL"</formula>
    </cfRule>
  </conditionalFormatting>
  <conditionalFormatting sqref="G22:H22">
    <cfRule type="cellIs" dxfId="3268" priority="279" operator="equal">
      <formula>"SL"</formula>
    </cfRule>
    <cfRule type="cellIs" dxfId="3267" priority="280" operator="equal">
      <formula>"AL"</formula>
    </cfRule>
  </conditionalFormatting>
  <conditionalFormatting sqref="G22:I22">
    <cfRule type="cellIs" dxfId="3266" priority="278" operator="equal">
      <formula>"WC"</formula>
    </cfRule>
  </conditionalFormatting>
  <conditionalFormatting sqref="G22:H22">
    <cfRule type="expression" dxfId="3265" priority="277">
      <formula>ROW()=CELL("ROW")</formula>
    </cfRule>
  </conditionalFormatting>
  <conditionalFormatting sqref="G22:H22">
    <cfRule type="expression" dxfId="3264" priority="276">
      <formula>ROW()=CELL("ROW")</formula>
    </cfRule>
  </conditionalFormatting>
  <conditionalFormatting sqref="B31:C31">
    <cfRule type="cellIs" dxfId="3263" priority="270" operator="equal">
      <formula>"SL"</formula>
    </cfRule>
    <cfRule type="cellIs" dxfId="3262" priority="271" operator="equal">
      <formula>"AL"</formula>
    </cfRule>
  </conditionalFormatting>
  <conditionalFormatting sqref="B31:C31">
    <cfRule type="expression" dxfId="3261" priority="264">
      <formula>ROW()=CELL("ROW")</formula>
    </cfRule>
    <cfRule type="expression" priority="265">
      <formula>ROW()=CELL("ROW")</formula>
    </cfRule>
  </conditionalFormatting>
  <conditionalFormatting sqref="G20">
    <cfRule type="cellIs" dxfId="3260" priority="262" operator="equal">
      <formula>"SL"</formula>
    </cfRule>
    <cfRule type="cellIs" dxfId="3259" priority="263" operator="equal">
      <formula>"AL"</formula>
    </cfRule>
  </conditionalFormatting>
  <conditionalFormatting sqref="G20:H20">
    <cfRule type="expression" dxfId="3258" priority="261">
      <formula>ROW()=CELL("ROW")</formula>
    </cfRule>
  </conditionalFormatting>
  <conditionalFormatting sqref="G20:H20">
    <cfRule type="expression" dxfId="3257" priority="260">
      <formula>ROW()=CELL("ROW")</formula>
    </cfRule>
  </conditionalFormatting>
  <conditionalFormatting sqref="M45">
    <cfRule type="cellIs" dxfId="3256" priority="255" operator="equal">
      <formula>"Prep"</formula>
    </cfRule>
    <cfRule type="cellIs" dxfId="3255" priority="256" operator="equal">
      <formula>"SL"</formula>
    </cfRule>
    <cfRule type="cellIs" dxfId="3254" priority="257" operator="equal">
      <formula>"AL"</formula>
    </cfRule>
  </conditionalFormatting>
  <conditionalFormatting sqref="M45">
    <cfRule type="cellIs" dxfId="3253" priority="251" operator="equal">
      <formula>"SL"</formula>
    </cfRule>
    <cfRule type="cellIs" dxfId="3252" priority="252" operator="equal">
      <formula>"AL"</formula>
    </cfRule>
    <cfRule type="cellIs" dxfId="3251" priority="253" operator="equal">
      <formula>"WC"</formula>
    </cfRule>
    <cfRule type="cellIs" dxfId="3250" priority="254" operator="equal">
      <formula>"TR"</formula>
    </cfRule>
  </conditionalFormatting>
  <conditionalFormatting sqref="M45">
    <cfRule type="expression" dxfId="3249" priority="248">
      <formula>ROW()=CELL("ROW")</formula>
    </cfRule>
  </conditionalFormatting>
  <conditionalFormatting sqref="M45">
    <cfRule type="expression" dxfId="3248" priority="247">
      <formula>ROW()=CELL("ROW")</formula>
    </cfRule>
  </conditionalFormatting>
  <conditionalFormatting sqref="C44:C45 C49:C59">
    <cfRule type="cellIs" dxfId="3247" priority="229" operator="equal">
      <formula>"Prep"</formula>
    </cfRule>
    <cfRule type="cellIs" dxfId="3246" priority="230" operator="equal">
      <formula>"SL"</formula>
    </cfRule>
    <cfRule type="cellIs" dxfId="3245" priority="231" operator="equal">
      <formula>"AL"</formula>
    </cfRule>
  </conditionalFormatting>
  <conditionalFormatting sqref="C44:C47 C49:C59">
    <cfRule type="cellIs" dxfId="3244" priority="227" operator="equal">
      <formula>"WC"</formula>
    </cfRule>
    <cfRule type="cellIs" dxfId="3243" priority="228" operator="equal">
      <formula>"TR"</formula>
    </cfRule>
  </conditionalFormatting>
  <conditionalFormatting sqref="M9">
    <cfRule type="cellIs" dxfId="3242" priority="224" operator="equal">
      <formula>"Prep"</formula>
    </cfRule>
    <cfRule type="cellIs" dxfId="3241" priority="225" operator="equal">
      <formula>"SL"</formula>
    </cfRule>
    <cfRule type="cellIs" dxfId="3240" priority="226" operator="equal">
      <formula>"AL"</formula>
    </cfRule>
  </conditionalFormatting>
  <conditionalFormatting sqref="M9">
    <cfRule type="cellIs" dxfId="3239" priority="222" operator="equal">
      <formula>"SL"</formula>
    </cfRule>
    <cfRule type="cellIs" dxfId="3238" priority="223" operator="equal">
      <formula>"AL"</formula>
    </cfRule>
  </conditionalFormatting>
  <conditionalFormatting sqref="M9">
    <cfRule type="cellIs" dxfId="3237" priority="221" operator="equal">
      <formula>"WC"</formula>
    </cfRule>
  </conditionalFormatting>
  <conditionalFormatting sqref="M9">
    <cfRule type="expression" dxfId="3236" priority="220">
      <formula>ROW()=CELL("ROW")</formula>
    </cfRule>
  </conditionalFormatting>
  <conditionalFormatting sqref="M9">
    <cfRule type="expression" dxfId="3235" priority="219">
      <formula>ROW()=CELL("ROW")</formula>
    </cfRule>
  </conditionalFormatting>
  <conditionalFormatting sqref="L9">
    <cfRule type="cellIs" dxfId="3234" priority="206" operator="equal">
      <formula>"Prep"</formula>
    </cfRule>
    <cfRule type="cellIs" dxfId="3233" priority="207" operator="equal">
      <formula>"SL"</formula>
    </cfRule>
    <cfRule type="cellIs" dxfId="3232" priority="208" operator="equal">
      <formula>"AL"</formula>
    </cfRule>
  </conditionalFormatting>
  <conditionalFormatting sqref="L9">
    <cfRule type="cellIs" dxfId="3231" priority="204" operator="equal">
      <formula>"SL"</formula>
    </cfRule>
    <cfRule type="cellIs" dxfId="3230" priority="205" operator="equal">
      <formula>"AL"</formula>
    </cfRule>
  </conditionalFormatting>
  <conditionalFormatting sqref="L9">
    <cfRule type="cellIs" dxfId="3229" priority="203" operator="equal">
      <formula>"WC"</formula>
    </cfRule>
  </conditionalFormatting>
  <conditionalFormatting sqref="L9">
    <cfRule type="expression" dxfId="3228" priority="202">
      <formula>ROW()=CELL("ROW")</formula>
    </cfRule>
  </conditionalFormatting>
  <conditionalFormatting sqref="L9">
    <cfRule type="expression" dxfId="3227" priority="201">
      <formula>ROW()=CELL("ROW")</formula>
    </cfRule>
  </conditionalFormatting>
  <conditionalFormatting sqref="C48">
    <cfRule type="cellIs" dxfId="3226" priority="190" operator="equal">
      <formula>"WC"</formula>
    </cfRule>
    <cfRule type="cellIs" dxfId="3225" priority="191" operator="equal">
      <formula>"TR"</formula>
    </cfRule>
  </conditionalFormatting>
  <conditionalFormatting sqref="G2:J2">
    <cfRule type="cellIs" dxfId="3224" priority="180" operator="equal">
      <formula>"WC"</formula>
    </cfRule>
    <cfRule type="cellIs" dxfId="3223" priority="181" operator="equal">
      <formula>"TR"</formula>
    </cfRule>
  </conditionalFormatting>
  <conditionalFormatting sqref="C26">
    <cfRule type="cellIs" dxfId="3222" priority="164" operator="equal">
      <formula>"WC"</formula>
    </cfRule>
    <cfRule type="cellIs" dxfId="3221" priority="165" operator="equal">
      <formula>"TR"</formula>
    </cfRule>
  </conditionalFormatting>
  <conditionalFormatting sqref="J7">
    <cfRule type="cellIs" dxfId="3220" priority="153" operator="equal">
      <formula>"SL"</formula>
    </cfRule>
    <cfRule type="cellIs" dxfId="3219" priority="154" operator="equal">
      <formula>"AL"</formula>
    </cfRule>
  </conditionalFormatting>
  <conditionalFormatting sqref="J7 J3 J20:J24">
    <cfRule type="cellIs" dxfId="3218" priority="155" operator="equal">
      <formula>"Prep"</formula>
    </cfRule>
    <cfRule type="cellIs" dxfId="3217" priority="156" operator="equal">
      <formula>"SL"</formula>
    </cfRule>
    <cfRule type="cellIs" dxfId="3216" priority="157" operator="equal">
      <formula>"AL"</formula>
    </cfRule>
  </conditionalFormatting>
  <conditionalFormatting sqref="J5:J6">
    <cfRule type="cellIs" dxfId="3215" priority="142" operator="equal">
      <formula>"SL"</formula>
    </cfRule>
    <cfRule type="cellIs" dxfId="3214" priority="143" operator="equal">
      <formula>"AL"</formula>
    </cfRule>
  </conditionalFormatting>
  <conditionalFormatting sqref="J5:J6">
    <cfRule type="cellIs" dxfId="3213" priority="146" operator="equal">
      <formula>"Prep"</formula>
    </cfRule>
    <cfRule type="cellIs" dxfId="3212" priority="147" operator="equal">
      <formula>"SL"</formula>
    </cfRule>
    <cfRule type="cellIs" dxfId="3211" priority="148" operator="equal">
      <formula>"AL"</formula>
    </cfRule>
  </conditionalFormatting>
  <conditionalFormatting sqref="J3">
    <cfRule type="cellIs" dxfId="3210" priority="144" operator="equal">
      <formula>"SL"</formula>
    </cfRule>
    <cfRule type="cellIs" dxfId="3209" priority="145" operator="equal">
      <formula>"AL"</formula>
    </cfRule>
  </conditionalFormatting>
  <conditionalFormatting sqref="J3 E30 J20:J24">
    <cfRule type="cellIs" dxfId="3208" priority="140" operator="equal">
      <formula>"WC"</formula>
    </cfRule>
    <cfRule type="cellIs" dxfId="3207" priority="141" operator="equal">
      <formula>"TR"</formula>
    </cfRule>
  </conditionalFormatting>
  <conditionalFormatting sqref="J4">
    <cfRule type="cellIs" dxfId="3206" priority="136" operator="equal">
      <formula>"SL"</formula>
    </cfRule>
    <cfRule type="cellIs" dxfId="3205" priority="137" operator="equal">
      <formula>"AL"</formula>
    </cfRule>
  </conditionalFormatting>
  <conditionalFormatting sqref="J4">
    <cfRule type="cellIs" dxfId="3204" priority="131" operator="equal">
      <formula>"SL"</formula>
    </cfRule>
    <cfRule type="cellIs" dxfId="3203" priority="132" operator="equal">
      <formula>"AL"</formula>
    </cfRule>
  </conditionalFormatting>
  <conditionalFormatting sqref="J4">
    <cfRule type="cellIs" dxfId="3202" priority="133" operator="equal">
      <formula>"Prep"</formula>
    </cfRule>
    <cfRule type="cellIs" dxfId="3201" priority="134" operator="equal">
      <formula>"SL"</formula>
    </cfRule>
    <cfRule type="cellIs" dxfId="3200" priority="135" operator="equal">
      <formula>"AL"</formula>
    </cfRule>
  </conditionalFormatting>
  <conditionalFormatting sqref="J4">
    <cfRule type="cellIs" dxfId="3199" priority="127" operator="equal">
      <formula>"SL"</formula>
    </cfRule>
    <cfRule type="cellIs" dxfId="3198" priority="128" operator="equal">
      <formula>"AL"</formula>
    </cfRule>
    <cfRule type="cellIs" dxfId="3197" priority="129" operator="equal">
      <formula>"WC"</formula>
    </cfRule>
    <cfRule type="cellIs" dxfId="3196" priority="130" operator="equal">
      <formula>"TR"</formula>
    </cfRule>
  </conditionalFormatting>
  <conditionalFormatting sqref="O23">
    <cfRule type="cellIs" dxfId="3195" priority="118" operator="equal">
      <formula>"SL"</formula>
    </cfRule>
    <cfRule type="cellIs" dxfId="3194" priority="119" operator="equal">
      <formula>"SL"</formula>
    </cfRule>
    <cfRule type="cellIs" dxfId="3193" priority="120" operator="equal">
      <formula>"SL"</formula>
    </cfRule>
    <cfRule type="cellIs" dxfId="3192" priority="121" operator="equal">
      <formula>"AL"</formula>
    </cfRule>
  </conditionalFormatting>
  <conditionalFormatting sqref="O15:O17">
    <cfRule type="cellIs" dxfId="3191" priority="124" operator="equal">
      <formula>"Prep"</formula>
    </cfRule>
    <cfRule type="cellIs" dxfId="3190" priority="125" operator="equal">
      <formula>"SL"</formula>
    </cfRule>
    <cfRule type="cellIs" dxfId="3189" priority="126" operator="equal">
      <formula>"AL"</formula>
    </cfRule>
  </conditionalFormatting>
  <conditionalFormatting sqref="O15:O17">
    <cfRule type="cellIs" dxfId="3188" priority="122" operator="equal">
      <formula>"SL"</formula>
    </cfRule>
    <cfRule type="cellIs" dxfId="3187" priority="123" operator="equal">
      <formula>"AL"</formula>
    </cfRule>
  </conditionalFormatting>
  <conditionalFormatting sqref="O3">
    <cfRule type="cellIs" dxfId="3186" priority="113" operator="equal">
      <formula>"SL"</formula>
    </cfRule>
    <cfRule type="cellIs" dxfId="3185" priority="114" operator="equal">
      <formula>"AL"</formula>
    </cfRule>
  </conditionalFormatting>
  <conditionalFormatting sqref="O3">
    <cfRule type="cellIs" dxfId="3184" priority="115" operator="equal">
      <formula>"Prep"</formula>
    </cfRule>
    <cfRule type="cellIs" dxfId="3183" priority="116" operator="equal">
      <formula>"SL"</formula>
    </cfRule>
    <cfRule type="cellIs" dxfId="3182" priority="117" operator="equal">
      <formula>"AL"</formula>
    </cfRule>
  </conditionalFormatting>
  <conditionalFormatting sqref="O3">
    <cfRule type="cellIs" dxfId="3181" priority="111" operator="equal">
      <formula>"SL"</formula>
    </cfRule>
    <cfRule type="cellIs" dxfId="3180" priority="112" operator="equal">
      <formula>"AL"</formula>
    </cfRule>
  </conditionalFormatting>
  <conditionalFormatting sqref="O15:O17 O8:O13 O26 O3:O5 O21:O23">
    <cfRule type="cellIs" dxfId="3179" priority="102" operator="equal">
      <formula>"WC"</formula>
    </cfRule>
    <cfRule type="cellIs" dxfId="3178" priority="103" operator="equal">
      <formula>"TR"</formula>
    </cfRule>
  </conditionalFormatting>
  <conditionalFormatting sqref="O18">
    <cfRule type="cellIs" dxfId="3177" priority="39" operator="equal">
      <formula>$O$18</formula>
    </cfRule>
    <cfRule type="cellIs" dxfId="3176" priority="93" operator="equal">
      <formula>"SL"</formula>
    </cfRule>
    <cfRule type="cellIs" dxfId="3175" priority="94" operator="equal">
      <formula>"AL"</formula>
    </cfRule>
  </conditionalFormatting>
  <conditionalFormatting sqref="O18">
    <cfRule type="cellIs" dxfId="3174" priority="89" operator="equal">
      <formula>"SL"</formula>
    </cfRule>
    <cfRule type="cellIs" dxfId="3173" priority="90" operator="equal">
      <formula>"AL"</formula>
    </cfRule>
    <cfRule type="cellIs" dxfId="3172" priority="91" operator="equal">
      <formula>"WC"</formula>
    </cfRule>
    <cfRule type="cellIs" dxfId="3171" priority="92" operator="equal">
      <formula>"TR"</formula>
    </cfRule>
  </conditionalFormatting>
  <conditionalFormatting sqref="E15:E17">
    <cfRule type="cellIs" dxfId="3170" priority="84" operator="equal">
      <formula>"SL"</formula>
    </cfRule>
    <cfRule type="cellIs" dxfId="3169" priority="85" operator="equal">
      <formula>"AL"</formula>
    </cfRule>
  </conditionalFormatting>
  <conditionalFormatting sqref="E5 E3 E22:E23 E10:E12 E14:E17 E32:E34 E37:E40">
    <cfRule type="cellIs" dxfId="3168" priority="86" operator="equal">
      <formula>"Prep"</formula>
    </cfRule>
    <cfRule type="cellIs" dxfId="3167" priority="87" operator="equal">
      <formula>"SL"</formula>
    </cfRule>
    <cfRule type="cellIs" dxfId="3166" priority="88" operator="equal">
      <formula>"AL"</formula>
    </cfRule>
  </conditionalFormatting>
  <conditionalFormatting sqref="E5">
    <cfRule type="cellIs" dxfId="3165" priority="81" operator="equal">
      <formula>"Prep"</formula>
    </cfRule>
    <cfRule type="cellIs" dxfId="3164" priority="82" operator="equal">
      <formula>"SL"</formula>
    </cfRule>
    <cfRule type="cellIs" dxfId="3163" priority="83" operator="equal">
      <formula>"AL"</formula>
    </cfRule>
  </conditionalFormatting>
  <conditionalFormatting sqref="E3">
    <cfRule type="cellIs" dxfId="3162" priority="79" operator="equal">
      <formula>"SL"</formula>
    </cfRule>
    <cfRule type="cellIs" dxfId="3161" priority="80" operator="equal">
      <formula>"AL"</formula>
    </cfRule>
  </conditionalFormatting>
  <conditionalFormatting sqref="E3">
    <cfRule type="cellIs" dxfId="3160" priority="77" operator="equal">
      <formula>"SL"</formula>
    </cfRule>
    <cfRule type="cellIs" dxfId="3159" priority="78" operator="equal">
      <formula>"AL"</formula>
    </cfRule>
  </conditionalFormatting>
  <conditionalFormatting sqref="E3:E6 E10:E12 E14:E18 E32:E34 E25 E21:E23 E37:E40">
    <cfRule type="cellIs" dxfId="3158" priority="75" operator="equal">
      <formula>"WC"</formula>
    </cfRule>
    <cfRule type="cellIs" dxfId="3157" priority="76" operator="equal">
      <formula>"TR"</formula>
    </cfRule>
  </conditionalFormatting>
  <conditionalFormatting sqref="E14">
    <cfRule type="expression" dxfId="3156" priority="74">
      <formula>ROW()=CELL("ROW")</formula>
    </cfRule>
  </conditionalFormatting>
  <conditionalFormatting sqref="E14">
    <cfRule type="expression" dxfId="3155" priority="73">
      <formula>ROW()=CELL("ROW")</formula>
    </cfRule>
  </conditionalFormatting>
  <conditionalFormatting sqref="E31">
    <cfRule type="cellIs" dxfId="3154" priority="71" operator="equal">
      <formula>"WC"</formula>
    </cfRule>
    <cfRule type="cellIs" dxfId="3153" priority="72" operator="equal">
      <formula>"TR"</formula>
    </cfRule>
  </conditionalFormatting>
  <conditionalFormatting sqref="E27">
    <cfRule type="cellIs" dxfId="3152" priority="68" operator="equal">
      <formula>"Prep"</formula>
    </cfRule>
    <cfRule type="cellIs" dxfId="3151" priority="69" operator="equal">
      <formula>"SL"</formula>
    </cfRule>
    <cfRule type="cellIs" dxfId="3150" priority="70" operator="equal">
      <formula>"AL"</formula>
    </cfRule>
  </conditionalFormatting>
  <conditionalFormatting sqref="E26:E29">
    <cfRule type="cellIs" dxfId="3149" priority="67" operator="equal">
      <formula>"WC"</formula>
    </cfRule>
  </conditionalFormatting>
  <conditionalFormatting sqref="E27">
    <cfRule type="expression" dxfId="3148" priority="66">
      <formula>ROW()=CELL("ROW")</formula>
    </cfRule>
  </conditionalFormatting>
  <conditionalFormatting sqref="E27">
    <cfRule type="expression" dxfId="3147" priority="65">
      <formula>ROW()=CELL("ROW")</formula>
    </cfRule>
  </conditionalFormatting>
  <conditionalFormatting sqref="O24:O25">
    <cfRule type="cellIs" dxfId="3146" priority="60" operator="equal">
      <formula>"Prep"</formula>
    </cfRule>
    <cfRule type="cellIs" dxfId="3145" priority="61" operator="equal">
      <formula>"SL"</formula>
    </cfRule>
    <cfRule type="cellIs" dxfId="3144" priority="62" operator="equal">
      <formula>"AL"</formula>
    </cfRule>
  </conditionalFormatting>
  <conditionalFormatting sqref="O24:O25">
    <cfRule type="cellIs" dxfId="3143" priority="58" operator="equal">
      <formula>"WC"</formula>
    </cfRule>
    <cfRule type="cellIs" dxfId="3142" priority="59" operator="equal">
      <formula>"TR"</formula>
    </cfRule>
  </conditionalFormatting>
  <conditionalFormatting sqref="E35">
    <cfRule type="cellIs" dxfId="3141" priority="55" operator="equal">
      <formula>$E$35</formula>
    </cfRule>
    <cfRule type="cellIs" dxfId="3140" priority="56" operator="equal">
      <formula>$E$35</formula>
    </cfRule>
    <cfRule type="cellIs" dxfId="3139" priority="57" operator="equal">
      <formula>$E$35</formula>
    </cfRule>
  </conditionalFormatting>
  <conditionalFormatting sqref="B35:D35">
    <cfRule type="cellIs" dxfId="3138" priority="53" operator="equal">
      <formula>"SL"</formula>
    </cfRule>
    <cfRule type="cellIs" dxfId="3137" priority="54" operator="equal">
      <formula>"AL"</formula>
    </cfRule>
  </conditionalFormatting>
  <conditionalFormatting sqref="D35">
    <cfRule type="cellIs" dxfId="3136" priority="50" operator="equal">
      <formula>"Prep"</formula>
    </cfRule>
    <cfRule type="cellIs" dxfId="3135" priority="51" operator="equal">
      <formula>"SL"</formula>
    </cfRule>
    <cfRule type="cellIs" dxfId="3134" priority="52" operator="equal">
      <formula>"AL"</formula>
    </cfRule>
  </conditionalFormatting>
  <conditionalFormatting sqref="D35">
    <cfRule type="cellIs" dxfId="3133" priority="46" operator="equal">
      <formula>"SL"</formula>
    </cfRule>
    <cfRule type="cellIs" dxfId="3132" priority="47" operator="equal">
      <formula>"SL"</formula>
    </cfRule>
    <cfRule type="cellIs" dxfId="3131" priority="48" operator="equal">
      <formula>"SL"</formula>
    </cfRule>
    <cfRule type="cellIs" dxfId="3130" priority="49" operator="equal">
      <formula>"AL"</formula>
    </cfRule>
  </conditionalFormatting>
  <conditionalFormatting sqref="B35:D35">
    <cfRule type="cellIs" dxfId="3129" priority="42" operator="equal">
      <formula>"SL"</formula>
    </cfRule>
    <cfRule type="cellIs" dxfId="3128" priority="43" operator="equal">
      <formula>"AL"</formula>
    </cfRule>
    <cfRule type="cellIs" dxfId="3127" priority="44" operator="equal">
      <formula>"WC"</formula>
    </cfRule>
    <cfRule type="cellIs" dxfId="3126" priority="45" operator="equal">
      <formula>"TR"</formula>
    </cfRule>
  </conditionalFormatting>
  <conditionalFormatting sqref="B35:C35">
    <cfRule type="expression" dxfId="3125" priority="41">
      <formula>ROW()=CELL("ROW")</formula>
    </cfRule>
  </conditionalFormatting>
  <conditionalFormatting sqref="B35:C35">
    <cfRule type="expression" dxfId="3124" priority="40">
      <formula>ROW()=CELL("ROW")</formula>
    </cfRule>
  </conditionalFormatting>
  <conditionalFormatting sqref="D38">
    <cfRule type="cellIs" dxfId="3123" priority="32" operator="equal">
      <formula>"SL"</formula>
    </cfRule>
    <cfRule type="cellIs" dxfId="3122" priority="33" operator="equal">
      <formula>"SL"</formula>
    </cfRule>
    <cfRule type="cellIs" dxfId="3121" priority="34" operator="equal">
      <formula>"SL"</formula>
    </cfRule>
    <cfRule type="cellIs" dxfId="3120" priority="35" operator="equal">
      <formula>"AL"</formula>
    </cfRule>
  </conditionalFormatting>
  <conditionalFormatting sqref="D38">
    <cfRule type="cellIs" dxfId="3119" priority="36" operator="equal">
      <formula>"Prep"</formula>
    </cfRule>
    <cfRule type="cellIs" dxfId="3118" priority="37" operator="equal">
      <formula>"SL"</formula>
    </cfRule>
    <cfRule type="cellIs" dxfId="3117" priority="38" operator="equal">
      <formula>"AL"</formula>
    </cfRule>
  </conditionalFormatting>
  <conditionalFormatting sqref="D38">
    <cfRule type="cellIs" dxfId="3116" priority="30" operator="equal">
      <formula>"WC"</formula>
    </cfRule>
    <cfRule type="cellIs" dxfId="3115" priority="31" operator="equal">
      <formula>"TR"</formula>
    </cfRule>
  </conditionalFormatting>
  <conditionalFormatting sqref="E13">
    <cfRule type="cellIs" dxfId="3114" priority="27" operator="equal">
      <formula>"Prep"</formula>
    </cfRule>
    <cfRule type="cellIs" dxfId="3113" priority="28" operator="equal">
      <formula>"SL"</formula>
    </cfRule>
    <cfRule type="cellIs" dxfId="3112" priority="29" operator="equal">
      <formula>"AL"</formula>
    </cfRule>
  </conditionalFormatting>
  <conditionalFormatting sqref="E13">
    <cfRule type="cellIs" dxfId="3111" priority="25" operator="equal">
      <formula>"SL"</formula>
    </cfRule>
    <cfRule type="cellIs" dxfId="3110" priority="26" operator="equal">
      <formula>"AL"</formula>
    </cfRule>
  </conditionalFormatting>
  <conditionalFormatting sqref="E13">
    <cfRule type="cellIs" dxfId="3109" priority="23" operator="equal">
      <formula>"WC"</formula>
    </cfRule>
    <cfRule type="cellIs" dxfId="3108" priority="24" operator="equal">
      <formula>"TR"</formula>
    </cfRule>
  </conditionalFormatting>
  <conditionalFormatting sqref="E38">
    <cfRule type="cellIs" dxfId="3107" priority="20" operator="equal">
      <formula>"Prep"</formula>
    </cfRule>
    <cfRule type="cellIs" dxfId="3106" priority="21" operator="equal">
      <formula>"SL"</formula>
    </cfRule>
    <cfRule type="cellIs" dxfId="3105" priority="22" operator="equal">
      <formula>"AL"</formula>
    </cfRule>
  </conditionalFormatting>
  <conditionalFormatting sqref="E38">
    <cfRule type="cellIs" dxfId="3104" priority="18" operator="equal">
      <formula>"SL"</formula>
    </cfRule>
    <cfRule type="cellIs" dxfId="3103" priority="19" operator="equal">
      <formula>"AL"</formula>
    </cfRule>
  </conditionalFormatting>
  <conditionalFormatting sqref="E38">
    <cfRule type="cellIs" dxfId="3102" priority="16" operator="equal">
      <formula>"WC"</formula>
    </cfRule>
    <cfRule type="cellIs" dxfId="3101" priority="17" operator="equal">
      <formula>"TR"</formula>
    </cfRule>
  </conditionalFormatting>
  <conditionalFormatting sqref="I8:J8">
    <cfRule type="cellIs" dxfId="3100" priority="14" operator="equal">
      <formula>"SL"</formula>
    </cfRule>
    <cfRule type="cellIs" dxfId="3099" priority="15" operator="equal">
      <formula>"AL"</formula>
    </cfRule>
  </conditionalFormatting>
  <conditionalFormatting sqref="I8:J8">
    <cfRule type="cellIs" dxfId="3098" priority="11" operator="equal">
      <formula>"Prep"</formula>
    </cfRule>
    <cfRule type="cellIs" dxfId="3097" priority="12" operator="equal">
      <formula>"SL"</formula>
    </cfRule>
    <cfRule type="cellIs" dxfId="3096" priority="13" operator="equal">
      <formula>"AL"</formula>
    </cfRule>
  </conditionalFormatting>
  <conditionalFormatting sqref="I8">
    <cfRule type="cellIs" dxfId="3095" priority="7" operator="equal">
      <formula>"SL"</formula>
    </cfRule>
    <cfRule type="cellIs" dxfId="3094" priority="8" operator="equal">
      <formula>"SL"</formula>
    </cfRule>
    <cfRule type="cellIs" dxfId="3093" priority="9" operator="equal">
      <formula>"SL"</formula>
    </cfRule>
    <cfRule type="cellIs" dxfId="3092" priority="10" operator="equal">
      <formula>"AL"</formula>
    </cfRule>
  </conditionalFormatting>
  <conditionalFormatting sqref="G8:I8">
    <cfRule type="cellIs" dxfId="3091" priority="3" operator="equal">
      <formula>"SL"</formula>
    </cfRule>
    <cfRule type="cellIs" dxfId="3090" priority="4" operator="equal">
      <formula>"AL"</formula>
    </cfRule>
    <cfRule type="cellIs" dxfId="3089" priority="5" operator="equal">
      <formula>"WC"</formula>
    </cfRule>
    <cfRule type="cellIs" dxfId="3088" priority="6" operator="equal">
      <formula>"TR"</formula>
    </cfRule>
  </conditionalFormatting>
  <conditionalFormatting sqref="J8">
    <cfRule type="cellIs" dxfId="3087" priority="1" operator="equal">
      <formula>"WC"</formula>
    </cfRule>
    <cfRule type="cellIs" dxfId="3086" priority="2" operator="equal">
      <formula>"TR"</formula>
    </cfRule>
  </conditionalFormatting>
  <pageMargins left="0.7" right="0.7" top="0.75" bottom="0.75" header="0.3" footer="0.3"/>
  <pageSetup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1936865</xdr:colOff>
                    <xdr:row>0</xdr:row>
                    <xdr:rowOff>249382</xdr:rowOff>
                  </from>
                  <to>
                    <xdr:col>8</xdr:col>
                    <xdr:colOff>207818</xdr:colOff>
                    <xdr:row>0</xdr:row>
                    <xdr:rowOff>631767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282633</xdr:colOff>
                    <xdr:row>0</xdr:row>
                    <xdr:rowOff>249382</xdr:rowOff>
                  </from>
                  <to>
                    <xdr:col>8</xdr:col>
                    <xdr:colOff>1163782</xdr:colOff>
                    <xdr:row>0</xdr:row>
                    <xdr:rowOff>631767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2194560</xdr:colOff>
                    <xdr:row>0</xdr:row>
                    <xdr:rowOff>157942</xdr:rowOff>
                  </from>
                  <to>
                    <xdr:col>6</xdr:col>
                    <xdr:colOff>1088967</xdr:colOff>
                    <xdr:row>0</xdr:row>
                    <xdr:rowOff>581891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opLeftCell="A30" zoomScale="70" zoomScaleNormal="70" workbookViewId="0">
      <selection activeCell="E34" sqref="E34"/>
    </sheetView>
  </sheetViews>
  <sheetFormatPr defaultColWidth="9.109375" defaultRowHeight="20.3"/>
  <cols>
    <col min="1" max="1" width="1.44140625" style="374" customWidth="1"/>
    <col min="2" max="2" width="17.88671875" style="376" customWidth="1"/>
    <col min="3" max="3" width="35.6640625" style="993" customWidth="1"/>
    <col min="4" max="4" width="17.88671875" style="376" customWidth="1"/>
    <col min="5" max="5" width="32" style="374" customWidth="1"/>
    <col min="6" max="6" width="1.109375" style="377" customWidth="1"/>
    <col min="7" max="7" width="17" style="376" customWidth="1"/>
    <col min="8" max="8" width="38.5546875" style="993" customWidth="1"/>
    <col min="9" max="9" width="18.109375" style="376" customWidth="1"/>
    <col min="10" max="10" width="22.5546875" style="374" customWidth="1"/>
    <col min="11" max="11" width="1.33203125" style="377" customWidth="1"/>
    <col min="12" max="12" width="16.5546875" style="376" customWidth="1"/>
    <col min="13" max="13" width="33.33203125" style="993" customWidth="1"/>
    <col min="14" max="14" width="19.44140625" style="376" customWidth="1"/>
    <col min="15" max="15" width="29" style="374" customWidth="1"/>
    <col min="16" max="16384" width="9.109375" style="374"/>
  </cols>
  <sheetData>
    <row r="1" spans="1:15" s="389" customFormat="1" ht="46.15" customHeight="1">
      <c r="A1" s="1073" t="s">
        <v>802</v>
      </c>
      <c r="B1" s="1074"/>
      <c r="C1" s="1074"/>
      <c r="D1" s="1074"/>
      <c r="E1" s="1074"/>
      <c r="F1" s="1074"/>
      <c r="G1" s="1074"/>
      <c r="H1" s="1074"/>
      <c r="I1" s="1074"/>
      <c r="J1" s="1075"/>
      <c r="K1" s="388"/>
      <c r="L1" s="1076">
        <f>Friday!L1+1</f>
        <v>46270</v>
      </c>
      <c r="M1" s="1076"/>
      <c r="N1" s="1076"/>
      <c r="O1" s="1077"/>
    </row>
    <row r="2" spans="1:15" s="373" customFormat="1" ht="21.6" customHeight="1">
      <c r="A2" s="1065" t="s">
        <v>605</v>
      </c>
      <c r="B2" s="1065"/>
      <c r="C2" s="1065"/>
      <c r="D2" s="1065"/>
      <c r="E2" s="1065"/>
      <c r="F2" s="380"/>
      <c r="G2" s="1066" t="s">
        <v>237</v>
      </c>
      <c r="H2" s="1067"/>
      <c r="I2" s="1067"/>
      <c r="J2" s="1067"/>
      <c r="K2" s="381"/>
      <c r="L2" s="1065" t="s">
        <v>49</v>
      </c>
      <c r="M2" s="1065"/>
      <c r="N2" s="1065"/>
      <c r="O2" s="1065"/>
    </row>
    <row r="3" spans="1:15" s="497" customFormat="1" ht="21.6" customHeight="1">
      <c r="A3" s="951"/>
      <c r="B3" s="554">
        <v>702420</v>
      </c>
      <c r="C3" s="967" t="s">
        <v>556</v>
      </c>
      <c r="D3" s="515" t="s">
        <v>46</v>
      </c>
      <c r="E3" s="492" t="s">
        <v>234</v>
      </c>
      <c r="F3" s="493"/>
      <c r="G3" s="554">
        <v>27340</v>
      </c>
      <c r="H3" s="967" t="s">
        <v>560</v>
      </c>
      <c r="I3" s="515" t="s">
        <v>338</v>
      </c>
      <c r="J3" s="492" t="s">
        <v>632</v>
      </c>
      <c r="K3" s="493"/>
      <c r="L3" s="554">
        <v>704124</v>
      </c>
      <c r="M3" s="967" t="s">
        <v>567</v>
      </c>
      <c r="N3" s="514" t="s">
        <v>688</v>
      </c>
      <c r="O3" s="496" t="s">
        <v>50</v>
      </c>
    </row>
    <row r="4" spans="1:15" s="497" customFormat="1" ht="21.6" customHeight="1">
      <c r="A4" s="951"/>
      <c r="B4" s="494"/>
      <c r="C4" s="965"/>
      <c r="D4" s="515"/>
      <c r="E4" s="499"/>
      <c r="F4" s="500"/>
      <c r="G4" s="896">
        <v>71109</v>
      </c>
      <c r="H4" s="965" t="s">
        <v>606</v>
      </c>
      <c r="I4" s="498" t="s">
        <v>650</v>
      </c>
      <c r="J4" s="503" t="s">
        <v>218</v>
      </c>
      <c r="K4" s="503"/>
      <c r="L4" s="772">
        <v>21902</v>
      </c>
      <c r="M4" s="965" t="s">
        <v>295</v>
      </c>
      <c r="N4" s="514" t="s">
        <v>652</v>
      </c>
      <c r="O4" s="506" t="s">
        <v>689</v>
      </c>
    </row>
    <row r="5" spans="1:15" s="497" customFormat="1" ht="21.6" customHeight="1">
      <c r="A5" s="951"/>
      <c r="B5" s="898">
        <v>22170</v>
      </c>
      <c r="C5" s="966" t="s">
        <v>305</v>
      </c>
      <c r="D5" s="435" t="s">
        <v>650</v>
      </c>
      <c r="E5" s="505" t="s">
        <v>608</v>
      </c>
      <c r="F5" s="435"/>
      <c r="G5" s="896">
        <v>22034</v>
      </c>
      <c r="H5" s="965" t="s">
        <v>646</v>
      </c>
      <c r="I5" s="498" t="s">
        <v>650</v>
      </c>
      <c r="J5" s="502" t="s">
        <v>218</v>
      </c>
      <c r="K5" s="503"/>
      <c r="L5" s="896">
        <v>21231</v>
      </c>
      <c r="M5" s="965" t="s">
        <v>239</v>
      </c>
      <c r="N5" s="469" t="s">
        <v>207</v>
      </c>
      <c r="O5" s="506" t="s">
        <v>689</v>
      </c>
    </row>
    <row r="6" spans="1:15" s="497" customFormat="1" ht="21.6" customHeight="1">
      <c r="A6" s="951"/>
      <c r="B6" s="772">
        <v>18039</v>
      </c>
      <c r="C6" s="967" t="s">
        <v>68</v>
      </c>
      <c r="D6" s="515" t="s">
        <v>650</v>
      </c>
      <c r="E6" s="505" t="s">
        <v>609</v>
      </c>
      <c r="F6" s="500"/>
      <c r="G6" s="898">
        <v>16286</v>
      </c>
      <c r="H6" s="966" t="s">
        <v>719</v>
      </c>
      <c r="I6" s="435" t="s">
        <v>650</v>
      </c>
      <c r="J6" s="502" t="s">
        <v>217</v>
      </c>
      <c r="K6" s="503"/>
      <c r="L6" s="494"/>
      <c r="M6" s="965"/>
      <c r="N6" s="514"/>
      <c r="O6" s="508"/>
    </row>
    <row r="7" spans="1:15" s="497" customFormat="1" ht="21.6" customHeight="1">
      <c r="A7" s="951"/>
      <c r="B7" s="900">
        <v>22038</v>
      </c>
      <c r="C7" s="975" t="s">
        <v>302</v>
      </c>
      <c r="D7" s="943" t="s">
        <v>650</v>
      </c>
      <c r="E7" s="505" t="s">
        <v>609</v>
      </c>
      <c r="F7" s="500"/>
      <c r="J7" s="503"/>
      <c r="K7" s="503"/>
      <c r="L7" s="896">
        <v>19375</v>
      </c>
      <c r="M7" s="965" t="s">
        <v>86</v>
      </c>
      <c r="N7" s="498" t="s">
        <v>48</v>
      </c>
      <c r="O7" s="496" t="s">
        <v>50</v>
      </c>
    </row>
    <row r="8" spans="1:15" s="497" customFormat="1" ht="21.6" customHeight="1">
      <c r="A8" s="951"/>
      <c r="B8" s="504"/>
      <c r="C8" s="1015"/>
      <c r="D8" s="501"/>
      <c r="E8" s="508"/>
      <c r="F8" s="498"/>
      <c r="G8" s="494"/>
      <c r="H8" s="965"/>
      <c r="I8" s="498"/>
      <c r="J8" s="503"/>
      <c r="K8" s="503"/>
      <c r="L8" s="898">
        <v>20114</v>
      </c>
      <c r="M8" s="966" t="s">
        <v>131</v>
      </c>
      <c r="N8" s="514" t="s">
        <v>653</v>
      </c>
      <c r="O8" s="503" t="s">
        <v>225</v>
      </c>
    </row>
    <row r="9" spans="1:15" s="497" customFormat="1" ht="21.6" customHeight="1">
      <c r="A9" s="951"/>
      <c r="B9" s="953"/>
      <c r="C9" s="965"/>
      <c r="D9" s="515"/>
      <c r="E9" s="508"/>
      <c r="F9" s="498"/>
      <c r="G9" s="541">
        <v>24190</v>
      </c>
      <c r="H9" s="1048" t="s">
        <v>564</v>
      </c>
      <c r="I9" s="511" t="s">
        <v>338</v>
      </c>
      <c r="J9" s="503" t="s">
        <v>219</v>
      </c>
      <c r="K9" s="503"/>
      <c r="L9" s="772">
        <v>19821</v>
      </c>
      <c r="M9" s="966" t="s">
        <v>125</v>
      </c>
      <c r="N9" s="514" t="s">
        <v>207</v>
      </c>
      <c r="O9" s="503" t="s">
        <v>225</v>
      </c>
    </row>
    <row r="10" spans="1:15" s="497" customFormat="1" ht="21.6" customHeight="1">
      <c r="A10" s="951"/>
      <c r="B10" s="754">
        <v>1187</v>
      </c>
      <c r="C10" s="966" t="s">
        <v>586</v>
      </c>
      <c r="D10" s="435" t="s">
        <v>45</v>
      </c>
      <c r="E10" s="509" t="s">
        <v>51</v>
      </c>
      <c r="F10" s="498"/>
      <c r="G10" s="896">
        <v>20437</v>
      </c>
      <c r="H10" s="965" t="s">
        <v>649</v>
      </c>
      <c r="I10" s="498" t="s">
        <v>650</v>
      </c>
      <c r="J10" s="503" t="s">
        <v>219</v>
      </c>
      <c r="K10" s="503"/>
      <c r="L10" s="541">
        <v>1565</v>
      </c>
      <c r="M10" s="965" t="s">
        <v>771</v>
      </c>
      <c r="N10" s="514" t="s">
        <v>289</v>
      </c>
      <c r="O10" s="503" t="s">
        <v>225</v>
      </c>
    </row>
    <row r="11" spans="1:15" s="497" customFormat="1" ht="21.6" customHeight="1">
      <c r="A11" s="951"/>
      <c r="B11" s="914">
        <v>22570</v>
      </c>
      <c r="C11" s="974" t="s">
        <v>320</v>
      </c>
      <c r="D11" s="508" t="s">
        <v>47</v>
      </c>
      <c r="E11" s="509" t="s">
        <v>51</v>
      </c>
      <c r="F11" s="498"/>
      <c r="G11" s="541">
        <v>1071</v>
      </c>
      <c r="H11" s="965" t="s">
        <v>583</v>
      </c>
      <c r="I11" s="498" t="s">
        <v>338</v>
      </c>
      <c r="J11" s="503" t="s">
        <v>219</v>
      </c>
      <c r="K11" s="503"/>
      <c r="L11" s="896">
        <v>21613</v>
      </c>
      <c r="M11" s="965" t="s">
        <v>717</v>
      </c>
      <c r="N11" s="498" t="s">
        <v>48</v>
      </c>
      <c r="O11" s="503" t="s">
        <v>225</v>
      </c>
    </row>
    <row r="12" spans="1:15" s="497" customFormat="1" ht="21.6" customHeight="1">
      <c r="A12" s="951"/>
      <c r="B12" s="896">
        <v>18521</v>
      </c>
      <c r="C12" s="965" t="s">
        <v>206</v>
      </c>
      <c r="D12" s="469" t="s">
        <v>650</v>
      </c>
      <c r="E12" s="509" t="s">
        <v>51</v>
      </c>
      <c r="F12" s="498"/>
      <c r="G12" s="896">
        <v>23960</v>
      </c>
      <c r="H12" s="965" t="s">
        <v>713</v>
      </c>
      <c r="I12" s="498" t="s">
        <v>650</v>
      </c>
      <c r="J12" s="503" t="s">
        <v>219</v>
      </c>
      <c r="K12" s="503"/>
      <c r="L12" s="687"/>
      <c r="M12" s="966"/>
      <c r="N12" s="952"/>
      <c r="O12" s="503"/>
    </row>
    <row r="13" spans="1:15" s="497" customFormat="1" ht="21.6" customHeight="1">
      <c r="A13" s="951"/>
      <c r="B13" s="494"/>
      <c r="C13" s="965"/>
      <c r="D13" s="515"/>
      <c r="E13" s="498"/>
      <c r="F13" s="500"/>
      <c r="G13" s="508"/>
      <c r="H13" s="974"/>
      <c r="I13" s="508"/>
      <c r="J13" s="503"/>
      <c r="K13" s="503"/>
      <c r="L13" s="504"/>
      <c r="M13" s="1015"/>
      <c r="N13" s="514"/>
      <c r="O13" s="503"/>
    </row>
    <row r="14" spans="1:15" s="497" customFormat="1" ht="21.6" customHeight="1">
      <c r="A14" s="951"/>
      <c r="B14" s="494"/>
      <c r="C14" s="965"/>
      <c r="D14" s="469"/>
      <c r="E14" s="435"/>
      <c r="F14" s="954"/>
      <c r="G14" s="707"/>
      <c r="H14" s="974"/>
      <c r="I14" s="501"/>
      <c r="J14" s="503"/>
      <c r="K14" s="500"/>
      <c r="L14" s="504"/>
      <c r="M14" s="966"/>
      <c r="N14" s="514"/>
      <c r="O14" s="508"/>
    </row>
    <row r="15" spans="1:15" s="497" customFormat="1" ht="21.6" customHeight="1">
      <c r="A15" s="951"/>
      <c r="B15" s="932" t="s">
        <v>640</v>
      </c>
      <c r="C15" s="965" t="s">
        <v>641</v>
      </c>
      <c r="D15" s="498" t="s">
        <v>651</v>
      </c>
      <c r="E15" s="503" t="s">
        <v>223</v>
      </c>
      <c r="F15" s="954"/>
      <c r="G15" s="504"/>
      <c r="H15" s="966"/>
      <c r="I15" s="501"/>
      <c r="J15" s="503"/>
      <c r="K15" s="500"/>
      <c r="L15" s="898">
        <v>16272</v>
      </c>
      <c r="M15" s="966" t="s">
        <v>321</v>
      </c>
      <c r="N15" s="514" t="s">
        <v>207</v>
      </c>
      <c r="O15" s="512" t="s">
        <v>51</v>
      </c>
    </row>
    <row r="16" spans="1:15" s="497" customFormat="1" ht="21.6" customHeight="1">
      <c r="A16" s="951"/>
      <c r="B16" s="554">
        <v>21180</v>
      </c>
      <c r="C16" s="967" t="s">
        <v>573</v>
      </c>
      <c r="D16" s="515" t="s">
        <v>338</v>
      </c>
      <c r="E16" s="503" t="s">
        <v>223</v>
      </c>
      <c r="F16" s="954"/>
      <c r="G16" s="898">
        <v>19196</v>
      </c>
      <c r="H16" s="966" t="s">
        <v>80</v>
      </c>
      <c r="I16" s="501" t="s">
        <v>650</v>
      </c>
      <c r="J16" s="503" t="s">
        <v>220</v>
      </c>
      <c r="K16" s="500"/>
      <c r="L16" s="541">
        <v>1059</v>
      </c>
      <c r="M16" s="965" t="s">
        <v>582</v>
      </c>
      <c r="N16" s="514" t="s">
        <v>596</v>
      </c>
      <c r="O16" s="512" t="s">
        <v>51</v>
      </c>
    </row>
    <row r="17" spans="1:15" s="497" customFormat="1" ht="21.6" customHeight="1">
      <c r="A17" s="951"/>
      <c r="B17" s="903">
        <v>17710</v>
      </c>
      <c r="C17" s="977" t="s">
        <v>66</v>
      </c>
      <c r="D17" s="943" t="s">
        <v>650</v>
      </c>
      <c r="E17" s="503" t="s">
        <v>223</v>
      </c>
      <c r="F17" s="500"/>
      <c r="G17" s="541">
        <v>1290</v>
      </c>
      <c r="H17" s="965" t="s">
        <v>763</v>
      </c>
      <c r="I17" s="469" t="s">
        <v>45</v>
      </c>
      <c r="J17" s="503" t="s">
        <v>221</v>
      </c>
      <c r="K17" s="710"/>
      <c r="L17" s="955">
        <v>1245</v>
      </c>
      <c r="M17" s="969" t="s">
        <v>589</v>
      </c>
      <c r="N17" s="514" t="s">
        <v>208</v>
      </c>
      <c r="O17" s="512" t="s">
        <v>51</v>
      </c>
    </row>
    <row r="18" spans="1:15" s="497" customFormat="1" ht="21.6" customHeight="1">
      <c r="A18" s="951"/>
      <c r="B18" s="490"/>
      <c r="C18" s="967"/>
      <c r="D18" s="515"/>
      <c r="E18" s="508"/>
      <c r="F18" s="498"/>
      <c r="G18" s="896">
        <v>23479</v>
      </c>
      <c r="H18" s="965" t="s">
        <v>603</v>
      </c>
      <c r="I18" s="469" t="s">
        <v>650</v>
      </c>
      <c r="J18" s="508" t="s">
        <v>222</v>
      </c>
      <c r="K18" s="503"/>
      <c r="L18" s="896">
        <v>20701</v>
      </c>
      <c r="M18" s="965" t="s">
        <v>716</v>
      </c>
      <c r="N18" s="498" t="s">
        <v>653</v>
      </c>
      <c r="O18" s="512" t="s">
        <v>51</v>
      </c>
    </row>
    <row r="19" spans="1:15" s="497" customFormat="1" ht="21.6" customHeight="1">
      <c r="A19" s="951"/>
      <c r="B19" s="554">
        <v>28140</v>
      </c>
      <c r="C19" s="967" t="s">
        <v>579</v>
      </c>
      <c r="D19" s="515" t="s">
        <v>338</v>
      </c>
      <c r="E19" s="508" t="s">
        <v>322</v>
      </c>
      <c r="F19" s="435"/>
      <c r="J19" s="508"/>
      <c r="K19" s="500"/>
      <c r="L19" s="504"/>
      <c r="M19" s="966"/>
      <c r="N19" s="514"/>
      <c r="O19" s="508"/>
    </row>
    <row r="20" spans="1:15" s="497" customFormat="1" ht="21.6" customHeight="1">
      <c r="A20" s="951"/>
      <c r="B20" s="896">
        <v>21280</v>
      </c>
      <c r="C20" s="965" t="s">
        <v>648</v>
      </c>
      <c r="D20" s="498" t="s">
        <v>650</v>
      </c>
      <c r="E20" s="508" t="s">
        <v>322</v>
      </c>
      <c r="F20" s="498"/>
      <c r="G20" s="494"/>
      <c r="H20" s="965"/>
      <c r="I20" s="498"/>
      <c r="K20" s="500"/>
      <c r="L20" s="494"/>
      <c r="M20" s="965"/>
      <c r="N20" s="514"/>
      <c r="O20" s="508"/>
    </row>
    <row r="21" spans="1:15" s="497" customFormat="1" ht="21.6" customHeight="1">
      <c r="A21" s="951"/>
      <c r="B21" s="490"/>
      <c r="C21" s="967"/>
      <c r="D21" s="515"/>
      <c r="E21" s="508"/>
      <c r="F21" s="498"/>
      <c r="G21" s="754">
        <v>25240</v>
      </c>
      <c r="H21" s="966" t="s">
        <v>764</v>
      </c>
      <c r="I21" s="435" t="s">
        <v>44</v>
      </c>
      <c r="J21" s="505" t="s">
        <v>52</v>
      </c>
      <c r="K21" s="435"/>
      <c r="L21" s="896">
        <v>38272</v>
      </c>
      <c r="M21" s="965" t="s">
        <v>693</v>
      </c>
      <c r="N21" s="498" t="s">
        <v>652</v>
      </c>
      <c r="O21" s="513" t="s">
        <v>291</v>
      </c>
    </row>
    <row r="22" spans="1:15" s="497" customFormat="1" ht="21.6" customHeight="1">
      <c r="A22" s="951"/>
      <c r="B22" s="554">
        <v>70090</v>
      </c>
      <c r="C22" s="967" t="s">
        <v>569</v>
      </c>
      <c r="D22" s="515" t="s">
        <v>338</v>
      </c>
      <c r="E22" s="505" t="s">
        <v>53</v>
      </c>
      <c r="F22" s="498"/>
      <c r="G22" s="772">
        <v>17721</v>
      </c>
      <c r="H22" s="966" t="s">
        <v>554</v>
      </c>
      <c r="I22" s="515" t="s">
        <v>650</v>
      </c>
      <c r="J22" s="505" t="s">
        <v>52</v>
      </c>
      <c r="K22" s="435"/>
      <c r="L22" s="896">
        <v>214355</v>
      </c>
      <c r="M22" s="965" t="s">
        <v>644</v>
      </c>
      <c r="N22" s="498" t="s">
        <v>652</v>
      </c>
      <c r="O22" s="513" t="s">
        <v>291</v>
      </c>
    </row>
    <row r="23" spans="1:15" s="497" customFormat="1" ht="21.6" customHeight="1">
      <c r="A23" s="520"/>
      <c r="B23" s="541">
        <v>282247</v>
      </c>
      <c r="C23" s="965" t="s">
        <v>577</v>
      </c>
      <c r="D23" s="498" t="s">
        <v>338</v>
      </c>
      <c r="E23" s="505" t="s">
        <v>77</v>
      </c>
      <c r="F23" s="667"/>
      <c r="G23" s="896">
        <v>22161</v>
      </c>
      <c r="H23" s="965" t="s">
        <v>720</v>
      </c>
      <c r="I23" s="515" t="s">
        <v>650</v>
      </c>
      <c r="J23" s="505" t="s">
        <v>52</v>
      </c>
      <c r="K23" s="435"/>
      <c r="L23" s="754">
        <v>1238</v>
      </c>
      <c r="M23" s="966" t="s">
        <v>202</v>
      </c>
      <c r="N23" s="956" t="s">
        <v>124</v>
      </c>
      <c r="O23" s="469" t="s">
        <v>55</v>
      </c>
    </row>
    <row r="24" spans="1:15" s="497" customFormat="1" ht="21.6" customHeight="1">
      <c r="A24" s="951"/>
      <c r="B24" s="494"/>
      <c r="C24" s="965"/>
      <c r="D24" s="469"/>
      <c r="E24" s="498"/>
      <c r="F24" s="498"/>
      <c r="G24" s="896">
        <v>12550</v>
      </c>
      <c r="H24" s="965" t="s">
        <v>599</v>
      </c>
      <c r="I24" s="498" t="s">
        <v>650</v>
      </c>
      <c r="J24" s="505" t="s">
        <v>52</v>
      </c>
      <c r="K24" s="435"/>
      <c r="L24" s="896">
        <v>23835</v>
      </c>
      <c r="M24" s="966" t="s">
        <v>613</v>
      </c>
      <c r="N24" s="501" t="s">
        <v>48</v>
      </c>
      <c r="O24" s="469" t="s">
        <v>55</v>
      </c>
    </row>
    <row r="25" spans="1:15" s="497" customFormat="1" ht="21.6" customHeight="1">
      <c r="A25" s="951"/>
      <c r="B25" s="504"/>
      <c r="C25" s="966"/>
      <c r="D25" s="501"/>
      <c r="E25" s="508"/>
      <c r="F25" s="498"/>
      <c r="G25" s="494"/>
      <c r="H25" s="965"/>
      <c r="I25" s="498"/>
      <c r="J25" s="517"/>
      <c r="K25" s="435"/>
      <c r="L25" s="707"/>
      <c r="M25" s="974"/>
      <c r="N25" s="508"/>
      <c r="O25" s="508"/>
    </row>
    <row r="26" spans="1:15" s="497" customFormat="1" ht="21.6" customHeight="1">
      <c r="A26" s="951"/>
      <c r="B26" s="541">
        <v>703072</v>
      </c>
      <c r="C26" s="965" t="s">
        <v>566</v>
      </c>
      <c r="D26" s="515" t="s">
        <v>46</v>
      </c>
      <c r="E26" s="469" t="s">
        <v>785</v>
      </c>
      <c r="F26" s="500"/>
      <c r="G26" s="494"/>
      <c r="H26" s="965"/>
      <c r="I26" s="498"/>
      <c r="J26" s="517"/>
      <c r="K26" s="500"/>
      <c r="L26" s="494"/>
      <c r="M26" s="965"/>
      <c r="N26" s="514"/>
      <c r="O26" s="514"/>
    </row>
    <row r="27" spans="1:15" s="497" customFormat="1" ht="21.6" customHeight="1">
      <c r="A27" s="951"/>
      <c r="B27" s="554">
        <v>703703</v>
      </c>
      <c r="C27" s="965" t="s">
        <v>561</v>
      </c>
      <c r="D27" s="515" t="s">
        <v>46</v>
      </c>
      <c r="E27" s="508" t="s">
        <v>803</v>
      </c>
      <c r="F27" s="498"/>
      <c r="G27" s="508"/>
      <c r="H27" s="508"/>
      <c r="I27" s="508"/>
      <c r="J27" s="517"/>
      <c r="K27" s="954"/>
      <c r="L27" s="494"/>
      <c r="M27" s="965"/>
      <c r="N27" s="514"/>
      <c r="O27" s="514"/>
    </row>
    <row r="28" spans="1:15" s="497" customFormat="1" ht="21.6" customHeight="1">
      <c r="A28" s="520"/>
      <c r="B28" s="541">
        <v>997</v>
      </c>
      <c r="C28" s="974" t="s">
        <v>581</v>
      </c>
      <c r="D28" s="515" t="s">
        <v>45</v>
      </c>
      <c r="E28" s="500" t="s">
        <v>781</v>
      </c>
      <c r="F28" s="500"/>
      <c r="G28" s="508"/>
      <c r="H28" s="508"/>
      <c r="I28" s="508"/>
      <c r="J28" s="508"/>
      <c r="K28" s="954"/>
      <c r="L28" s="494"/>
      <c r="M28" s="965"/>
      <c r="N28" s="514"/>
      <c r="O28" s="508"/>
    </row>
    <row r="29" spans="1:15" s="497" customFormat="1" ht="21.6" customHeight="1">
      <c r="A29" s="708"/>
      <c r="B29" s="508"/>
      <c r="C29" s="974"/>
      <c r="D29" s="508"/>
      <c r="E29" s="500"/>
      <c r="F29" s="500"/>
      <c r="G29" s="494"/>
      <c r="H29" s="965"/>
      <c r="I29" s="498"/>
      <c r="J29" s="508"/>
      <c r="K29" s="954"/>
      <c r="L29" s="494"/>
      <c r="M29" s="965"/>
      <c r="N29" s="514"/>
      <c r="O29" s="508"/>
    </row>
    <row r="30" spans="1:15" s="497" customFormat="1" ht="21.6" customHeight="1">
      <c r="A30" s="708"/>
      <c r="B30" s="910">
        <v>414</v>
      </c>
      <c r="C30" s="965" t="s">
        <v>584</v>
      </c>
      <c r="D30" s="498" t="s">
        <v>45</v>
      </c>
      <c r="E30" s="961" t="s">
        <v>254</v>
      </c>
      <c r="F30" s="500"/>
      <c r="G30" s="508"/>
      <c r="H30" s="508"/>
      <c r="I30" s="508"/>
      <c r="J30" s="510"/>
      <c r="K30" s="954"/>
      <c r="L30" s="494"/>
      <c r="M30" s="965"/>
      <c r="N30" s="514"/>
      <c r="O30" s="508"/>
    </row>
    <row r="31" spans="1:15" s="497" customFormat="1" ht="21.6" customHeight="1">
      <c r="A31" s="520"/>
      <c r="B31" s="490"/>
      <c r="C31" s="967"/>
      <c r="D31" s="515"/>
      <c r="E31" s="508"/>
      <c r="F31" s="500"/>
      <c r="G31" s="508"/>
      <c r="H31" s="508"/>
      <c r="I31" s="508"/>
      <c r="J31" s="508"/>
      <c r="K31" s="954"/>
      <c r="L31" s="494"/>
      <c r="M31" s="965"/>
      <c r="N31" s="514"/>
      <c r="O31" s="508"/>
    </row>
    <row r="32" spans="1:15" s="497" customFormat="1" ht="21.6" customHeight="1">
      <c r="A32" s="520"/>
      <c r="B32" s="896">
        <v>21316</v>
      </c>
      <c r="C32" s="965" t="s">
        <v>253</v>
      </c>
      <c r="D32" s="469" t="s">
        <v>614</v>
      </c>
      <c r="E32" s="469" t="s">
        <v>55</v>
      </c>
      <c r="F32" s="500"/>
      <c r="G32" s="508"/>
      <c r="H32" s="974"/>
      <c r="I32" s="508"/>
      <c r="J32" s="508"/>
      <c r="K32" s="954"/>
      <c r="L32" s="494"/>
      <c r="M32" s="965"/>
      <c r="N32" s="514"/>
      <c r="O32" s="508"/>
    </row>
    <row r="33" spans="1:15" s="497" customFormat="1" ht="21.6" customHeight="1">
      <c r="A33" s="520"/>
      <c r="B33" s="896">
        <v>23080</v>
      </c>
      <c r="C33" s="965" t="s">
        <v>698</v>
      </c>
      <c r="D33" s="498" t="s">
        <v>47</v>
      </c>
      <c r="E33" s="469" t="s">
        <v>55</v>
      </c>
      <c r="F33" s="500"/>
      <c r="G33" s="508"/>
      <c r="H33" s="974"/>
      <c r="I33" s="508"/>
      <c r="J33" s="508"/>
      <c r="K33" s="954"/>
      <c r="L33" s="494"/>
      <c r="M33" s="965"/>
      <c r="N33" s="514"/>
      <c r="O33" s="508"/>
    </row>
    <row r="34" spans="1:15" s="497" customFormat="1" ht="21.6" customHeight="1">
      <c r="A34" s="520"/>
      <c r="B34" s="508"/>
      <c r="C34" s="974"/>
      <c r="D34" s="508"/>
      <c r="E34" s="508"/>
      <c r="F34" s="498"/>
      <c r="G34" s="508"/>
      <c r="H34" s="974"/>
      <c r="I34" s="508"/>
      <c r="J34" s="508"/>
      <c r="K34" s="500"/>
      <c r="L34" s="494"/>
      <c r="M34" s="965"/>
      <c r="N34" s="514"/>
      <c r="O34" s="508"/>
    </row>
    <row r="35" spans="1:15" s="497" customFormat="1" ht="21.6" customHeight="1">
      <c r="A35" s="520"/>
      <c r="B35" s="896">
        <v>23468</v>
      </c>
      <c r="C35" s="965" t="s">
        <v>699</v>
      </c>
      <c r="D35" s="498" t="s">
        <v>650</v>
      </c>
      <c r="E35" s="508" t="s">
        <v>770</v>
      </c>
      <c r="F35" s="498"/>
      <c r="G35" s="508"/>
      <c r="H35" s="974"/>
      <c r="I35" s="508"/>
      <c r="J35" s="508"/>
      <c r="K35" s="500"/>
      <c r="L35" s="494"/>
      <c r="M35" s="965"/>
      <c r="N35" s="514"/>
      <c r="O35" s="508"/>
    </row>
    <row r="36" spans="1:15" s="497" customFormat="1" ht="21.6" customHeight="1">
      <c r="A36" s="520"/>
      <c r="B36" s="508"/>
      <c r="C36" s="508"/>
      <c r="D36" s="508"/>
      <c r="E36" s="469"/>
      <c r="F36" s="498"/>
      <c r="G36" s="508"/>
      <c r="H36" s="974"/>
      <c r="I36" s="508"/>
      <c r="J36" s="508"/>
      <c r="K36" s="500"/>
      <c r="L36" s="494"/>
      <c r="M36" s="965"/>
      <c r="N36" s="514"/>
      <c r="O36" s="508"/>
    </row>
    <row r="37" spans="1:15" s="497" customFormat="1" ht="21.6" customHeight="1">
      <c r="A37" s="520"/>
      <c r="B37" s="494"/>
      <c r="C37" s="966"/>
      <c r="D37" s="501"/>
      <c r="E37" s="469"/>
      <c r="F37" s="498"/>
      <c r="G37" s="508"/>
      <c r="H37" s="974"/>
      <c r="I37" s="508"/>
      <c r="J37" s="508"/>
      <c r="K37" s="500"/>
      <c r="L37" s="494"/>
      <c r="M37" s="965"/>
      <c r="N37" s="514"/>
      <c r="O37" s="508"/>
    </row>
    <row r="38" spans="1:15" s="497" customFormat="1" ht="21.6" customHeight="1">
      <c r="A38" s="520"/>
      <c r="B38" s="494"/>
      <c r="C38" s="966"/>
      <c r="D38" s="501"/>
      <c r="E38" s="469"/>
      <c r="F38" s="498"/>
      <c r="G38" s="508"/>
      <c r="H38" s="974"/>
      <c r="I38" s="508"/>
      <c r="J38" s="508"/>
      <c r="K38" s="500"/>
      <c r="L38" s="494"/>
      <c r="M38" s="965"/>
      <c r="N38" s="514"/>
      <c r="O38" s="508"/>
    </row>
    <row r="39" spans="1:15" s="497" customFormat="1" ht="21.6" customHeight="1">
      <c r="A39" s="520"/>
      <c r="B39" s="494"/>
      <c r="C39" s="966"/>
      <c r="D39" s="501"/>
      <c r="E39" s="469"/>
      <c r="F39" s="498"/>
      <c r="G39" s="508"/>
      <c r="H39" s="974"/>
      <c r="I39" s="508"/>
      <c r="J39" s="508"/>
      <c r="K39" s="500"/>
      <c r="L39" s="494"/>
      <c r="M39" s="965"/>
      <c r="N39" s="514"/>
      <c r="O39" s="508"/>
    </row>
    <row r="40" spans="1:15" s="497" customFormat="1" ht="21.6" customHeight="1">
      <c r="A40" s="520"/>
      <c r="B40" s="494"/>
      <c r="C40" s="966"/>
      <c r="D40" s="501"/>
      <c r="E40" s="469"/>
      <c r="F40" s="498"/>
      <c r="G40" s="508"/>
      <c r="H40" s="974"/>
      <c r="I40" s="508"/>
      <c r="J40" s="508"/>
      <c r="K40" s="500"/>
      <c r="L40" s="494"/>
      <c r="M40" s="965"/>
      <c r="N40" s="514"/>
      <c r="O40" s="508"/>
    </row>
    <row r="41" spans="1:15" s="497" customFormat="1" ht="21.6" customHeight="1">
      <c r="A41" s="520"/>
      <c r="B41" s="494"/>
      <c r="C41" s="966"/>
      <c r="D41" s="501"/>
      <c r="E41" s="469"/>
      <c r="F41" s="498"/>
      <c r="G41" s="508"/>
      <c r="H41" s="974"/>
      <c r="I41" s="508"/>
      <c r="J41" s="508"/>
      <c r="K41" s="500"/>
      <c r="L41" s="494"/>
      <c r="M41" s="965"/>
      <c r="N41" s="498"/>
      <c r="O41" s="508"/>
    </row>
    <row r="42" spans="1:15" s="497" customFormat="1" ht="18" customHeight="1">
      <c r="A42" s="520"/>
      <c r="B42" s="504"/>
      <c r="C42" s="1015"/>
      <c r="D42" s="501"/>
      <c r="E42" s="508"/>
      <c r="F42" s="498"/>
      <c r="G42" s="494"/>
      <c r="H42" s="965"/>
      <c r="I42" s="469"/>
      <c r="J42" s="508"/>
      <c r="K42" s="500"/>
      <c r="L42" s="494"/>
      <c r="M42" s="965"/>
      <c r="N42" s="498"/>
      <c r="O42" s="508"/>
    </row>
    <row r="43" spans="1:15" s="497" customFormat="1" ht="18" customHeight="1">
      <c r="A43" s="520"/>
      <c r="B43" s="504"/>
      <c r="C43" s="1015"/>
      <c r="D43" s="501"/>
      <c r="E43" s="508"/>
      <c r="F43" s="498"/>
      <c r="G43" s="494"/>
      <c r="H43" s="965"/>
      <c r="I43" s="469"/>
      <c r="J43" s="508"/>
      <c r="K43" s="500"/>
      <c r="L43" s="494"/>
      <c r="M43" s="965"/>
      <c r="N43" s="498"/>
      <c r="O43" s="508"/>
    </row>
    <row r="44" spans="1:15" s="497" customFormat="1" ht="18" customHeight="1">
      <c r="A44" s="520"/>
      <c r="B44" s="494"/>
      <c r="C44" s="965"/>
      <c r="D44" s="498"/>
      <c r="E44" s="499"/>
      <c r="F44" s="498"/>
      <c r="G44" s="494"/>
      <c r="H44" s="965"/>
      <c r="I44" s="469"/>
      <c r="J44" s="508"/>
      <c r="K44" s="500"/>
      <c r="L44" s="494"/>
      <c r="M44" s="965"/>
      <c r="N44" s="498"/>
      <c r="O44" s="508"/>
    </row>
    <row r="45" spans="1:15" s="497" customFormat="1" ht="18" customHeight="1">
      <c r="A45" s="520"/>
      <c r="B45" s="494"/>
      <c r="C45" s="965"/>
      <c r="D45" s="469"/>
      <c r="E45" s="499"/>
      <c r="F45" s="526"/>
      <c r="G45" s="494"/>
      <c r="H45" s="965"/>
      <c r="I45" s="469"/>
      <c r="J45" s="508"/>
      <c r="K45" s="500"/>
      <c r="L45" s="494"/>
      <c r="M45" s="965"/>
      <c r="N45" s="498"/>
      <c r="O45" s="508"/>
    </row>
    <row r="46" spans="1:15" s="497" customFormat="1" ht="21.6" customHeight="1">
      <c r="A46" s="520"/>
      <c r="B46" s="523"/>
      <c r="C46" s="966"/>
      <c r="D46" s="501"/>
      <c r="E46" s="499"/>
      <c r="F46" s="526"/>
      <c r="G46" s="494"/>
      <c r="H46" s="965"/>
      <c r="I46" s="469"/>
      <c r="J46" s="508"/>
      <c r="K46" s="500"/>
      <c r="L46" s="494"/>
      <c r="M46" s="965"/>
      <c r="N46" s="498"/>
      <c r="O46" s="508"/>
    </row>
    <row r="47" spans="1:15" s="497" customFormat="1" ht="21.6" customHeight="1">
      <c r="A47" s="520"/>
      <c r="B47" s="494"/>
      <c r="C47" s="965"/>
      <c r="D47" s="514"/>
      <c r="E47" s="499"/>
      <c r="F47" s="526"/>
      <c r="G47" s="494"/>
      <c r="H47" s="965"/>
      <c r="I47" s="469"/>
      <c r="J47" s="508"/>
      <c r="K47" s="500"/>
      <c r="L47" s="494"/>
      <c r="M47" s="965"/>
      <c r="N47" s="498"/>
      <c r="O47" s="508"/>
    </row>
    <row r="48" spans="1:15" s="497" customFormat="1" ht="21.6" customHeight="1" thickBot="1">
      <c r="A48" s="520"/>
      <c r="B48" s="596"/>
      <c r="C48" s="1016"/>
      <c r="D48" s="670"/>
      <c r="E48" s="529"/>
      <c r="F48" s="669"/>
      <c r="G48" s="532"/>
      <c r="H48" s="1003"/>
      <c r="I48" s="720"/>
      <c r="J48" s="531"/>
      <c r="K48" s="500"/>
      <c r="L48" s="721"/>
      <c r="M48" s="1021"/>
      <c r="N48" s="670"/>
      <c r="O48" s="531"/>
    </row>
    <row r="49" spans="1:15" s="497" customFormat="1" ht="21.6" customHeight="1">
      <c r="A49" s="520"/>
      <c r="B49" s="533" t="s">
        <v>336</v>
      </c>
      <c r="C49" s="1017" t="s">
        <v>348</v>
      </c>
      <c r="D49" s="671"/>
      <c r="E49" s="672"/>
      <c r="F49" s="722"/>
      <c r="G49" s="775"/>
      <c r="H49" s="1017"/>
      <c r="I49" s="761"/>
      <c r="J49" s="612"/>
      <c r="K49" s="623"/>
      <c r="L49" s="760"/>
      <c r="M49" s="1020"/>
      <c r="N49" s="762"/>
      <c r="O49" s="723"/>
    </row>
    <row r="50" spans="1:15" s="497" customFormat="1" ht="22.25">
      <c r="A50" s="520"/>
      <c r="B50" s="539"/>
      <c r="C50" s="1018" t="s">
        <v>349</v>
      </c>
      <c r="D50" s="674"/>
      <c r="E50" s="675"/>
      <c r="F50" s="673"/>
      <c r="G50" s="541">
        <v>703237</v>
      </c>
      <c r="H50" s="965" t="s">
        <v>557</v>
      </c>
      <c r="I50" s="494" t="s">
        <v>346</v>
      </c>
      <c r="J50" s="508"/>
      <c r="K50" s="500"/>
      <c r="L50" s="541">
        <v>702024</v>
      </c>
      <c r="M50" s="965" t="s">
        <v>762</v>
      </c>
      <c r="N50" s="494" t="s">
        <v>347</v>
      </c>
      <c r="O50" s="623"/>
    </row>
    <row r="51" spans="1:15" s="497" customFormat="1" ht="22.25">
      <c r="A51" s="520"/>
      <c r="B51" s="498"/>
      <c r="C51" s="1018" t="s">
        <v>350</v>
      </c>
      <c r="D51" s="678"/>
      <c r="E51" s="673"/>
      <c r="F51" s="673"/>
      <c r="G51" s="541">
        <v>282284</v>
      </c>
      <c r="H51" s="965" t="s">
        <v>575</v>
      </c>
      <c r="I51" s="494" t="s">
        <v>346</v>
      </c>
      <c r="J51" s="508"/>
      <c r="K51" s="500"/>
      <c r="L51" s="541">
        <v>25510</v>
      </c>
      <c r="M51" s="965" t="s">
        <v>568</v>
      </c>
      <c r="N51" s="494" t="s">
        <v>347</v>
      </c>
      <c r="O51" s="623"/>
    </row>
    <row r="52" spans="1:15" s="497" customFormat="1" ht="22.25">
      <c r="A52" s="520"/>
      <c r="B52" s="498"/>
      <c r="C52" s="1018" t="s">
        <v>351</v>
      </c>
      <c r="D52" s="627"/>
      <c r="E52" s="677"/>
      <c r="F52" s="673"/>
      <c r="G52" s="541">
        <v>1140</v>
      </c>
      <c r="H52" s="965" t="s">
        <v>587</v>
      </c>
      <c r="I52" s="494" t="s">
        <v>346</v>
      </c>
      <c r="J52" s="508"/>
      <c r="K52" s="500"/>
      <c r="L52" s="541">
        <v>703246</v>
      </c>
      <c r="M52" s="965" t="s">
        <v>26</v>
      </c>
      <c r="N52" s="494" t="s">
        <v>301</v>
      </c>
      <c r="O52" s="725"/>
    </row>
    <row r="53" spans="1:15" s="497" customFormat="1" ht="22.25">
      <c r="A53" s="520"/>
      <c r="B53" s="498"/>
      <c r="C53" s="1018" t="s">
        <v>356</v>
      </c>
      <c r="D53" s="627"/>
      <c r="E53" s="677"/>
      <c r="F53" s="673"/>
      <c r="G53" s="541">
        <v>1237</v>
      </c>
      <c r="H53" s="965" t="s">
        <v>761</v>
      </c>
      <c r="I53" s="494" t="s">
        <v>346</v>
      </c>
      <c r="J53" s="508"/>
      <c r="K53" s="500"/>
      <c r="L53" s="541">
        <v>704086</v>
      </c>
      <c r="M53" s="965" t="s">
        <v>592</v>
      </c>
      <c r="N53" s="498" t="s">
        <v>645</v>
      </c>
      <c r="O53" s="725"/>
    </row>
    <row r="54" spans="1:15" s="497" customFormat="1" ht="22.25">
      <c r="A54" s="520"/>
      <c r="B54" s="539"/>
      <c r="C54" s="1018" t="s">
        <v>352</v>
      </c>
      <c r="D54" s="674"/>
      <c r="E54" s="675"/>
      <c r="F54" s="677"/>
      <c r="G54" s="724"/>
      <c r="H54" s="972"/>
      <c r="I54" s="763"/>
      <c r="J54" s="617"/>
      <c r="K54" s="617"/>
      <c r="L54" s="541">
        <v>282235</v>
      </c>
      <c r="M54" s="965" t="s">
        <v>570</v>
      </c>
      <c r="N54" s="515" t="s">
        <v>338</v>
      </c>
      <c r="O54" s="725"/>
    </row>
    <row r="55" spans="1:15" s="497" customFormat="1" ht="22.25">
      <c r="A55" s="520"/>
      <c r="B55" s="539"/>
      <c r="C55" s="1018" t="s">
        <v>346</v>
      </c>
      <c r="D55" s="676"/>
      <c r="E55" s="675"/>
      <c r="F55" s="673"/>
      <c r="G55" s="617"/>
      <c r="H55" s="1018"/>
      <c r="I55" s="762"/>
      <c r="J55" s="617"/>
      <c r="K55" s="617"/>
      <c r="L55" s="554">
        <v>1338</v>
      </c>
      <c r="M55" s="966" t="s">
        <v>758</v>
      </c>
      <c r="O55" s="725"/>
    </row>
    <row r="56" spans="1:15" s="497" customFormat="1" ht="22.25">
      <c r="A56" s="520"/>
      <c r="B56" s="539"/>
      <c r="C56" s="1018" t="s">
        <v>347</v>
      </c>
      <c r="D56" s="674"/>
      <c r="E56" s="675"/>
      <c r="F56" s="673"/>
      <c r="G56" s="726"/>
      <c r="H56" s="1019"/>
      <c r="I56" s="762"/>
      <c r="J56" s="617"/>
      <c r="K56" s="617"/>
      <c r="L56" s="754">
        <v>404</v>
      </c>
      <c r="M56" s="966" t="s">
        <v>754</v>
      </c>
      <c r="N56" s="501" t="s">
        <v>44</v>
      </c>
      <c r="O56" s="725"/>
    </row>
    <row r="57" spans="1:15" s="497" customFormat="1" ht="22.25">
      <c r="A57" s="520"/>
      <c r="B57" s="539"/>
      <c r="C57" s="1018" t="s">
        <v>353</v>
      </c>
      <c r="D57" s="674"/>
      <c r="E57" s="675"/>
      <c r="F57" s="673"/>
      <c r="G57" s="620"/>
      <c r="H57" s="965"/>
      <c r="I57" s="541"/>
      <c r="J57" s="617"/>
      <c r="K57" s="617"/>
      <c r="L57" s="620"/>
      <c r="M57" s="1018"/>
      <c r="N57" s="765"/>
      <c r="O57" s="725"/>
    </row>
    <row r="58" spans="1:15" s="497" customFormat="1" ht="22.25">
      <c r="A58" s="520"/>
      <c r="B58" s="539"/>
      <c r="C58" s="1018" t="s">
        <v>283</v>
      </c>
      <c r="D58" s="674"/>
      <c r="E58" s="675"/>
      <c r="F58" s="673"/>
      <c r="G58" s="617"/>
      <c r="H58" s="1020"/>
      <c r="I58" s="764"/>
      <c r="J58" s="617"/>
      <c r="K58" s="617"/>
      <c r="L58" s="620"/>
      <c r="M58" s="1018"/>
      <c r="N58" s="765"/>
      <c r="O58" s="623"/>
    </row>
    <row r="59" spans="1:15" s="497" customFormat="1" ht="22.25">
      <c r="A59" s="520"/>
      <c r="B59" s="539"/>
      <c r="C59" s="1018" t="s">
        <v>284</v>
      </c>
      <c r="D59" s="674"/>
      <c r="E59" s="675"/>
      <c r="F59" s="673"/>
      <c r="G59" s="620"/>
      <c r="H59" s="1020"/>
      <c r="I59" s="764"/>
      <c r="J59" s="617"/>
      <c r="K59" s="617"/>
      <c r="L59" s="620"/>
      <c r="M59" s="1018"/>
      <c r="N59" s="765"/>
      <c r="O59" s="623"/>
    </row>
    <row r="60" spans="1:15" s="497" customFormat="1" ht="22.25">
      <c r="A60" s="520"/>
      <c r="B60" s="498"/>
      <c r="C60" s="1018" t="s">
        <v>285</v>
      </c>
      <c r="D60" s="678"/>
      <c r="E60" s="673"/>
      <c r="F60" s="673"/>
      <c r="G60" s="617"/>
      <c r="H60" s="1018"/>
      <c r="I60" s="760"/>
      <c r="J60" s="623"/>
      <c r="K60" s="617"/>
      <c r="L60" s="620"/>
      <c r="M60" s="1018"/>
      <c r="N60" s="765"/>
      <c r="O60" s="626"/>
    </row>
    <row r="61" spans="1:15" s="497" customFormat="1" ht="22.25">
      <c r="A61" s="520"/>
      <c r="B61" s="498"/>
      <c r="C61" s="1018" t="s">
        <v>286</v>
      </c>
      <c r="D61" s="678"/>
      <c r="E61" s="673"/>
      <c r="F61" s="673"/>
      <c r="G61" s="617"/>
      <c r="H61" s="1020"/>
      <c r="I61" s="764"/>
      <c r="J61" s="623"/>
      <c r="K61" s="617"/>
      <c r="L61" s="620"/>
      <c r="M61" s="1020"/>
      <c r="N61" s="760"/>
      <c r="O61" s="619"/>
    </row>
    <row r="62" spans="1:15" s="497" customFormat="1" ht="22.25">
      <c r="A62" s="520"/>
      <c r="B62" s="539"/>
      <c r="C62" s="1018" t="s">
        <v>287</v>
      </c>
      <c r="D62" s="679"/>
      <c r="E62" s="680"/>
      <c r="F62" s="673"/>
      <c r="G62" s="617"/>
      <c r="H62" s="1020"/>
      <c r="I62" s="626"/>
      <c r="J62" s="623"/>
      <c r="K62" s="623"/>
      <c r="L62" s="620"/>
      <c r="M62" s="1020"/>
      <c r="N62" s="617"/>
      <c r="O62" s="619"/>
    </row>
    <row r="63" spans="1:15" s="497" customFormat="1" ht="22.25">
      <c r="A63" s="520"/>
      <c r="B63" s="539"/>
      <c r="C63" s="1018" t="s">
        <v>288</v>
      </c>
      <c r="D63" s="727"/>
      <c r="E63" s="680"/>
      <c r="F63" s="673"/>
      <c r="G63" s="617"/>
      <c r="H63" s="1020"/>
      <c r="I63" s="626"/>
      <c r="J63" s="623"/>
      <c r="K63" s="623"/>
      <c r="L63" s="620"/>
      <c r="M63" s="1020"/>
      <c r="N63" s="617"/>
      <c r="O63" s="619"/>
    </row>
    <row r="64" spans="1:15" s="497" customFormat="1" ht="22.25">
      <c r="A64" s="520"/>
      <c r="B64" s="728"/>
      <c r="C64" s="1018" t="s">
        <v>341</v>
      </c>
      <c r="D64" s="727"/>
      <c r="E64" s="680"/>
      <c r="F64" s="613"/>
      <c r="G64" s="498"/>
      <c r="H64" s="965"/>
      <c r="I64" s="498" t="s">
        <v>56</v>
      </c>
      <c r="J64" s="681">
        <f>7.6*COUNTA(I49:I62)</f>
        <v>30.4</v>
      </c>
      <c r="K64" s="500"/>
      <c r="L64" s="498"/>
      <c r="M64" s="1020"/>
      <c r="N64" s="618" t="s">
        <v>57</v>
      </c>
      <c r="O64" s="729">
        <f>7.5*COUNTA(N49:N62)</f>
        <v>45</v>
      </c>
    </row>
    <row r="65" spans="1:14" s="497" customFormat="1" ht="22.25">
      <c r="A65" s="500"/>
      <c r="B65" s="597" t="s">
        <v>354</v>
      </c>
      <c r="C65" s="971"/>
      <c r="D65" s="564"/>
      <c r="G65" s="564"/>
      <c r="H65" s="971"/>
      <c r="I65" s="564"/>
      <c r="L65" s="564"/>
      <c r="M65" s="971"/>
      <c r="N65" s="564"/>
    </row>
    <row r="66" spans="1:14" s="497" customFormat="1" ht="22.25">
      <c r="B66" s="564"/>
      <c r="C66" s="971"/>
      <c r="D66" s="564"/>
      <c r="G66" s="564"/>
      <c r="H66" s="971"/>
      <c r="I66" s="564"/>
      <c r="L66" s="564"/>
      <c r="M66" s="971"/>
      <c r="N66" s="564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F20:F22 J49:K49 G61:I64 B48:B63 B48:C48 K9:K13 L3:N3 B6:C6 B42:D42 P3:XFD49 B42:B45 B5 K18 L19:M19 E49:E63 F50:F65 D64:E64 K66 J64 N4 N22:N24 D47 F14:F16 F8:F12 K27:K33 F27 B27:C27 D43:D44 F34:F48 N13:N17 N19:N20 K50:K53 K35:K48 L24:N24 E32:E33 O23:O24 N6:N11 N26:N40 O26:O27 L49:N54 L56:N60 L55:M55 B37:E41 E36 B35:D35">
    <cfRule type="cellIs" dxfId="3085" priority="541" operator="equal">
      <formula>"Prep"</formula>
    </cfRule>
    <cfRule type="cellIs" dxfId="3084" priority="542" operator="equal">
      <formula>"SL"</formula>
    </cfRule>
    <cfRule type="cellIs" dxfId="3083" priority="543" operator="equal">
      <formula>"AL"</formula>
    </cfRule>
  </conditionalFormatting>
  <conditionalFormatting sqref="G58:I58 H59:I59 B3:C3 G3:H3 G60:I64 B48:C48 K18 K9:K13 L3:M4 B6:C6 B18:C18 G50:H54 B5 B43 L14:L15 K66 J64 K54:K61 J49:J59 K27:K33 L49:M49 B30:C31 L23 G16 L8:L11 B9:C9 F14:F16 F34:F45 L24:N24 B37:D41 B35:D35 B21:C21 B16:C16 G18:H18 G22:H22">
    <cfRule type="cellIs" dxfId="3082" priority="539" operator="equal">
      <formula>"SL"</formula>
    </cfRule>
    <cfRule type="cellIs" dxfId="3081" priority="540" operator="equal">
      <formula>"AL"</formula>
    </cfRule>
  </conditionalFormatting>
  <conditionalFormatting sqref="I49:I56 F49 I3 D13 N3:N4 D46:D48 N48:N49 I10:I11 N13:N17 N19:N20 D30:D31 D26:D28 N22:N24 D8:D9 N6:N11 N26:N40 O26:O27 N54 D37:D42 D35 D18:D19 D21:D22 D16 D3:D6 I18 I22:I23">
    <cfRule type="cellIs" dxfId="3080" priority="535" operator="equal">
      <formula>"SL"</formula>
    </cfRule>
    <cfRule type="cellIs" dxfId="3079" priority="536" operator="equal">
      <formula>"SL"</formula>
    </cfRule>
    <cfRule type="cellIs" dxfId="3078" priority="537" operator="equal">
      <formula>"SL"</formula>
    </cfRule>
    <cfRule type="cellIs" dxfId="3077" priority="538" operator="equal">
      <formula>"AL"</formula>
    </cfRule>
  </conditionalFormatting>
  <conditionalFormatting sqref="B19:C19">
    <cfRule type="cellIs" dxfId="3076" priority="507" operator="equal">
      <formula>"SL"</formula>
    </cfRule>
    <cfRule type="cellIs" dxfId="3075" priority="508" operator="equal">
      <formula>"AL"</formula>
    </cfRule>
  </conditionalFormatting>
  <conditionalFormatting sqref="F19">
    <cfRule type="cellIs" dxfId="3074" priority="504" operator="equal">
      <formula>"Prep"</formula>
    </cfRule>
    <cfRule type="cellIs" dxfId="3073" priority="505" operator="equal">
      <formula>"SL"</formula>
    </cfRule>
    <cfRule type="cellIs" dxfId="3072" priority="506" operator="equal">
      <formula>"AL"</formula>
    </cfRule>
  </conditionalFormatting>
  <conditionalFormatting sqref="B22:C22">
    <cfRule type="cellIs" dxfId="3071" priority="425" operator="equal">
      <formula>"SL"</formula>
    </cfRule>
    <cfRule type="cellIs" dxfId="3070" priority="426" operator="equal">
      <formula>"AL"</formula>
    </cfRule>
  </conditionalFormatting>
  <conditionalFormatting sqref="B9:C9">
    <cfRule type="cellIs" dxfId="3069" priority="421" operator="equal">
      <formula>"SL"</formula>
    </cfRule>
    <cfRule type="cellIs" dxfId="3068" priority="422" operator="equal">
      <formula>"AL"</formula>
    </cfRule>
  </conditionalFormatting>
  <conditionalFormatting sqref="K4 K7">
    <cfRule type="cellIs" dxfId="3067" priority="373" operator="equal">
      <formula>"SL"</formula>
    </cfRule>
    <cfRule type="cellIs" dxfId="3066" priority="374" operator="equal">
      <formula>"AL"</formula>
    </cfRule>
  </conditionalFormatting>
  <conditionalFormatting sqref="K3 K7 K21:K25">
    <cfRule type="cellIs" dxfId="3065" priority="375" operator="equal">
      <formula>"Prep"</formula>
    </cfRule>
    <cfRule type="cellIs" dxfId="3064" priority="376" operator="equal">
      <formula>"SL"</formula>
    </cfRule>
    <cfRule type="cellIs" dxfId="3063" priority="377" operator="equal">
      <formula>"AL"</formula>
    </cfRule>
  </conditionalFormatting>
  <conditionalFormatting sqref="K8 K4:K6">
    <cfRule type="cellIs" dxfId="3062" priority="366" operator="equal">
      <formula>"SL"</formula>
    </cfRule>
    <cfRule type="cellIs" dxfId="3061" priority="367" operator="equal">
      <formula>"AL"</formula>
    </cfRule>
  </conditionalFormatting>
  <conditionalFormatting sqref="K8 K4:K6">
    <cfRule type="cellIs" dxfId="3060" priority="370" operator="equal">
      <formula>"Prep"</formula>
    </cfRule>
    <cfRule type="cellIs" dxfId="3059" priority="371" operator="equal">
      <formula>"SL"</formula>
    </cfRule>
    <cfRule type="cellIs" dxfId="3058" priority="372" operator="equal">
      <formula>"AL"</formula>
    </cfRule>
  </conditionalFormatting>
  <conditionalFormatting sqref="K3">
    <cfRule type="cellIs" dxfId="3057" priority="368" operator="equal">
      <formula>"SL"</formula>
    </cfRule>
    <cfRule type="cellIs" dxfId="3056" priority="369" operator="equal">
      <formula>"AL"</formula>
    </cfRule>
  </conditionalFormatting>
  <conditionalFormatting sqref="F3">
    <cfRule type="cellIs" dxfId="3055" priority="363" operator="equal">
      <formula>"Prep"</formula>
    </cfRule>
    <cfRule type="cellIs" dxfId="3054" priority="364" operator="equal">
      <formula>"SL"</formula>
    </cfRule>
    <cfRule type="cellIs" dxfId="3053" priority="365" operator="equal">
      <formula>"AL"</formula>
    </cfRule>
  </conditionalFormatting>
  <conditionalFormatting sqref="F3">
    <cfRule type="cellIs" dxfId="3052" priority="361" operator="equal">
      <formula>"SL"</formula>
    </cfRule>
    <cfRule type="cellIs" dxfId="3051" priority="362" operator="equal">
      <formula>"AL"</formula>
    </cfRule>
  </conditionalFormatting>
  <conditionalFormatting sqref="F3">
    <cfRule type="cellIs" dxfId="3050" priority="359" operator="equal">
      <formula>"SL"</formula>
    </cfRule>
    <cfRule type="cellIs" dxfId="3049" priority="360" operator="equal">
      <formula>"AL"</formula>
    </cfRule>
  </conditionalFormatting>
  <conditionalFormatting sqref="F5">
    <cfRule type="cellIs" dxfId="3048" priority="338" operator="equal">
      <formula>"Prep"</formula>
    </cfRule>
    <cfRule type="cellIs" dxfId="3047" priority="339" operator="equal">
      <formula>"SL"</formula>
    </cfRule>
    <cfRule type="cellIs" dxfId="3046" priority="340" operator="equal">
      <formula>"AL"</formula>
    </cfRule>
  </conditionalFormatting>
  <conditionalFormatting sqref="F5">
    <cfRule type="cellIs" dxfId="3045" priority="335" operator="equal">
      <formula>"Prep"</formula>
    </cfRule>
    <cfRule type="cellIs" dxfId="3044" priority="336" operator="equal">
      <formula>"SL"</formula>
    </cfRule>
    <cfRule type="cellIs" dxfId="3043" priority="337" operator="equal">
      <formula>"AL"</formula>
    </cfRule>
  </conditionalFormatting>
  <conditionalFormatting sqref="F31:F32">
    <cfRule type="cellIs" dxfId="3042" priority="332" operator="equal">
      <formula>"Prep"</formula>
    </cfRule>
    <cfRule type="cellIs" dxfId="3041" priority="333" operator="equal">
      <formula>"SL"</formula>
    </cfRule>
    <cfRule type="cellIs" dxfId="3040" priority="334" operator="equal">
      <formula>"AL"</formula>
    </cfRule>
  </conditionalFormatting>
  <conditionalFormatting sqref="D49:D62">
    <cfRule type="cellIs" dxfId="3039" priority="329" operator="equal">
      <formula>"Prep"</formula>
    </cfRule>
    <cfRule type="cellIs" dxfId="3038" priority="330" operator="equal">
      <formula>"SL"</formula>
    </cfRule>
    <cfRule type="cellIs" dxfId="3037" priority="331" operator="equal">
      <formula>"AL"</formula>
    </cfRule>
  </conditionalFormatting>
  <conditionalFormatting sqref="B64">
    <cfRule type="cellIs" dxfId="3036" priority="326" operator="equal">
      <formula>"Prep"</formula>
    </cfRule>
    <cfRule type="cellIs" dxfId="3035" priority="327" operator="equal">
      <formula>"SL"</formula>
    </cfRule>
    <cfRule type="cellIs" dxfId="3034" priority="328" operator="equal">
      <formula>"AL"</formula>
    </cfRule>
  </conditionalFormatting>
  <conditionalFormatting sqref="P1:XFD1048576 E65:L67 A32 K13:M13 A65:F1048576 A49:B64 N6:N8 A1:O1 K11:K12 N22:N24 D49:F64 A30:D31 A2:F2 F26:I26 F9:F25 A42:D48 K7:M8 K2:O2 K5:K6 K18:K25 K3:N4 N13:N17 G47:I48 A23:A25 A29 E29 A26:E28 F27:F48 A33:D33 A34:A41 L23:M23 F8:I8 F3:F7 K9:N10 L7:N7 L18:N22 L11:N11 K26:N48 O26:O27 B35:D35 G49:O54 G56:O1048576 O55 G55:M55 B8:D10 G10:I12 G3:I5 A13:D16 A17 A18:D22 A6:A12 A3:D5 B6:D6 G20:I24 G16:I18">
    <cfRule type="cellIs" dxfId="3033" priority="316" operator="equal">
      <formula>"AL"</formula>
    </cfRule>
    <cfRule type="cellIs" dxfId="3032" priority="317" operator="equal">
      <formula>"TR"</formula>
    </cfRule>
    <cfRule type="cellIs" dxfId="3031" priority="318" operator="equal">
      <formula>"WC"</formula>
    </cfRule>
  </conditionalFormatting>
  <conditionalFormatting sqref="G56:H56">
    <cfRule type="cellIs" dxfId="3030" priority="305" operator="equal">
      <formula>"SL"</formula>
    </cfRule>
    <cfRule type="cellIs" dxfId="3029" priority="306" operator="equal">
      <formula>"AL"</formula>
    </cfRule>
  </conditionalFormatting>
  <conditionalFormatting sqref="G56:H56">
    <cfRule type="cellIs" dxfId="3028" priority="307" operator="equal">
      <formula>"Prep"</formula>
    </cfRule>
    <cfRule type="cellIs" dxfId="3027" priority="308" operator="equal">
      <formula>"SL"</formula>
    </cfRule>
    <cfRule type="cellIs" dxfId="3026" priority="309" operator="equal">
      <formula>"AL"</formula>
    </cfRule>
  </conditionalFormatting>
  <conditionalFormatting sqref="G56">
    <cfRule type="cellIs" dxfId="3025" priority="303" operator="equal">
      <formula>"SL"</formula>
    </cfRule>
    <cfRule type="cellIs" dxfId="3024" priority="304" operator="equal">
      <formula>"AL"</formula>
    </cfRule>
  </conditionalFormatting>
  <conditionalFormatting sqref="G56:H56 J47:J48 J50:J53 E32:E33 E36:E41 O23:O24">
    <cfRule type="cellIs" dxfId="3023" priority="301" operator="equal">
      <formula>"WC"</formula>
    </cfRule>
    <cfRule type="cellIs" dxfId="3022" priority="302" operator="equal">
      <formula>"TR"</formula>
    </cfRule>
  </conditionalFormatting>
  <conditionalFormatting sqref="K17">
    <cfRule type="cellIs" dxfId="3021" priority="282" operator="equal">
      <formula>"Prep"</formula>
    </cfRule>
    <cfRule type="cellIs" dxfId="3020" priority="283" operator="equal">
      <formula>"SL"</formula>
    </cfRule>
    <cfRule type="cellIs" dxfId="3019" priority="284" operator="equal">
      <formula>"AL"</formula>
    </cfRule>
  </conditionalFormatting>
  <conditionalFormatting sqref="K17">
    <cfRule type="cellIs" dxfId="3018" priority="280" operator="equal">
      <formula>"SL"</formula>
    </cfRule>
    <cfRule type="cellIs" dxfId="3017" priority="281" operator="equal">
      <formula>"AL"</formula>
    </cfRule>
  </conditionalFormatting>
  <conditionalFormatting sqref="K17">
    <cfRule type="cellIs" dxfId="3016" priority="279" operator="equal">
      <formula>"WC"</formula>
    </cfRule>
  </conditionalFormatting>
  <conditionalFormatting sqref="B8">
    <cfRule type="cellIs" dxfId="3015" priority="255" operator="equal">
      <formula>"SL"</formula>
    </cfRule>
    <cfRule type="cellIs" dxfId="3014" priority="256" operator="equal">
      <formula>"AL"</formula>
    </cfRule>
  </conditionalFormatting>
  <conditionalFormatting sqref="B8:D8 B46:D47 B10:D10 L13:M15 L19:M19 L23:M23 G54:I54 L8:M11 I14 L24:N24 G11:I12 B5:D5 L54:N54 B37:D43 B35:D35 G4:I6 L56:N56 G15:I17 G21:I22">
    <cfRule type="expression" dxfId="3013" priority="248">
      <formula>ROW()=CELL("ROW")</formula>
    </cfRule>
  </conditionalFormatting>
  <conditionalFormatting sqref="B8:D8 B46:D47 B10:D10 L13:M15 L19:M19 L23:M23 G54:I54 L8:M11 I14 L24:N24 G11:I12 B5:D5 L54:N54 B37:D43 B35:D35 G4:I6 L56:N56 G15:I17 G21:I22">
    <cfRule type="expression" dxfId="3012" priority="247">
      <formula>ROW()=CELL("ROW")</formula>
    </cfRule>
  </conditionalFormatting>
  <conditionalFormatting sqref="C25:D25">
    <cfRule type="cellIs" dxfId="3011" priority="232" operator="equal">
      <formula>"Prep"</formula>
    </cfRule>
    <cfRule type="cellIs" dxfId="3010" priority="233" operator="equal">
      <formula>"SL"</formula>
    </cfRule>
    <cfRule type="cellIs" dxfId="3009" priority="234" operator="equal">
      <formula>"AL"</formula>
    </cfRule>
  </conditionalFormatting>
  <conditionalFormatting sqref="B25:D25">
    <cfRule type="cellIs" dxfId="3008" priority="230" operator="equal">
      <formula>"SL"</formula>
    </cfRule>
    <cfRule type="cellIs" dxfId="3007" priority="231" operator="equal">
      <formula>"AL"</formula>
    </cfRule>
  </conditionalFormatting>
  <conditionalFormatting sqref="D25 N24 D37:D41 D35">
    <cfRule type="cellIs" dxfId="3006" priority="228" operator="equal">
      <formula>"NA"</formula>
    </cfRule>
    <cfRule type="cellIs" dxfId="3005" priority="229" operator="equal">
      <formula>"AL"</formula>
    </cfRule>
  </conditionalFormatting>
  <conditionalFormatting sqref="B25:D25">
    <cfRule type="cellIs" dxfId="3004" priority="226" operator="equal">
      <formula>"WC"</formula>
    </cfRule>
    <cfRule type="cellIs" dxfId="3003" priority="227" operator="equal">
      <formula>"TR"</formula>
    </cfRule>
  </conditionalFormatting>
  <conditionalFormatting sqref="B25:D25">
    <cfRule type="expression" dxfId="3002" priority="225">
      <formula>ROW()=CELL("ROW")</formula>
    </cfRule>
  </conditionalFormatting>
  <conditionalFormatting sqref="B25:D25">
    <cfRule type="expression" dxfId="3001" priority="224">
      <formula>ROW()=CELL("ROW")</formula>
    </cfRule>
  </conditionalFormatting>
  <conditionalFormatting sqref="B46">
    <cfRule type="cellIs" dxfId="3000" priority="216" operator="equal">
      <formula>"SL"</formula>
    </cfRule>
    <cfRule type="cellIs" dxfId="2999" priority="217" operator="equal">
      <formula>"AL"</formula>
    </cfRule>
  </conditionalFormatting>
  <conditionalFormatting sqref="B46:D46">
    <cfRule type="expression" dxfId="2998" priority="215">
      <formula>ROW()=CELL("ROW")</formula>
    </cfRule>
  </conditionalFormatting>
  <conditionalFormatting sqref="B46:D46">
    <cfRule type="expression" dxfId="2997" priority="214">
      <formula>ROW()=CELL("ROW")</formula>
    </cfRule>
  </conditionalFormatting>
  <conditionalFormatting sqref="L17">
    <cfRule type="cellIs" dxfId="2996" priority="198" operator="equal">
      <formula>"SL"</formula>
    </cfRule>
    <cfRule type="cellIs" dxfId="2995" priority="199" operator="equal">
      <formula>"AL"</formula>
    </cfRule>
  </conditionalFormatting>
  <conditionalFormatting sqref="L17:M17">
    <cfRule type="expression" dxfId="2994" priority="197">
      <formula>ROW()=CELL("ROW")</formula>
    </cfRule>
  </conditionalFormatting>
  <conditionalFormatting sqref="L17:M17">
    <cfRule type="expression" dxfId="2993" priority="196">
      <formula>ROW()=CELL("ROW")</formula>
    </cfRule>
  </conditionalFormatting>
  <conditionalFormatting sqref="N23">
    <cfRule type="cellIs" dxfId="2992" priority="179" operator="equal">
      <formula>"SL"</formula>
    </cfRule>
    <cfRule type="cellIs" dxfId="2991" priority="180" operator="equal">
      <formula>"SL"</formula>
    </cfRule>
    <cfRule type="cellIs" dxfId="2990" priority="181" operator="equal">
      <formula>"SL"</formula>
    </cfRule>
    <cfRule type="cellIs" dxfId="2989" priority="182" operator="equal">
      <formula>"AL"</formula>
    </cfRule>
  </conditionalFormatting>
  <conditionalFormatting sqref="N23">
    <cfRule type="cellIs" dxfId="2988" priority="178" operator="equal">
      <formula>"WC"</formula>
    </cfRule>
  </conditionalFormatting>
  <conditionalFormatting sqref="L12">
    <cfRule type="cellIs" dxfId="2987" priority="176" operator="equal">
      <formula>"SL"</formula>
    </cfRule>
    <cfRule type="cellIs" dxfId="2986" priority="177" operator="equal">
      <formula>"AL"</formula>
    </cfRule>
  </conditionalFormatting>
  <conditionalFormatting sqref="L12:M12">
    <cfRule type="expression" dxfId="2985" priority="175">
      <formula>ROW()=CELL("ROW")</formula>
    </cfRule>
  </conditionalFormatting>
  <conditionalFormatting sqref="L12:M12">
    <cfRule type="expression" dxfId="2984" priority="174">
      <formula>ROW()=CELL("ROW")</formula>
    </cfRule>
  </conditionalFormatting>
  <conditionalFormatting sqref="L24:N24 B37:D41 B35:D35">
    <cfRule type="cellIs" dxfId="2983" priority="159" operator="equal">
      <formula>"SL"</formula>
    </cfRule>
    <cfRule type="cellIs" dxfId="2982" priority="160" operator="equal">
      <formula>"AL"</formula>
    </cfRule>
    <cfRule type="cellIs" dxfId="2981" priority="161" operator="equal">
      <formula>"WC"</formula>
    </cfRule>
    <cfRule type="cellIs" dxfId="2980" priority="162" operator="equal">
      <formula>"TR"</formula>
    </cfRule>
  </conditionalFormatting>
  <conditionalFormatting sqref="G9">
    <cfRule type="cellIs" dxfId="2979" priority="155" operator="equal">
      <formula>"SL"</formula>
    </cfRule>
    <cfRule type="cellIs" dxfId="2978" priority="156" operator="equal">
      <formula>"AL"</formula>
    </cfRule>
  </conditionalFormatting>
  <conditionalFormatting sqref="G9:I9">
    <cfRule type="expression" dxfId="2977" priority="154">
      <formula>ROW()=CELL("ROW")</formula>
    </cfRule>
  </conditionalFormatting>
  <conditionalFormatting sqref="G9:I9">
    <cfRule type="expression" dxfId="2976" priority="153">
      <formula>ROW()=CELL("ROW")</formula>
    </cfRule>
  </conditionalFormatting>
  <conditionalFormatting sqref="C49:C50 C54:C64">
    <cfRule type="cellIs" dxfId="2975" priority="150" operator="equal">
      <formula>"Prep"</formula>
    </cfRule>
    <cfRule type="cellIs" dxfId="2974" priority="151" operator="equal">
      <formula>"SL"</formula>
    </cfRule>
    <cfRule type="cellIs" dxfId="2973" priority="152" operator="equal">
      <formula>"AL"</formula>
    </cfRule>
  </conditionalFormatting>
  <conditionalFormatting sqref="C49:C52 C54:C64">
    <cfRule type="cellIs" dxfId="2972" priority="148" operator="equal">
      <formula>"WC"</formula>
    </cfRule>
    <cfRule type="cellIs" dxfId="2971" priority="149" operator="equal">
      <formula>"TR"</formula>
    </cfRule>
  </conditionalFormatting>
  <conditionalFormatting sqref="D63">
    <cfRule type="cellIs" dxfId="2970" priority="138" operator="equal">
      <formula>"Prep"</formula>
    </cfRule>
    <cfRule type="cellIs" dxfId="2969" priority="139" operator="equal">
      <formula>"SL"</formula>
    </cfRule>
    <cfRule type="cellIs" dxfId="2968" priority="140" operator="equal">
      <formula>"AL"</formula>
    </cfRule>
  </conditionalFormatting>
  <conditionalFormatting sqref="C53">
    <cfRule type="cellIs" dxfId="2967" priority="136" operator="equal">
      <formula>"WC"</formula>
    </cfRule>
    <cfRule type="cellIs" dxfId="2966" priority="137" operator="equal">
      <formula>"TR"</formula>
    </cfRule>
  </conditionalFormatting>
  <conditionalFormatting sqref="G2:J2">
    <cfRule type="cellIs" dxfId="2965" priority="132" operator="equal">
      <formula>"WC"</formula>
    </cfRule>
    <cfRule type="cellIs" dxfId="2964" priority="133" operator="equal">
      <formula>"TR"</formula>
    </cfRule>
  </conditionalFormatting>
  <conditionalFormatting sqref="J7 J9:J17">
    <cfRule type="cellIs" dxfId="2963" priority="105" operator="equal">
      <formula>"SL"</formula>
    </cfRule>
    <cfRule type="cellIs" dxfId="2962" priority="106" operator="equal">
      <formula>"AL"</formula>
    </cfRule>
  </conditionalFormatting>
  <conditionalFormatting sqref="J30">
    <cfRule type="cellIs" dxfId="2961" priority="101" operator="equal">
      <formula>"SL"</formula>
    </cfRule>
    <cfRule type="cellIs" dxfId="2960" priority="102" operator="equal">
      <formula>"SL"</formula>
    </cfRule>
    <cfRule type="cellIs" dxfId="2959" priority="103" operator="equal">
      <formula>"SL"</formula>
    </cfRule>
    <cfRule type="cellIs" dxfId="2958" priority="104" operator="equal">
      <formula>"AL"</formula>
    </cfRule>
  </conditionalFormatting>
  <conditionalFormatting sqref="J7 J3 J30 J21:J27 J9:J17">
    <cfRule type="cellIs" dxfId="2957" priority="107" operator="equal">
      <formula>"Prep"</formula>
    </cfRule>
    <cfRule type="cellIs" dxfId="2956" priority="108" operator="equal">
      <formula>"SL"</formula>
    </cfRule>
    <cfRule type="cellIs" dxfId="2955" priority="109" operator="equal">
      <formula>"AL"</formula>
    </cfRule>
  </conditionalFormatting>
  <conditionalFormatting sqref="J8 J5:J6">
    <cfRule type="cellIs" dxfId="2954" priority="94" operator="equal">
      <formula>"SL"</formula>
    </cfRule>
    <cfRule type="cellIs" dxfId="2953" priority="95" operator="equal">
      <formula>"AL"</formula>
    </cfRule>
  </conditionalFormatting>
  <conditionalFormatting sqref="J8 J5:J6">
    <cfRule type="cellIs" dxfId="2952" priority="98" operator="equal">
      <formula>"Prep"</formula>
    </cfRule>
    <cfRule type="cellIs" dxfId="2951" priority="99" operator="equal">
      <formula>"SL"</formula>
    </cfRule>
    <cfRule type="cellIs" dxfId="2950" priority="100" operator="equal">
      <formula>"AL"</formula>
    </cfRule>
  </conditionalFormatting>
  <conditionalFormatting sqref="J3">
    <cfRule type="cellIs" dxfId="2949" priority="96" operator="equal">
      <formula>"SL"</formula>
    </cfRule>
    <cfRule type="cellIs" dxfId="2948" priority="97" operator="equal">
      <formula>"AL"</formula>
    </cfRule>
  </conditionalFormatting>
  <conditionalFormatting sqref="J3 J30 E30 J21:J27 J5:J19">
    <cfRule type="cellIs" dxfId="2947" priority="92" operator="equal">
      <formula>"WC"</formula>
    </cfRule>
    <cfRule type="cellIs" dxfId="2946" priority="93" operator="equal">
      <formula>"TR"</formula>
    </cfRule>
  </conditionalFormatting>
  <conditionalFormatting sqref="J30">
    <cfRule type="expression" dxfId="2945" priority="91">
      <formula>ROW()=CELL("ROW")</formula>
    </cfRule>
  </conditionalFormatting>
  <conditionalFormatting sqref="J30">
    <cfRule type="expression" dxfId="2944" priority="90">
      <formula>ROW()=CELL("ROW")</formula>
    </cfRule>
  </conditionalFormatting>
  <conditionalFormatting sqref="J4">
    <cfRule type="cellIs" dxfId="2943" priority="88" operator="equal">
      <formula>"SL"</formula>
    </cfRule>
    <cfRule type="cellIs" dxfId="2942" priority="89" operator="equal">
      <formula>"AL"</formula>
    </cfRule>
  </conditionalFormatting>
  <conditionalFormatting sqref="J4">
    <cfRule type="cellIs" dxfId="2941" priority="83" operator="equal">
      <formula>"SL"</formula>
    </cfRule>
    <cfRule type="cellIs" dxfId="2940" priority="84" operator="equal">
      <formula>"AL"</formula>
    </cfRule>
  </conditionalFormatting>
  <conditionalFormatting sqref="J4">
    <cfRule type="cellIs" dxfId="2939" priority="85" operator="equal">
      <formula>"Prep"</formula>
    </cfRule>
    <cfRule type="cellIs" dxfId="2938" priority="86" operator="equal">
      <formula>"SL"</formula>
    </cfRule>
    <cfRule type="cellIs" dxfId="2937" priority="87" operator="equal">
      <formula>"AL"</formula>
    </cfRule>
  </conditionalFormatting>
  <conditionalFormatting sqref="J4">
    <cfRule type="cellIs" dxfId="2936" priority="79" operator="equal">
      <formula>"SL"</formula>
    </cfRule>
    <cfRule type="cellIs" dxfId="2935" priority="80" operator="equal">
      <formula>"AL"</formula>
    </cfRule>
    <cfRule type="cellIs" dxfId="2934" priority="81" operator="equal">
      <formula>"WC"</formula>
    </cfRule>
    <cfRule type="cellIs" dxfId="2933" priority="82" operator="equal">
      <formula>"TR"</formula>
    </cfRule>
  </conditionalFormatting>
  <conditionalFormatting sqref="O15:O18">
    <cfRule type="cellIs" dxfId="2932" priority="76" operator="equal">
      <formula>"Prep"</formula>
    </cfRule>
    <cfRule type="cellIs" dxfId="2931" priority="77" operator="equal">
      <formula>"SL"</formula>
    </cfRule>
    <cfRule type="cellIs" dxfId="2930" priority="78" operator="equal">
      <formula>"AL"</formula>
    </cfRule>
  </conditionalFormatting>
  <conditionalFormatting sqref="O15:O18">
    <cfRule type="cellIs" dxfId="2929" priority="74" operator="equal">
      <formula>"SL"</formula>
    </cfRule>
    <cfRule type="cellIs" dxfId="2928" priority="75" operator="equal">
      <formula>"AL"</formula>
    </cfRule>
  </conditionalFormatting>
  <conditionalFormatting sqref="O3">
    <cfRule type="cellIs" dxfId="2927" priority="65" operator="equal">
      <formula>"SL"</formula>
    </cfRule>
    <cfRule type="cellIs" dxfId="2926" priority="66" operator="equal">
      <formula>"AL"</formula>
    </cfRule>
  </conditionalFormatting>
  <conditionalFormatting sqref="O3">
    <cfRule type="cellIs" dxfId="2925" priority="67" operator="equal">
      <formula>"Prep"</formula>
    </cfRule>
    <cfRule type="cellIs" dxfId="2924" priority="68" operator="equal">
      <formula>"SL"</formula>
    </cfRule>
    <cfRule type="cellIs" dxfId="2923" priority="69" operator="equal">
      <formula>"AL"</formula>
    </cfRule>
  </conditionalFormatting>
  <conditionalFormatting sqref="O3">
    <cfRule type="cellIs" dxfId="2922" priority="63" operator="equal">
      <formula>"SL"</formula>
    </cfRule>
    <cfRule type="cellIs" dxfId="2921" priority="64" operator="equal">
      <formula>"AL"</formula>
    </cfRule>
  </conditionalFormatting>
  <conditionalFormatting sqref="O7">
    <cfRule type="cellIs" dxfId="2920" priority="58" operator="equal">
      <formula>"SL"</formula>
    </cfRule>
    <cfRule type="cellIs" dxfId="2919" priority="59" operator="equal">
      <formula>"AL"</formula>
    </cfRule>
  </conditionalFormatting>
  <conditionalFormatting sqref="O7">
    <cfRule type="cellIs" dxfId="2918" priority="60" operator="equal">
      <formula>"Prep"</formula>
    </cfRule>
    <cfRule type="cellIs" dxfId="2917" priority="61" operator="equal">
      <formula>"SL"</formula>
    </cfRule>
    <cfRule type="cellIs" dxfId="2916" priority="62" operator="equal">
      <formula>"AL"</formula>
    </cfRule>
  </conditionalFormatting>
  <conditionalFormatting sqref="O7">
    <cfRule type="cellIs" dxfId="2915" priority="56" operator="equal">
      <formula>"SL"</formula>
    </cfRule>
    <cfRule type="cellIs" dxfId="2914" priority="57" operator="equal">
      <formula>"AL"</formula>
    </cfRule>
  </conditionalFormatting>
  <conditionalFormatting sqref="O3:O5 O7:O13 O15:O18 O21:O22">
    <cfRule type="cellIs" dxfId="2913" priority="54" operator="equal">
      <formula>"WC"</formula>
    </cfRule>
    <cfRule type="cellIs" dxfId="2912" priority="55" operator="equal">
      <formula>"TR"</formula>
    </cfRule>
  </conditionalFormatting>
  <conditionalFormatting sqref="O7">
    <cfRule type="cellIs" dxfId="2911" priority="49" operator="equal">
      <formula>"SL"</formula>
    </cfRule>
    <cfRule type="cellIs" dxfId="2910" priority="50" operator="equal">
      <formula>"AL"</formula>
    </cfRule>
  </conditionalFormatting>
  <conditionalFormatting sqref="O7">
    <cfRule type="cellIs" dxfId="2909" priority="51" operator="equal">
      <formula>"Prep"</formula>
    </cfRule>
    <cfRule type="cellIs" dxfId="2908" priority="52" operator="equal">
      <formula>"SL"</formula>
    </cfRule>
    <cfRule type="cellIs" dxfId="2907" priority="53" operator="equal">
      <formula>"AL"</formula>
    </cfRule>
  </conditionalFormatting>
  <conditionalFormatting sqref="O7">
    <cfRule type="cellIs" dxfId="2906" priority="47" operator="equal">
      <formula>"SL"</formula>
    </cfRule>
    <cfRule type="cellIs" dxfId="2905" priority="48" operator="equal">
      <formula>"AL"</formula>
    </cfRule>
  </conditionalFormatting>
  <conditionalFormatting sqref="E15:E17">
    <cfRule type="cellIs" dxfId="2904" priority="36" operator="equal">
      <formula>"SL"</formula>
    </cfRule>
    <cfRule type="cellIs" dxfId="2903" priority="37" operator="equal">
      <formula>"AL"</formula>
    </cfRule>
  </conditionalFormatting>
  <conditionalFormatting sqref="E5 E3 E22:E23 E10:E12 E14:E17 E45:E47">
    <cfRule type="cellIs" dxfId="2902" priority="38" operator="equal">
      <formula>"Prep"</formula>
    </cfRule>
    <cfRule type="cellIs" dxfId="2901" priority="39" operator="equal">
      <formula>"SL"</formula>
    </cfRule>
    <cfRule type="cellIs" dxfId="2900" priority="40" operator="equal">
      <formula>"AL"</formula>
    </cfRule>
  </conditionalFormatting>
  <conditionalFormatting sqref="E5">
    <cfRule type="cellIs" dxfId="2899" priority="33" operator="equal">
      <formula>"Prep"</formula>
    </cfRule>
    <cfRule type="cellIs" dxfId="2898" priority="34" operator="equal">
      <formula>"SL"</formula>
    </cfRule>
    <cfRule type="cellIs" dxfId="2897" priority="35" operator="equal">
      <formula>"AL"</formula>
    </cfRule>
  </conditionalFormatting>
  <conditionalFormatting sqref="E3">
    <cfRule type="cellIs" dxfId="2896" priority="31" operator="equal">
      <formula>"SL"</formula>
    </cfRule>
    <cfRule type="cellIs" dxfId="2895" priority="32" operator="equal">
      <formula>"AL"</formula>
    </cfRule>
  </conditionalFormatting>
  <conditionalFormatting sqref="E3">
    <cfRule type="cellIs" dxfId="2894" priority="29" operator="equal">
      <formula>"SL"</formula>
    </cfRule>
    <cfRule type="cellIs" dxfId="2893" priority="30" operator="equal">
      <formula>"AL"</formula>
    </cfRule>
  </conditionalFormatting>
  <conditionalFormatting sqref="E10:E12 E14:E18 E44:E48 E25 E21:E23 E3:E7">
    <cfRule type="cellIs" dxfId="2892" priority="27" operator="equal">
      <formula>"WC"</formula>
    </cfRule>
    <cfRule type="cellIs" dxfId="2891" priority="28" operator="equal">
      <formula>"TR"</formula>
    </cfRule>
  </conditionalFormatting>
  <conditionalFormatting sqref="E14">
    <cfRule type="expression" dxfId="2890" priority="26">
      <formula>ROW()=CELL("ROW")</formula>
    </cfRule>
  </conditionalFormatting>
  <conditionalFormatting sqref="E14">
    <cfRule type="expression" dxfId="2889" priority="25">
      <formula>ROW()=CELL("ROW")</formula>
    </cfRule>
  </conditionalFormatting>
  <conditionalFormatting sqref="E31">
    <cfRule type="cellIs" dxfId="2888" priority="23" operator="equal">
      <formula>"WC"</formula>
    </cfRule>
    <cfRule type="cellIs" dxfId="2887" priority="24" operator="equal">
      <formula>"TR"</formula>
    </cfRule>
  </conditionalFormatting>
  <conditionalFormatting sqref="E26">
    <cfRule type="cellIs" dxfId="2886" priority="20" operator="equal">
      <formula>"Prep"</formula>
    </cfRule>
    <cfRule type="cellIs" dxfId="2885" priority="21" operator="equal">
      <formula>"SL"</formula>
    </cfRule>
    <cfRule type="cellIs" dxfId="2884" priority="22" operator="equal">
      <formula>"AL"</formula>
    </cfRule>
  </conditionalFormatting>
  <conditionalFormatting sqref="E27">
    <cfRule type="expression" dxfId="2883" priority="17">
      <formula>ROW()=CELL("ROW")</formula>
    </cfRule>
  </conditionalFormatting>
  <conditionalFormatting sqref="E27">
    <cfRule type="expression" dxfId="2882" priority="16">
      <formula>ROW()=CELL("ROW")</formula>
    </cfRule>
  </conditionalFormatting>
  <conditionalFormatting sqref="D7">
    <cfRule type="cellIs" dxfId="2881" priority="10" operator="equal">
      <formula>"SL"</formula>
    </cfRule>
    <cfRule type="cellIs" dxfId="2880" priority="11" operator="equal">
      <formula>"SL"</formula>
    </cfRule>
    <cfRule type="cellIs" dxfId="2879" priority="12" operator="equal">
      <formula>"SL"</formula>
    </cfRule>
    <cfRule type="cellIs" dxfId="2878" priority="13" operator="equal">
      <formula>"AL"</formula>
    </cfRule>
  </conditionalFormatting>
  <conditionalFormatting sqref="B7:D7">
    <cfRule type="cellIs" dxfId="2877" priority="9" operator="equal">
      <formula>"WC"</formula>
    </cfRule>
  </conditionalFormatting>
  <conditionalFormatting sqref="O18">
    <cfRule type="cellIs" dxfId="2876" priority="8" operator="equal">
      <formula>$O$18</formula>
    </cfRule>
  </conditionalFormatting>
  <conditionalFormatting sqref="B17:C17">
    <cfRule type="cellIs" dxfId="2875" priority="6" operator="equal">
      <formula>"SL"</formula>
    </cfRule>
    <cfRule type="cellIs" dxfId="2874" priority="7" operator="equal">
      <formula>"AL"</formula>
    </cfRule>
  </conditionalFormatting>
  <conditionalFormatting sqref="D17">
    <cfRule type="cellIs" dxfId="2873" priority="2" operator="equal">
      <formula>"SL"</formula>
    </cfRule>
    <cfRule type="cellIs" dxfId="2872" priority="3" operator="equal">
      <formula>"SL"</formula>
    </cfRule>
    <cfRule type="cellIs" dxfId="2871" priority="4" operator="equal">
      <formula>"SL"</formula>
    </cfRule>
    <cfRule type="cellIs" dxfId="2870" priority="5" operator="equal">
      <formula>"AL"</formula>
    </cfRule>
  </conditionalFormatting>
  <conditionalFormatting sqref="B17:D17">
    <cfRule type="cellIs" dxfId="2869" priority="1" operator="equal">
      <formula>"WC"</formula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689956</xdr:colOff>
                    <xdr:row>0</xdr:row>
                    <xdr:rowOff>174567</xdr:rowOff>
                  </from>
                  <to>
                    <xdr:col>9</xdr:col>
                    <xdr:colOff>399011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507076</xdr:colOff>
                    <xdr:row>0</xdr:row>
                    <xdr:rowOff>174567</xdr:rowOff>
                  </from>
                  <to>
                    <xdr:col>9</xdr:col>
                    <xdr:colOff>1379913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847898</xdr:colOff>
                    <xdr:row>0</xdr:row>
                    <xdr:rowOff>182880</xdr:rowOff>
                  </from>
                  <to>
                    <xdr:col>7</xdr:col>
                    <xdr:colOff>631767</xdr:colOff>
                    <xdr:row>0</xdr:row>
                    <xdr:rowOff>565265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zoomScale="60" zoomScaleNormal="60" workbookViewId="0">
      <selection activeCell="H29" sqref="H29"/>
    </sheetView>
  </sheetViews>
  <sheetFormatPr defaultColWidth="9.109375" defaultRowHeight="20.3"/>
  <cols>
    <col min="1" max="1" width="1.88671875" style="374" customWidth="1"/>
    <col min="2" max="2" width="14.109375" style="376" customWidth="1"/>
    <col min="3" max="3" width="40.5546875" style="993" customWidth="1"/>
    <col min="4" max="4" width="17.44140625" style="376" customWidth="1"/>
    <col min="5" max="5" width="34.6640625" style="374" customWidth="1"/>
    <col min="6" max="6" width="1.33203125" style="377" customWidth="1"/>
    <col min="7" max="7" width="18.6640625" style="376" customWidth="1"/>
    <col min="8" max="8" width="41.6640625" style="993" customWidth="1"/>
    <col min="9" max="9" width="16.88671875" style="376" bestFit="1" customWidth="1"/>
    <col min="10" max="10" width="22.109375" style="391" customWidth="1"/>
    <col min="11" max="11" width="1.33203125" style="392" customWidth="1"/>
    <col min="12" max="12" width="15.109375" style="378" customWidth="1"/>
    <col min="13" max="13" width="39.44140625" style="993" customWidth="1"/>
    <col min="14" max="14" width="18.109375" style="376" bestFit="1" customWidth="1"/>
    <col min="15" max="15" width="23.6640625" style="374" customWidth="1"/>
    <col min="16" max="16384" width="9.109375" style="374"/>
  </cols>
  <sheetData>
    <row r="1" spans="1:15" s="369" customFormat="1" ht="47.95" customHeight="1">
      <c r="A1" s="1069" t="s">
        <v>377</v>
      </c>
      <c r="B1" s="1069"/>
      <c r="C1" s="1069"/>
      <c r="D1" s="1069"/>
      <c r="E1" s="1069"/>
      <c r="F1" s="1069"/>
      <c r="G1" s="1069"/>
      <c r="H1" s="1069"/>
      <c r="I1" s="1069"/>
      <c r="K1" s="390"/>
      <c r="L1" s="1078">
        <f>Saturday!L1+1</f>
        <v>46271</v>
      </c>
      <c r="M1" s="1079"/>
      <c r="N1" s="1079"/>
      <c r="O1" s="1080"/>
    </row>
    <row r="2" spans="1:15" s="373" customFormat="1" ht="21.6" customHeight="1">
      <c r="A2" s="1065" t="s">
        <v>280</v>
      </c>
      <c r="B2" s="1065"/>
      <c r="C2" s="1065"/>
      <c r="D2" s="1065"/>
      <c r="E2" s="1065"/>
      <c r="F2" s="380"/>
      <c r="G2" s="1066" t="s">
        <v>237</v>
      </c>
      <c r="H2" s="1067"/>
      <c r="I2" s="1067"/>
      <c r="J2" s="1067"/>
      <c r="K2" s="381"/>
      <c r="L2" s="1065" t="s">
        <v>49</v>
      </c>
      <c r="M2" s="1065"/>
      <c r="N2" s="1065"/>
      <c r="O2" s="1065"/>
    </row>
    <row r="3" spans="1:15" s="497" customFormat="1" ht="21.6" customHeight="1">
      <c r="A3" s="545"/>
      <c r="B3" s="554">
        <v>702420</v>
      </c>
      <c r="C3" s="967" t="s">
        <v>556</v>
      </c>
      <c r="D3" s="515" t="s">
        <v>46</v>
      </c>
      <c r="E3" s="492" t="s">
        <v>234</v>
      </c>
      <c r="F3" s="493"/>
      <c r="G3" s="541">
        <v>22920</v>
      </c>
      <c r="H3" s="966" t="s">
        <v>759</v>
      </c>
      <c r="I3" s="515" t="s">
        <v>45</v>
      </c>
      <c r="J3" s="492" t="s">
        <v>632</v>
      </c>
      <c r="K3" s="493"/>
      <c r="L3" s="554">
        <v>704124</v>
      </c>
      <c r="M3" s="967" t="s">
        <v>567</v>
      </c>
      <c r="N3" s="514" t="s">
        <v>688</v>
      </c>
      <c r="O3" s="496" t="s">
        <v>50</v>
      </c>
    </row>
    <row r="4" spans="1:15" s="497" customFormat="1" ht="21.6" customHeight="1">
      <c r="A4" s="684"/>
      <c r="B4" s="554">
        <v>282232</v>
      </c>
      <c r="C4" s="967" t="s">
        <v>576</v>
      </c>
      <c r="D4" s="515" t="s">
        <v>45</v>
      </c>
      <c r="E4" s="499" t="s">
        <v>804</v>
      </c>
      <c r="F4" s="500"/>
      <c r="G4" s="898">
        <v>21163</v>
      </c>
      <c r="H4" s="1022" t="s">
        <v>610</v>
      </c>
      <c r="I4" s="515" t="s">
        <v>791</v>
      </c>
      <c r="J4" s="503" t="s">
        <v>218</v>
      </c>
      <c r="K4" s="503"/>
      <c r="L4" s="772">
        <v>21902</v>
      </c>
      <c r="M4" s="965" t="s">
        <v>295</v>
      </c>
      <c r="N4" s="514" t="s">
        <v>652</v>
      </c>
      <c r="O4" s="506" t="s">
        <v>303</v>
      </c>
    </row>
    <row r="5" spans="1:15" s="497" customFormat="1" ht="21.6" customHeight="1">
      <c r="A5" s="545"/>
      <c r="B5" s="915">
        <v>19659</v>
      </c>
      <c r="C5" s="732" t="s">
        <v>294</v>
      </c>
      <c r="D5" s="501" t="s">
        <v>650</v>
      </c>
      <c r="E5" s="505" t="s">
        <v>608</v>
      </c>
      <c r="F5" s="534"/>
      <c r="G5" s="541">
        <v>26540</v>
      </c>
      <c r="H5" s="965" t="s">
        <v>756</v>
      </c>
      <c r="I5" s="515" t="s">
        <v>338</v>
      </c>
      <c r="J5" s="502" t="s">
        <v>218</v>
      </c>
      <c r="K5" s="503"/>
      <c r="L5" s="914">
        <v>11379</v>
      </c>
      <c r="M5" s="974" t="s">
        <v>342</v>
      </c>
      <c r="N5" s="508" t="s">
        <v>652</v>
      </c>
      <c r="O5" s="506" t="s">
        <v>303</v>
      </c>
    </row>
    <row r="6" spans="1:15" s="497" customFormat="1" ht="21.6" customHeight="1">
      <c r="A6" s="545"/>
      <c r="B6" s="916">
        <v>282235</v>
      </c>
      <c r="C6" s="965" t="s">
        <v>570</v>
      </c>
      <c r="D6" s="564" t="s">
        <v>338</v>
      </c>
      <c r="E6" s="505" t="s">
        <v>609</v>
      </c>
      <c r="F6" s="441"/>
      <c r="G6" s="754">
        <v>404</v>
      </c>
      <c r="H6" s="966" t="s">
        <v>754</v>
      </c>
      <c r="I6" s="501" t="s">
        <v>44</v>
      </c>
      <c r="J6" s="502" t="s">
        <v>217</v>
      </c>
      <c r="K6" s="503"/>
      <c r="L6" s="707"/>
      <c r="M6" s="974"/>
      <c r="N6" s="508"/>
      <c r="O6" s="508"/>
    </row>
    <row r="7" spans="1:15" s="497" customFormat="1" ht="21.6" customHeight="1">
      <c r="A7" s="545"/>
      <c r="B7" s="896">
        <v>22038</v>
      </c>
      <c r="C7" s="974" t="s">
        <v>302</v>
      </c>
      <c r="D7" s="515" t="s">
        <v>650</v>
      </c>
      <c r="E7" s="508" t="s">
        <v>615</v>
      </c>
      <c r="F7" s="500"/>
      <c r="G7" s="508"/>
      <c r="H7" s="974"/>
      <c r="I7" s="508"/>
      <c r="J7" s="503"/>
      <c r="K7" s="503"/>
      <c r="L7" s="494"/>
      <c r="M7" s="965"/>
      <c r="N7" s="498"/>
      <c r="O7" s="498"/>
    </row>
    <row r="8" spans="1:15" s="497" customFormat="1" ht="21.6" customHeight="1">
      <c r="A8" s="545"/>
      <c r="B8" s="508"/>
      <c r="C8" s="508"/>
      <c r="D8" s="508"/>
      <c r="E8" s="508"/>
      <c r="F8" s="500"/>
      <c r="G8" s="490"/>
      <c r="H8" s="965"/>
      <c r="I8" s="515"/>
      <c r="J8" s="503"/>
      <c r="K8" s="503"/>
      <c r="L8" s="772">
        <v>19386</v>
      </c>
      <c r="M8" s="967" t="s">
        <v>340</v>
      </c>
      <c r="N8" s="514" t="s">
        <v>48</v>
      </c>
      <c r="O8" s="503" t="s">
        <v>225</v>
      </c>
    </row>
    <row r="9" spans="1:15" s="497" customFormat="1" ht="21.6" customHeight="1">
      <c r="A9" s="545"/>
      <c r="B9" s="508"/>
      <c r="C9" s="508"/>
      <c r="D9" s="508"/>
      <c r="E9" s="508"/>
      <c r="F9" s="498"/>
      <c r="G9" s="541">
        <v>1338</v>
      </c>
      <c r="H9" s="1022" t="s">
        <v>758</v>
      </c>
      <c r="I9" s="515" t="s">
        <v>45</v>
      </c>
      <c r="J9" s="502" t="s">
        <v>219</v>
      </c>
      <c r="K9" s="710"/>
      <c r="L9" s="896">
        <v>19821</v>
      </c>
      <c r="M9" s="972" t="s">
        <v>125</v>
      </c>
      <c r="N9" s="511" t="s">
        <v>207</v>
      </c>
      <c r="O9" s="503" t="s">
        <v>225</v>
      </c>
    </row>
    <row r="10" spans="1:15" s="497" customFormat="1" ht="21.6" customHeight="1">
      <c r="A10" s="545"/>
      <c r="B10" s="754">
        <v>1187</v>
      </c>
      <c r="C10" s="966" t="s">
        <v>586</v>
      </c>
      <c r="D10" s="435" t="s">
        <v>45</v>
      </c>
      <c r="E10" s="509" t="s">
        <v>51</v>
      </c>
      <c r="F10" s="498"/>
      <c r="G10" s="916">
        <v>1071</v>
      </c>
      <c r="H10" s="1022" t="s">
        <v>583</v>
      </c>
      <c r="I10" s="515" t="s">
        <v>338</v>
      </c>
      <c r="J10" s="502" t="s">
        <v>219</v>
      </c>
      <c r="K10" s="710"/>
      <c r="L10" s="896">
        <v>19375</v>
      </c>
      <c r="M10" s="972" t="s">
        <v>86</v>
      </c>
      <c r="N10" s="515" t="s">
        <v>48</v>
      </c>
      <c r="O10" s="503" t="s">
        <v>225</v>
      </c>
    </row>
    <row r="11" spans="1:15" s="497" customFormat="1" ht="21.6" customHeight="1">
      <c r="A11" s="545"/>
      <c r="B11" s="541">
        <v>703713</v>
      </c>
      <c r="C11" s="1022" t="s">
        <v>558</v>
      </c>
      <c r="D11" s="515" t="s">
        <v>300</v>
      </c>
      <c r="E11" s="509" t="s">
        <v>51</v>
      </c>
      <c r="F11" s="498"/>
      <c r="G11" s="898">
        <v>20559</v>
      </c>
      <c r="H11" s="966" t="s">
        <v>757</v>
      </c>
      <c r="I11" s="515" t="s">
        <v>650</v>
      </c>
      <c r="J11" s="502" t="s">
        <v>219</v>
      </c>
      <c r="K11" s="710"/>
      <c r="L11" s="919">
        <v>21231</v>
      </c>
      <c r="M11" s="966" t="s">
        <v>239</v>
      </c>
      <c r="N11" s="514" t="s">
        <v>207</v>
      </c>
      <c r="O11" s="503" t="s">
        <v>225</v>
      </c>
    </row>
    <row r="12" spans="1:15" s="497" customFormat="1" ht="21.6" customHeight="1">
      <c r="A12" s="545"/>
      <c r="B12" s="914">
        <v>22570</v>
      </c>
      <c r="C12" s="974" t="s">
        <v>320</v>
      </c>
      <c r="D12" s="508" t="s">
        <v>47</v>
      </c>
      <c r="E12" s="509" t="s">
        <v>51</v>
      </c>
      <c r="F12" s="498"/>
      <c r="G12" s="896">
        <v>22034</v>
      </c>
      <c r="H12" s="1022" t="s">
        <v>646</v>
      </c>
      <c r="I12" s="515" t="s">
        <v>650</v>
      </c>
      <c r="J12" s="503" t="s">
        <v>219</v>
      </c>
      <c r="K12" s="710"/>
      <c r="L12" s="508"/>
      <c r="M12" s="974"/>
      <c r="N12" s="508"/>
      <c r="O12" s="503"/>
    </row>
    <row r="13" spans="1:15" s="497" customFormat="1" ht="21.6" customHeight="1">
      <c r="A13" s="545"/>
      <c r="B13" s="918">
        <v>23903</v>
      </c>
      <c r="C13" s="972" t="s">
        <v>691</v>
      </c>
      <c r="D13" s="515" t="s">
        <v>650</v>
      </c>
      <c r="E13" s="498" t="s">
        <v>768</v>
      </c>
      <c r="F13" s="498"/>
      <c r="G13" s="508"/>
      <c r="H13" s="974"/>
      <c r="I13" s="508"/>
      <c r="J13" s="503"/>
      <c r="K13" s="503"/>
      <c r="L13" s="898">
        <v>16272</v>
      </c>
      <c r="M13" s="965" t="s">
        <v>321</v>
      </c>
      <c r="N13" s="514" t="s">
        <v>207</v>
      </c>
      <c r="O13" s="512" t="s">
        <v>51</v>
      </c>
    </row>
    <row r="14" spans="1:15" s="497" customFormat="1" ht="21.6" customHeight="1">
      <c r="A14" s="545"/>
      <c r="B14" s="490"/>
      <c r="C14" s="967"/>
      <c r="D14" s="515"/>
      <c r="E14" s="435"/>
      <c r="F14" s="500"/>
      <c r="G14" s="504"/>
      <c r="H14" s="966"/>
      <c r="I14" s="515"/>
      <c r="J14" s="503"/>
      <c r="K14" s="503"/>
      <c r="L14" s="754">
        <v>1059</v>
      </c>
      <c r="M14" s="966" t="s">
        <v>582</v>
      </c>
      <c r="N14" s="514" t="s">
        <v>596</v>
      </c>
      <c r="O14" s="512" t="s">
        <v>51</v>
      </c>
    </row>
    <row r="15" spans="1:15" s="497" customFormat="1" ht="21.6" customHeight="1">
      <c r="A15" s="545"/>
      <c r="B15" s="554">
        <v>21180</v>
      </c>
      <c r="C15" s="966" t="s">
        <v>573</v>
      </c>
      <c r="D15" s="514" t="s">
        <v>338</v>
      </c>
      <c r="E15" s="503" t="s">
        <v>223</v>
      </c>
      <c r="F15" s="500"/>
      <c r="G15" s="504"/>
      <c r="H15" s="966"/>
      <c r="I15" s="515"/>
      <c r="J15" s="503"/>
      <c r="K15" s="733"/>
      <c r="L15" s="754">
        <v>1245</v>
      </c>
      <c r="M15" s="966" t="s">
        <v>589</v>
      </c>
      <c r="N15" s="514" t="s">
        <v>208</v>
      </c>
      <c r="O15" s="512" t="s">
        <v>51</v>
      </c>
    </row>
    <row r="16" spans="1:15" s="497" customFormat="1" ht="21.6" customHeight="1">
      <c r="A16" s="545"/>
      <c r="B16" s="554">
        <v>39091</v>
      </c>
      <c r="C16" s="966" t="s">
        <v>562</v>
      </c>
      <c r="D16" s="515" t="s">
        <v>802</v>
      </c>
      <c r="E16" s="503" t="s">
        <v>223</v>
      </c>
      <c r="F16" s="500"/>
      <c r="G16" s="896">
        <v>20619</v>
      </c>
      <c r="H16" s="965" t="s">
        <v>755</v>
      </c>
      <c r="I16" s="515" t="s">
        <v>714</v>
      </c>
      <c r="J16" s="503" t="s">
        <v>220</v>
      </c>
      <c r="K16" s="503"/>
      <c r="L16" s="508"/>
      <c r="M16" s="508"/>
      <c r="N16" s="508"/>
      <c r="O16" s="508"/>
    </row>
    <row r="17" spans="1:15" s="497" customFormat="1" ht="21.6" customHeight="1">
      <c r="A17" s="545"/>
      <c r="B17" s="896">
        <v>18521</v>
      </c>
      <c r="C17" s="965" t="s">
        <v>206</v>
      </c>
      <c r="D17" s="469" t="s">
        <v>650</v>
      </c>
      <c r="E17" s="503" t="s">
        <v>223</v>
      </c>
      <c r="F17" s="500"/>
      <c r="G17" s="541">
        <v>1290</v>
      </c>
      <c r="H17" s="965" t="s">
        <v>763</v>
      </c>
      <c r="I17" s="515" t="s">
        <v>45</v>
      </c>
      <c r="J17" s="503" t="s">
        <v>221</v>
      </c>
      <c r="K17" s="710"/>
      <c r="L17" s="896">
        <v>214355</v>
      </c>
      <c r="M17" s="965" t="s">
        <v>644</v>
      </c>
      <c r="N17" s="514" t="s">
        <v>652</v>
      </c>
      <c r="O17" s="513" t="s">
        <v>291</v>
      </c>
    </row>
    <row r="18" spans="1:15" s="497" customFormat="1" ht="21.6" customHeight="1">
      <c r="A18" s="545"/>
      <c r="B18" s="490"/>
      <c r="C18" s="967"/>
      <c r="D18" s="515"/>
      <c r="E18" s="508"/>
      <c r="F18" s="500"/>
      <c r="G18" s="898">
        <v>22170</v>
      </c>
      <c r="H18" s="966" t="s">
        <v>305</v>
      </c>
      <c r="I18" s="435" t="s">
        <v>650</v>
      </c>
      <c r="J18" s="508" t="s">
        <v>222</v>
      </c>
      <c r="K18" s="500"/>
      <c r="L18" s="541">
        <v>1565</v>
      </c>
      <c r="M18" s="965" t="s">
        <v>593</v>
      </c>
      <c r="N18" s="469" t="s">
        <v>289</v>
      </c>
      <c r="O18" s="513" t="s">
        <v>291</v>
      </c>
    </row>
    <row r="19" spans="1:15" s="497" customFormat="1" ht="21.6" customHeight="1">
      <c r="A19" s="545"/>
      <c r="B19" s="554">
        <v>28140</v>
      </c>
      <c r="C19" s="967" t="s">
        <v>579</v>
      </c>
      <c r="D19" s="515" t="s">
        <v>338</v>
      </c>
      <c r="E19" s="508" t="s">
        <v>322</v>
      </c>
      <c r="F19" s="500"/>
      <c r="G19" s="490"/>
      <c r="H19" s="967"/>
      <c r="I19" s="515"/>
      <c r="J19" s="508"/>
      <c r="K19" s="500"/>
      <c r="L19" s="494"/>
      <c r="M19" s="965"/>
      <c r="N19" s="498"/>
      <c r="O19" s="495"/>
    </row>
    <row r="20" spans="1:15" s="497" customFormat="1" ht="21.6" customHeight="1">
      <c r="A20" s="545"/>
      <c r="B20" s="754">
        <v>23280</v>
      </c>
      <c r="C20" s="972" t="s">
        <v>571</v>
      </c>
      <c r="D20" s="501" t="s">
        <v>338</v>
      </c>
      <c r="E20" s="508" t="s">
        <v>322</v>
      </c>
      <c r="F20" s="498"/>
      <c r="G20" s="494"/>
      <c r="H20" s="965"/>
      <c r="I20" s="515"/>
      <c r="K20" s="498"/>
      <c r="L20" s="754">
        <v>1238</v>
      </c>
      <c r="M20" s="972" t="s">
        <v>202</v>
      </c>
      <c r="N20" s="501" t="s">
        <v>124</v>
      </c>
      <c r="O20" s="469" t="s">
        <v>55</v>
      </c>
    </row>
    <row r="21" spans="1:15" s="497" customFormat="1" ht="21.6" customHeight="1">
      <c r="A21" s="545"/>
      <c r="E21" s="508"/>
      <c r="F21" s="435"/>
      <c r="G21" s="754">
        <v>25240</v>
      </c>
      <c r="H21" s="966" t="s">
        <v>764</v>
      </c>
      <c r="I21" s="515" t="s">
        <v>44</v>
      </c>
      <c r="J21" s="505" t="s">
        <v>52</v>
      </c>
      <c r="K21" s="498"/>
      <c r="L21" s="896">
        <v>21316</v>
      </c>
      <c r="M21" s="965" t="s">
        <v>253</v>
      </c>
      <c r="N21" s="469" t="s">
        <v>48</v>
      </c>
      <c r="O21" s="469" t="s">
        <v>55</v>
      </c>
    </row>
    <row r="22" spans="1:15" s="497" customFormat="1" ht="21.6" customHeight="1">
      <c r="A22" s="545"/>
      <c r="B22" s="554">
        <v>70090</v>
      </c>
      <c r="C22" s="967" t="s">
        <v>569</v>
      </c>
      <c r="D22" s="515" t="s">
        <v>338</v>
      </c>
      <c r="E22" s="505" t="s">
        <v>53</v>
      </c>
      <c r="F22" s="500"/>
      <c r="G22" s="554">
        <v>702024</v>
      </c>
      <c r="H22" s="965" t="s">
        <v>762</v>
      </c>
      <c r="J22" s="505" t="s">
        <v>52</v>
      </c>
      <c r="K22" s="534"/>
      <c r="L22" s="896">
        <v>20740</v>
      </c>
      <c r="M22" s="965" t="s">
        <v>760</v>
      </c>
      <c r="N22" s="514" t="s">
        <v>48</v>
      </c>
      <c r="O22" s="756" t="s">
        <v>341</v>
      </c>
    </row>
    <row r="23" spans="1:15" s="497" customFormat="1" ht="21.6" customHeight="1">
      <c r="A23" s="545"/>
      <c r="B23" s="896">
        <v>22161</v>
      </c>
      <c r="C23" s="965" t="s">
        <v>720</v>
      </c>
      <c r="D23" s="498" t="s">
        <v>650</v>
      </c>
      <c r="E23" s="505" t="s">
        <v>77</v>
      </c>
      <c r="F23" s="500"/>
      <c r="G23" s="898">
        <v>67746</v>
      </c>
      <c r="H23" s="966" t="s">
        <v>383</v>
      </c>
      <c r="I23" s="501" t="s">
        <v>650</v>
      </c>
      <c r="J23" s="505" t="s">
        <v>52</v>
      </c>
      <c r="K23" s="534"/>
      <c r="L23" s="896">
        <v>80215566</v>
      </c>
      <c r="M23" s="965" t="s">
        <v>281</v>
      </c>
      <c r="N23" s="514" t="s">
        <v>652</v>
      </c>
      <c r="O23" s="756" t="s">
        <v>341</v>
      </c>
    </row>
    <row r="24" spans="1:15" s="497" customFormat="1" ht="21.6" customHeight="1">
      <c r="A24" s="545"/>
      <c r="B24" s="504"/>
      <c r="C24" s="974"/>
      <c r="D24" s="515"/>
      <c r="E24" s="498"/>
      <c r="F24" s="498"/>
      <c r="G24" s="896">
        <v>12550</v>
      </c>
      <c r="H24" s="974" t="s">
        <v>599</v>
      </c>
      <c r="I24" s="515" t="s">
        <v>650</v>
      </c>
      <c r="J24" s="505" t="s">
        <v>52</v>
      </c>
      <c r="K24" s="498"/>
      <c r="L24" s="508"/>
      <c r="M24" s="508"/>
      <c r="N24" s="508"/>
      <c r="O24" s="508"/>
    </row>
    <row r="25" spans="1:15" s="497" customFormat="1" ht="21.6" customHeight="1">
      <c r="A25" s="545"/>
      <c r="B25" s="504"/>
      <c r="C25" s="974"/>
      <c r="D25" s="501"/>
      <c r="E25" s="508"/>
      <c r="F25" s="498"/>
      <c r="G25" s="443">
        <v>1020000</v>
      </c>
      <c r="H25" s="972" t="s">
        <v>772</v>
      </c>
      <c r="I25" s="445" t="s">
        <v>650</v>
      </c>
      <c r="J25" s="517" t="s">
        <v>768</v>
      </c>
      <c r="K25" s="734"/>
      <c r="L25" s="508"/>
      <c r="M25" s="508"/>
      <c r="N25" s="508"/>
      <c r="O25" s="508"/>
    </row>
    <row r="26" spans="1:15" s="497" customFormat="1" ht="21.6" customHeight="1">
      <c r="A26" s="545"/>
      <c r="B26" s="541">
        <v>703072</v>
      </c>
      <c r="C26" s="974" t="s">
        <v>566</v>
      </c>
      <c r="D26" s="498" t="s">
        <v>46</v>
      </c>
      <c r="E26" s="508" t="s">
        <v>805</v>
      </c>
      <c r="F26" s="498"/>
      <c r="G26" s="494"/>
      <c r="H26" s="972"/>
      <c r="I26" s="515"/>
      <c r="J26" s="517"/>
      <c r="K26" s="734"/>
      <c r="L26" s="896"/>
      <c r="M26" s="965"/>
      <c r="N26" s="508"/>
      <c r="O26" s="508"/>
    </row>
    <row r="27" spans="1:15" s="497" customFormat="1" ht="21.6" customHeight="1">
      <c r="A27" s="545"/>
      <c r="B27" s="554">
        <v>703703</v>
      </c>
      <c r="C27" s="974" t="s">
        <v>561</v>
      </c>
      <c r="D27" s="515" t="s">
        <v>46</v>
      </c>
      <c r="E27" s="508" t="s">
        <v>798</v>
      </c>
      <c r="F27" s="498"/>
      <c r="G27" s="494"/>
      <c r="H27" s="972"/>
      <c r="I27" s="515"/>
      <c r="J27" s="517"/>
      <c r="K27" s="734"/>
      <c r="L27" s="508"/>
      <c r="M27" s="508"/>
      <c r="N27" s="508"/>
      <c r="O27" s="508"/>
    </row>
    <row r="28" spans="1:15" s="497" customFormat="1" ht="21.6" customHeight="1">
      <c r="A28" s="508"/>
      <c r="B28" s="541">
        <v>997</v>
      </c>
      <c r="C28" s="965" t="s">
        <v>581</v>
      </c>
      <c r="D28" s="498" t="s">
        <v>45</v>
      </c>
      <c r="E28" s="508" t="s">
        <v>786</v>
      </c>
      <c r="F28" s="498"/>
      <c r="G28" s="508"/>
      <c r="H28" s="508"/>
      <c r="I28" s="508"/>
      <c r="J28" s="517"/>
      <c r="K28" s="734"/>
      <c r="L28" s="494"/>
      <c r="M28" s="965"/>
      <c r="N28" s="469"/>
      <c r="O28" s="508"/>
    </row>
    <row r="29" spans="1:15" s="497" customFormat="1" ht="21.6" customHeight="1">
      <c r="A29" s="469"/>
      <c r="B29" s="508"/>
      <c r="C29" s="974"/>
      <c r="D29" s="508"/>
      <c r="E29" s="508"/>
      <c r="F29" s="500"/>
      <c r="H29" s="508"/>
      <c r="J29" s="517"/>
      <c r="K29" s="734"/>
      <c r="L29" s="494"/>
      <c r="M29" s="965"/>
      <c r="N29" s="514"/>
      <c r="O29" s="508"/>
    </row>
    <row r="30" spans="1:15" s="497" customFormat="1" ht="21.6" customHeight="1">
      <c r="A30" s="469"/>
      <c r="B30" s="896">
        <v>22569</v>
      </c>
      <c r="C30" s="965" t="s">
        <v>319</v>
      </c>
      <c r="D30" s="469" t="s">
        <v>47</v>
      </c>
      <c r="E30" s="961" t="s">
        <v>254</v>
      </c>
      <c r="F30" s="500"/>
      <c r="G30" s="494"/>
      <c r="H30" s="972"/>
      <c r="I30" s="515"/>
      <c r="J30" s="517"/>
      <c r="K30" s="734"/>
      <c r="L30" s="494"/>
      <c r="M30" s="965"/>
      <c r="N30" s="514"/>
      <c r="O30" s="508"/>
    </row>
    <row r="31" spans="1:15" s="497" customFormat="1" ht="21.6" customHeight="1">
      <c r="A31" s="508"/>
      <c r="B31" s="490"/>
      <c r="C31" s="965"/>
      <c r="D31" s="515"/>
      <c r="E31" s="508"/>
      <c r="F31" s="500"/>
      <c r="G31" s="494"/>
      <c r="H31" s="1049" t="s">
        <v>792</v>
      </c>
      <c r="I31" s="515"/>
      <c r="J31" s="517"/>
      <c r="K31" s="734"/>
      <c r="L31" s="494"/>
      <c r="M31" s="965"/>
      <c r="N31" s="514"/>
      <c r="O31" s="508"/>
    </row>
    <row r="32" spans="1:15" s="497" customFormat="1" ht="21.6" customHeight="1">
      <c r="A32" s="508"/>
      <c r="B32" s="896">
        <v>19900</v>
      </c>
      <c r="C32" s="965" t="s">
        <v>130</v>
      </c>
      <c r="D32" s="469" t="s">
        <v>47</v>
      </c>
      <c r="E32" s="469" t="s">
        <v>55</v>
      </c>
      <c r="F32" s="500"/>
      <c r="G32" s="494"/>
      <c r="H32" s="972"/>
      <c r="I32" s="515"/>
      <c r="J32" s="517"/>
      <c r="K32" s="498"/>
      <c r="L32" s="494"/>
      <c r="M32" s="965"/>
      <c r="N32" s="514"/>
      <c r="O32" s="508"/>
    </row>
    <row r="33" spans="1:15" s="497" customFormat="1" ht="21.6" customHeight="1">
      <c r="A33" s="508"/>
      <c r="B33" s="896">
        <v>23080</v>
      </c>
      <c r="C33" s="972" t="s">
        <v>698</v>
      </c>
      <c r="D33" s="515" t="s">
        <v>47</v>
      </c>
      <c r="E33" s="469" t="s">
        <v>55</v>
      </c>
      <c r="F33" s="500"/>
      <c r="J33" s="517"/>
      <c r="K33" s="498"/>
      <c r="L33" s="494"/>
      <c r="M33" s="965"/>
      <c r="N33" s="514"/>
      <c r="O33" s="508"/>
    </row>
    <row r="34" spans="1:15" s="497" customFormat="1" ht="21.6" customHeight="1">
      <c r="A34" s="730"/>
      <c r="B34" s="508"/>
      <c r="C34" s="508"/>
      <c r="D34" s="508"/>
      <c r="E34" s="508"/>
      <c r="F34" s="500"/>
      <c r="I34" s="921"/>
      <c r="J34" s="517"/>
      <c r="K34" s="498"/>
      <c r="L34" s="494"/>
      <c r="M34" s="965"/>
      <c r="N34" s="514"/>
      <c r="O34" s="508"/>
    </row>
    <row r="35" spans="1:15" s="497" customFormat="1" ht="21.6" customHeight="1">
      <c r="A35" s="730"/>
      <c r="B35" s="898">
        <v>19891</v>
      </c>
      <c r="C35" s="966" t="s">
        <v>718</v>
      </c>
      <c r="D35" s="515" t="s">
        <v>650</v>
      </c>
      <c r="E35" s="508" t="s">
        <v>770</v>
      </c>
      <c r="F35" s="500"/>
      <c r="G35" s="494"/>
      <c r="H35" s="1022"/>
      <c r="I35" s="515"/>
      <c r="J35" s="517"/>
      <c r="K35" s="498"/>
      <c r="L35" s="494"/>
      <c r="M35" s="965"/>
      <c r="N35" s="514"/>
      <c r="O35" s="508"/>
    </row>
    <row r="36" spans="1:15" s="497" customFormat="1" ht="21.6" customHeight="1">
      <c r="A36" s="508"/>
      <c r="B36" s="772">
        <v>17710</v>
      </c>
      <c r="C36" s="967" t="s">
        <v>66</v>
      </c>
      <c r="D36" s="514" t="s">
        <v>650</v>
      </c>
      <c r="E36" s="508" t="s">
        <v>770</v>
      </c>
      <c r="F36" s="500"/>
      <c r="G36" s="494"/>
      <c r="H36" s="1022"/>
      <c r="I36" s="515"/>
      <c r="J36" s="517"/>
      <c r="K36" s="498"/>
      <c r="L36" s="494"/>
      <c r="M36" s="965"/>
      <c r="N36" s="514"/>
      <c r="O36" s="508"/>
    </row>
    <row r="37" spans="1:15" s="497" customFormat="1" ht="21.6" customHeight="1">
      <c r="A37" s="508"/>
      <c r="B37" s="490"/>
      <c r="C37" s="965"/>
      <c r="D37" s="515"/>
      <c r="E37" s="508"/>
      <c r="F37" s="500"/>
      <c r="G37" s="494"/>
      <c r="H37" s="1022"/>
      <c r="I37" s="515"/>
      <c r="J37" s="517"/>
      <c r="K37" s="498"/>
      <c r="L37" s="494"/>
      <c r="M37" s="965"/>
      <c r="N37" s="514"/>
      <c r="O37" s="508"/>
    </row>
    <row r="38" spans="1:15" s="497" customFormat="1" ht="21.6" customHeight="1">
      <c r="A38" s="508"/>
      <c r="B38" s="490"/>
      <c r="C38" s="965"/>
      <c r="D38" s="515"/>
      <c r="E38" s="508"/>
      <c r="F38" s="500"/>
      <c r="G38" s="494"/>
      <c r="H38" s="1022"/>
      <c r="I38" s="515"/>
      <c r="J38" s="517"/>
      <c r="K38" s="498"/>
      <c r="L38" s="494"/>
      <c r="M38" s="965"/>
      <c r="N38" s="514"/>
      <c r="O38" s="508"/>
    </row>
    <row r="39" spans="1:15" s="497" customFormat="1" ht="21.6" customHeight="1">
      <c r="A39" s="508"/>
      <c r="B39" s="490"/>
      <c r="C39" s="965"/>
      <c r="D39" s="515"/>
      <c r="E39" s="508"/>
      <c r="F39" s="500"/>
      <c r="G39" s="494"/>
      <c r="H39" s="974"/>
      <c r="I39" s="515"/>
      <c r="J39" s="508"/>
      <c r="K39" s="498"/>
      <c r="L39" s="494"/>
      <c r="M39" s="965"/>
      <c r="N39" s="514"/>
      <c r="O39" s="508"/>
    </row>
    <row r="40" spans="1:15" s="497" customFormat="1" ht="21.6" customHeight="1">
      <c r="A40" s="508"/>
      <c r="B40" s="490"/>
      <c r="C40" s="965"/>
      <c r="D40" s="515"/>
      <c r="E40" s="508"/>
      <c r="F40" s="500"/>
      <c r="G40" s="494"/>
      <c r="H40" s="974"/>
      <c r="I40" s="515"/>
      <c r="J40" s="508"/>
      <c r="K40" s="498"/>
      <c r="L40" s="494"/>
      <c r="M40" s="965"/>
      <c r="N40" s="514"/>
      <c r="O40" s="508"/>
    </row>
    <row r="41" spans="1:15" s="497" customFormat="1" ht="21.6" customHeight="1">
      <c r="A41" s="508"/>
      <c r="B41" s="504"/>
      <c r="C41" s="972"/>
      <c r="D41" s="501"/>
      <c r="E41" s="508"/>
      <c r="F41" s="500"/>
      <c r="G41" s="494"/>
      <c r="H41" s="965"/>
      <c r="I41" s="515"/>
      <c r="J41" s="508"/>
      <c r="K41" s="498"/>
      <c r="L41" s="490"/>
      <c r="M41" s="965"/>
      <c r="N41" s="514"/>
      <c r="O41" s="508"/>
    </row>
    <row r="42" spans="1:15" s="497" customFormat="1" ht="21.6" customHeight="1">
      <c r="A42" s="508"/>
      <c r="B42" s="494"/>
      <c r="C42" s="965"/>
      <c r="D42" s="498"/>
      <c r="E42" s="499"/>
      <c r="F42" s="498"/>
      <c r="G42" s="494"/>
      <c r="H42" s="965"/>
      <c r="I42" s="515"/>
      <c r="J42" s="508"/>
      <c r="K42" s="498"/>
      <c r="L42" s="490"/>
      <c r="M42" s="965"/>
      <c r="N42" s="514"/>
      <c r="O42" s="508"/>
    </row>
    <row r="43" spans="1:15" s="497" customFormat="1" ht="21.6" customHeight="1">
      <c r="A43" s="508"/>
      <c r="B43" s="504"/>
      <c r="C43" s="966"/>
      <c r="D43" s="435"/>
      <c r="E43" s="499"/>
      <c r="F43" s="498"/>
      <c r="G43" s="494"/>
      <c r="H43" s="965"/>
      <c r="I43" s="515"/>
      <c r="J43" s="508"/>
      <c r="K43" s="498"/>
      <c r="L43" s="490"/>
      <c r="M43" s="965"/>
      <c r="N43" s="514"/>
      <c r="O43" s="508"/>
    </row>
    <row r="44" spans="1:15" s="497" customFormat="1" ht="21.6" customHeight="1">
      <c r="A44" s="508"/>
      <c r="B44" s="490"/>
      <c r="C44" s="967"/>
      <c r="D44" s="515"/>
      <c r="E44" s="499"/>
      <c r="F44" s="498"/>
      <c r="G44" s="494"/>
      <c r="H44" s="965"/>
      <c r="I44" s="515"/>
      <c r="J44" s="508"/>
      <c r="K44" s="498"/>
      <c r="L44" s="490"/>
      <c r="M44" s="965"/>
      <c r="N44" s="514"/>
      <c r="O44" s="508"/>
    </row>
    <row r="45" spans="1:15" s="497" customFormat="1" ht="21.6" customHeight="1">
      <c r="A45" s="508"/>
      <c r="B45" s="711"/>
      <c r="C45" s="966"/>
      <c r="D45" s="515"/>
      <c r="E45" s="499"/>
      <c r="F45" s="498"/>
      <c r="G45" s="494"/>
      <c r="H45" s="965"/>
      <c r="I45" s="515"/>
      <c r="J45" s="508"/>
      <c r="K45" s="498"/>
      <c r="L45" s="490"/>
      <c r="M45" s="965"/>
      <c r="N45" s="514"/>
      <c r="O45" s="508"/>
    </row>
    <row r="46" spans="1:15" s="497" customFormat="1" ht="21.6" customHeight="1" thickBot="1">
      <c r="A46" s="508"/>
      <c r="B46" s="530"/>
      <c r="C46" s="992"/>
      <c r="D46" s="735"/>
      <c r="E46" s="529"/>
      <c r="F46" s="529"/>
      <c r="G46" s="529"/>
      <c r="H46" s="528"/>
      <c r="I46" s="529"/>
      <c r="J46" s="529"/>
      <c r="K46" s="529"/>
      <c r="L46" s="529"/>
      <c r="M46" s="528"/>
      <c r="N46" s="529"/>
      <c r="O46" s="531"/>
    </row>
    <row r="47" spans="1:15" s="497" customFormat="1" ht="20.95" customHeight="1">
      <c r="A47" s="508"/>
      <c r="B47" s="731" t="s">
        <v>336</v>
      </c>
      <c r="C47" s="970" t="s">
        <v>348</v>
      </c>
      <c r="D47" s="693">
        <v>0</v>
      </c>
      <c r="E47" s="694"/>
      <c r="F47" s="526"/>
      <c r="G47" s="640">
        <v>1237</v>
      </c>
      <c r="H47" s="989" t="s">
        <v>761</v>
      </c>
      <c r="I47" s="922" t="s">
        <v>346</v>
      </c>
      <c r="J47" s="736"/>
      <c r="K47" s="620"/>
      <c r="L47" s="541"/>
      <c r="M47" s="965"/>
      <c r="N47" s="541"/>
      <c r="O47" s="723"/>
    </row>
    <row r="48" spans="1:15" s="497" customFormat="1" ht="20.95" customHeight="1">
      <c r="A48" s="508"/>
      <c r="B48" s="539"/>
      <c r="C48" s="965" t="s">
        <v>349</v>
      </c>
      <c r="D48" s="539">
        <v>0</v>
      </c>
      <c r="E48" s="695"/>
      <c r="F48" s="526"/>
      <c r="G48" s="541">
        <v>703237</v>
      </c>
      <c r="H48" s="965" t="s">
        <v>557</v>
      </c>
      <c r="I48" s="920" t="s">
        <v>346</v>
      </c>
      <c r="J48" s="508"/>
      <c r="K48" s="498"/>
      <c r="O48" s="623"/>
    </row>
    <row r="49" spans="1:15" s="497" customFormat="1" ht="20.95" customHeight="1">
      <c r="A49" s="508"/>
      <c r="B49" s="498"/>
      <c r="C49" s="965" t="s">
        <v>350</v>
      </c>
      <c r="D49" s="498">
        <v>0</v>
      </c>
      <c r="E49" s="500"/>
      <c r="F49" s="526"/>
      <c r="G49" s="541">
        <v>282284</v>
      </c>
      <c r="H49" s="965" t="s">
        <v>575</v>
      </c>
      <c r="I49" s="921" t="s">
        <v>346</v>
      </c>
      <c r="J49" s="508"/>
      <c r="K49" s="498"/>
      <c r="L49" s="554">
        <v>25510</v>
      </c>
      <c r="M49" s="967" t="s">
        <v>568</v>
      </c>
      <c r="N49" s="921" t="s">
        <v>347</v>
      </c>
      <c r="O49" s="623"/>
    </row>
    <row r="50" spans="1:15" s="497" customFormat="1" ht="20.95" customHeight="1">
      <c r="A50" s="508"/>
      <c r="B50" s="498"/>
      <c r="C50" s="965" t="s">
        <v>351</v>
      </c>
      <c r="D50" s="549">
        <v>0</v>
      </c>
      <c r="E50" s="551"/>
      <c r="F50" s="737"/>
      <c r="G50" s="541">
        <v>282247</v>
      </c>
      <c r="H50" s="965" t="s">
        <v>577</v>
      </c>
      <c r="I50" s="921" t="s">
        <v>346</v>
      </c>
      <c r="J50" s="508"/>
      <c r="K50" s="498"/>
      <c r="L50" s="923">
        <v>703246</v>
      </c>
      <c r="M50" s="1023" t="s">
        <v>26</v>
      </c>
      <c r="N50" s="924" t="s">
        <v>301</v>
      </c>
      <c r="O50" s="649"/>
    </row>
    <row r="51" spans="1:15" s="497" customFormat="1" ht="20.95" customHeight="1">
      <c r="A51" s="508"/>
      <c r="B51" s="498"/>
      <c r="C51" s="965" t="s">
        <v>356</v>
      </c>
      <c r="D51" s="549">
        <v>0</v>
      </c>
      <c r="E51" s="551"/>
      <c r="F51" s="737"/>
      <c r="G51" s="541">
        <v>1140</v>
      </c>
      <c r="H51" s="965" t="s">
        <v>587</v>
      </c>
      <c r="I51" s="921" t="s">
        <v>346</v>
      </c>
      <c r="J51" s="508"/>
      <c r="K51" s="498"/>
      <c r="L51" s="490"/>
      <c r="M51" s="965"/>
      <c r="N51" s="514"/>
      <c r="O51" s="649"/>
    </row>
    <row r="52" spans="1:15" s="497" customFormat="1" ht="21.6" customHeight="1" thickBot="1">
      <c r="A52" s="508"/>
      <c r="B52" s="539"/>
      <c r="C52" s="965" t="s">
        <v>352</v>
      </c>
      <c r="D52" s="539"/>
      <c r="E52" s="695"/>
      <c r="F52" s="709"/>
      <c r="G52" s="755">
        <v>24190</v>
      </c>
      <c r="H52" s="974" t="s">
        <v>564</v>
      </c>
      <c r="I52" s="508" t="s">
        <v>338</v>
      </c>
      <c r="J52" s="644"/>
      <c r="K52" s="620"/>
      <c r="L52" s="620"/>
      <c r="M52" s="965"/>
      <c r="N52" s="541"/>
      <c r="O52" s="738"/>
    </row>
    <row r="53" spans="1:15" s="497" customFormat="1" ht="22.25">
      <c r="A53" s="508"/>
      <c r="B53" s="539"/>
      <c r="C53" s="965" t="s">
        <v>346</v>
      </c>
      <c r="D53" s="700"/>
      <c r="E53" s="695"/>
      <c r="F53" s="667"/>
      <c r="G53" s="644"/>
      <c r="H53" s="967"/>
      <c r="I53" s="696"/>
      <c r="J53" s="644"/>
      <c r="K53" s="649"/>
      <c r="L53" s="620"/>
      <c r="M53" s="965"/>
      <c r="N53" s="541"/>
      <c r="O53" s="623"/>
    </row>
    <row r="54" spans="1:15" s="497" customFormat="1" ht="22.25">
      <c r="A54" s="500"/>
      <c r="B54" s="539"/>
      <c r="C54" s="965" t="s">
        <v>347</v>
      </c>
      <c r="D54" s="539"/>
      <c r="E54" s="695"/>
      <c r="F54" s="500"/>
      <c r="G54" s="644"/>
      <c r="H54" s="965"/>
      <c r="I54" s="699"/>
      <c r="J54" s="644"/>
      <c r="K54" s="649"/>
      <c r="L54" s="620"/>
      <c r="M54" s="965"/>
      <c r="N54" s="541"/>
      <c r="O54" s="623"/>
    </row>
    <row r="55" spans="1:15" s="497" customFormat="1" ht="22.25">
      <c r="A55" s="500"/>
      <c r="B55" s="539"/>
      <c r="C55" s="965" t="s">
        <v>353</v>
      </c>
      <c r="D55" s="539"/>
      <c r="E55" s="695"/>
      <c r="F55" s="500"/>
      <c r="G55" s="644"/>
      <c r="H55" s="967"/>
      <c r="I55" s="553"/>
      <c r="J55" s="644"/>
      <c r="K55" s="623"/>
      <c r="L55" s="620"/>
      <c r="M55" s="965"/>
      <c r="N55" s="541"/>
      <c r="O55" s="623"/>
    </row>
    <row r="56" spans="1:15" s="497" customFormat="1" ht="22.25">
      <c r="A56" s="508"/>
      <c r="B56" s="539"/>
      <c r="C56" s="965" t="s">
        <v>283</v>
      </c>
      <c r="D56" s="539">
        <v>0</v>
      </c>
      <c r="E56" s="695"/>
      <c r="F56" s="551"/>
      <c r="G56" s="644"/>
      <c r="H56" s="967"/>
      <c r="I56" s="553"/>
      <c r="J56" s="644"/>
      <c r="K56" s="649"/>
      <c r="L56" s="620"/>
      <c r="M56" s="965"/>
      <c r="N56" s="541"/>
      <c r="O56" s="623"/>
    </row>
    <row r="57" spans="1:15" s="497" customFormat="1" ht="22.25">
      <c r="A57" s="508"/>
      <c r="B57" s="539"/>
      <c r="C57" s="965" t="s">
        <v>284</v>
      </c>
      <c r="D57" s="539"/>
      <c r="E57" s="695"/>
      <c r="F57" s="500"/>
      <c r="G57" s="620"/>
      <c r="H57" s="967"/>
      <c r="I57" s="553"/>
      <c r="J57" s="644"/>
      <c r="K57" s="644"/>
      <c r="L57" s="620"/>
      <c r="M57" s="967"/>
      <c r="N57" s="554"/>
      <c r="O57" s="623"/>
    </row>
    <row r="58" spans="1:15" s="497" customFormat="1" ht="22.25">
      <c r="A58" s="508"/>
      <c r="B58" s="498"/>
      <c r="C58" s="965" t="s">
        <v>285</v>
      </c>
      <c r="D58" s="498">
        <v>0</v>
      </c>
      <c r="E58" s="500"/>
      <c r="F58" s="500"/>
      <c r="G58" s="644"/>
      <c r="H58" s="965"/>
      <c r="I58" s="554"/>
      <c r="J58" s="623"/>
      <c r="K58" s="644"/>
      <c r="L58" s="620"/>
      <c r="M58" s="967"/>
      <c r="N58" s="553"/>
      <c r="O58" s="649"/>
    </row>
    <row r="59" spans="1:15" s="497" customFormat="1" ht="22.25">
      <c r="A59" s="508"/>
      <c r="B59" s="498"/>
      <c r="C59" s="965" t="s">
        <v>286</v>
      </c>
      <c r="D59" s="498">
        <v>0</v>
      </c>
      <c r="E59" s="500"/>
      <c r="F59" s="500"/>
      <c r="G59" s="644"/>
      <c r="H59" s="967"/>
      <c r="I59" s="553"/>
      <c r="J59" s="623"/>
      <c r="K59" s="644"/>
      <c r="L59" s="620"/>
      <c r="M59" s="967"/>
      <c r="N59" s="554"/>
      <c r="O59" s="620"/>
    </row>
    <row r="60" spans="1:15" s="497" customFormat="1" ht="22.25">
      <c r="A60" s="508"/>
      <c r="B60" s="539"/>
      <c r="C60" s="965" t="s">
        <v>287</v>
      </c>
      <c r="D60" s="702">
        <v>0</v>
      </c>
      <c r="E60" s="703"/>
      <c r="F60" s="500"/>
      <c r="G60" s="644"/>
      <c r="H60" s="967"/>
      <c r="I60" s="649"/>
      <c r="J60" s="623"/>
      <c r="K60" s="644"/>
      <c r="L60" s="620"/>
      <c r="M60" s="967"/>
      <c r="N60" s="644"/>
      <c r="O60" s="620"/>
    </row>
    <row r="61" spans="1:15" s="497" customFormat="1" ht="22.25">
      <c r="A61" s="508"/>
      <c r="B61" s="539"/>
      <c r="C61" s="965" t="s">
        <v>288</v>
      </c>
      <c r="D61" s="739">
        <v>0</v>
      </c>
      <c r="E61" s="703"/>
      <c r="F61" s="500"/>
      <c r="G61" s="644"/>
      <c r="H61" s="967"/>
      <c r="I61" s="649"/>
      <c r="J61" s="623"/>
      <c r="K61" s="644"/>
      <c r="L61" s="620"/>
      <c r="M61" s="967"/>
      <c r="N61" s="644"/>
      <c r="O61" s="620"/>
    </row>
    <row r="62" spans="1:15" s="497" customFormat="1" ht="22.25">
      <c r="A62" s="508"/>
      <c r="B62" s="740"/>
      <c r="C62" s="965" t="s">
        <v>341</v>
      </c>
      <c r="D62" s="739">
        <v>0</v>
      </c>
      <c r="E62" s="703"/>
      <c r="F62" s="500"/>
      <c r="G62" s="498"/>
      <c r="H62" s="965"/>
      <c r="I62" s="498" t="s">
        <v>56</v>
      </c>
      <c r="J62" s="650">
        <f>7.6*COUNTA(I55:I62)</f>
        <v>7.6</v>
      </c>
      <c r="K62" s="545"/>
      <c r="L62" s="498"/>
      <c r="M62" s="967"/>
      <c r="N62" s="536" t="s">
        <v>57</v>
      </c>
      <c r="O62" s="469">
        <f>7.5*COUNTA(N52:N62)</f>
        <v>7.5</v>
      </c>
    </row>
    <row r="63" spans="1:15" s="497" customFormat="1" ht="22.25">
      <c r="B63" s="597" t="s">
        <v>354</v>
      </c>
      <c r="C63" s="971"/>
      <c r="D63" s="564"/>
      <c r="G63" s="564"/>
      <c r="H63" s="971"/>
      <c r="I63" s="564"/>
      <c r="L63" s="564"/>
      <c r="M63" s="971"/>
      <c r="N63" s="564"/>
    </row>
    <row r="64" spans="1:15" s="497" customFormat="1" ht="22.25">
      <c r="B64" s="564"/>
      <c r="C64" s="971"/>
      <c r="D64" s="564"/>
      <c r="G64" s="564"/>
      <c r="H64" s="971"/>
      <c r="I64" s="564"/>
      <c r="L64" s="564"/>
      <c r="M64" s="971"/>
      <c r="N64" s="564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7.7">
      <c r="B67" s="383"/>
      <c r="C67" s="1001"/>
      <c r="D67" s="383"/>
      <c r="G67" s="383"/>
      <c r="H67" s="1001"/>
      <c r="I67" s="383"/>
      <c r="L67" s="387"/>
      <c r="M67" s="1001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4 G47:I47 C42 B42:B45 A3:D3 K3 A5:A32 P3:XFD52 F24:F28 F9:F14 F42:F45 F21 B19:D19 F35:F40 F47:F67 B62 K20:K24 K16:K17 D24 D62:E62 D42:D45 D27:D28 K9:K14 E47:E61 F5:F6 L21:N21 E32:E33 O20:O21 M10:N10 M38:M40 D4 D7 I8:I12 L41:M45 K31:K45 M23 D18 D22 K49:M51 J47:K52 G22:H22 D31 B37:D40 B13:D13 B14:C15 B36:C36 D20 I34:I45 I3:I6 D16 D33 D35 I26:I27 I47:I53 I14:I21 I23:I24 I30:I32 D11:D12">
    <cfRule type="cellIs" dxfId="2868" priority="516" operator="equal">
      <formula>"Prep"</formula>
    </cfRule>
    <cfRule type="cellIs" dxfId="2867" priority="517" operator="equal">
      <formula>"SL"</formula>
    </cfRule>
    <cfRule type="cellIs" dxfId="2866" priority="518" operator="equal">
      <formula>"AL"</formula>
    </cfRule>
  </conditionalFormatting>
  <conditionalFormatting sqref="G53:H53 G47:I47 A5 B41 B44:D44 L4:N4 A23 B24:D24 B45 D42:D45 G26 B27:D28 N13:N15 L13:M13 K9:K14 K3:N3 G3:I3 G12 B33 N21:N22 M10:N10 N11 M38:N40 N29:N37 A3:D4 G9 G8:I8 G23:I23 I9:I12 L8:N8 N17:N19 L41:N45 K16:K17 L14:L15 M23:N23 B22:D22 L49:N51 B31:D31 D37:D40 D7 B18:D20 G6 I4:I6 B36:D36 B14:D16 D33 D35 G52 I26:I27 I47:I54 I14:I21 I23:I24 G30:G32 B11:B13 I30:I32 D10:D13 I34:I45 G35:G38 G22:H22">
    <cfRule type="cellIs" dxfId="2865" priority="514" operator="equal">
      <formula>"SL"</formula>
    </cfRule>
    <cfRule type="cellIs" dxfId="2864" priority="515" operator="equal">
      <formula>"AL"</formula>
    </cfRule>
  </conditionalFormatting>
  <conditionalFormatting sqref="D24 N3:N4 D42:D45 D27:D28 N21:N23 D3:D4 I8:I12 N8 N10:N11 N17:N19 N29:N45 N13:N15 D22 N49:N51 D7 D18:D20 I34:I45 I3:I6 D33 D35:D40 I26:I27 I47:I54 I14:I21 I23:I24 D31 I30:I32 D10:D16">
    <cfRule type="cellIs" dxfId="2863" priority="510" operator="equal">
      <formula>"SL"</formula>
    </cfRule>
    <cfRule type="cellIs" dxfId="2862" priority="511" operator="equal">
      <formula>"SL"</formula>
    </cfRule>
    <cfRule type="cellIs" dxfId="2861" priority="512" operator="equal">
      <formula>"SL"</formula>
    </cfRule>
    <cfRule type="cellIs" dxfId="2860" priority="513" operator="equal">
      <formula>"AL"</formula>
    </cfRule>
  </conditionalFormatting>
  <conditionalFormatting sqref="D24 N22 N3:N4 N13:N15 N29:N37 N8 N10:N11 N18:N19">
    <cfRule type="cellIs" dxfId="2859" priority="508" operator="equal">
      <formula>"NA"</formula>
    </cfRule>
    <cfRule type="cellIs" dxfId="2858" priority="509" operator="equal">
      <formula>"AL"</formula>
    </cfRule>
  </conditionalFormatting>
  <conditionalFormatting sqref="B15:C15">
    <cfRule type="cellIs" dxfId="2857" priority="404" operator="equal">
      <formula>"SL"</formula>
    </cfRule>
    <cfRule type="cellIs" dxfId="2856" priority="405" operator="equal">
      <formula>"AL"</formula>
    </cfRule>
  </conditionalFormatting>
  <conditionalFormatting sqref="B4:C4">
    <cfRule type="cellIs" dxfId="2855" priority="402" operator="equal">
      <formula>"SL"</formula>
    </cfRule>
    <cfRule type="cellIs" dxfId="2854" priority="403" operator="equal">
      <formula>"AL"</formula>
    </cfRule>
  </conditionalFormatting>
  <conditionalFormatting sqref="L8:M8">
    <cfRule type="cellIs" dxfId="2853" priority="398" operator="equal">
      <formula>"SL"</formula>
    </cfRule>
    <cfRule type="cellIs" dxfId="2852" priority="399" operator="equal">
      <formula>"AL"</formula>
    </cfRule>
  </conditionalFormatting>
  <conditionalFormatting sqref="G19:H19">
    <cfRule type="cellIs" dxfId="2851" priority="371" operator="equal">
      <formula>"Prep"</formula>
    </cfRule>
    <cfRule type="cellIs" dxfId="2850" priority="372" operator="equal">
      <formula>"SL"</formula>
    </cfRule>
    <cfRule type="cellIs" dxfId="2849" priority="373" operator="equal">
      <formula>"AL"</formula>
    </cfRule>
  </conditionalFormatting>
  <conditionalFormatting sqref="G19:H19">
    <cfRule type="cellIs" dxfId="2848" priority="369" operator="equal">
      <formula>"SL"</formula>
    </cfRule>
    <cfRule type="cellIs" dxfId="2847" priority="370" operator="equal">
      <formula>"AL"</formula>
    </cfRule>
  </conditionalFormatting>
  <conditionalFormatting sqref="K4 K7">
    <cfRule type="cellIs" dxfId="2846" priority="353" operator="equal">
      <formula>"SL"</formula>
    </cfRule>
    <cfRule type="cellIs" dxfId="2845" priority="354" operator="equal">
      <formula>"AL"</formula>
    </cfRule>
  </conditionalFormatting>
  <conditionalFormatting sqref="K7">
    <cfRule type="cellIs" dxfId="2844" priority="355" operator="equal">
      <formula>"Prep"</formula>
    </cfRule>
    <cfRule type="cellIs" dxfId="2843" priority="356" operator="equal">
      <formula>"SL"</formula>
    </cfRule>
    <cfRule type="cellIs" dxfId="2842" priority="357" operator="equal">
      <formula>"AL"</formula>
    </cfRule>
  </conditionalFormatting>
  <conditionalFormatting sqref="K8 K4:K6">
    <cfRule type="cellIs" dxfId="2841" priority="346" operator="equal">
      <formula>"SL"</formula>
    </cfRule>
    <cfRule type="cellIs" dxfId="2840" priority="347" operator="equal">
      <formula>"AL"</formula>
    </cfRule>
  </conditionalFormatting>
  <conditionalFormatting sqref="K8 K4:K6">
    <cfRule type="cellIs" dxfId="2839" priority="350" operator="equal">
      <formula>"Prep"</formula>
    </cfRule>
    <cfRule type="cellIs" dxfId="2838" priority="351" operator="equal">
      <formula>"SL"</formula>
    </cfRule>
    <cfRule type="cellIs" dxfId="2837" priority="352" operator="equal">
      <formula>"AL"</formula>
    </cfRule>
  </conditionalFormatting>
  <conditionalFormatting sqref="K3">
    <cfRule type="cellIs" dxfId="2836" priority="348" operator="equal">
      <formula>"SL"</formula>
    </cfRule>
    <cfRule type="cellIs" dxfId="2835" priority="349" operator="equal">
      <formula>"AL"</formula>
    </cfRule>
  </conditionalFormatting>
  <conditionalFormatting sqref="F3">
    <cfRule type="cellIs" dxfId="2834" priority="343" operator="equal">
      <formula>"Prep"</formula>
    </cfRule>
    <cfRule type="cellIs" dxfId="2833" priority="344" operator="equal">
      <formula>"SL"</formula>
    </cfRule>
    <cfRule type="cellIs" dxfId="2832" priority="345" operator="equal">
      <formula>"AL"</formula>
    </cfRule>
  </conditionalFormatting>
  <conditionalFormatting sqref="F3">
    <cfRule type="cellIs" dxfId="2831" priority="341" operator="equal">
      <formula>"SL"</formula>
    </cfRule>
    <cfRule type="cellIs" dxfId="2830" priority="342" operator="equal">
      <formula>"AL"</formula>
    </cfRule>
  </conditionalFormatting>
  <conditionalFormatting sqref="F3">
    <cfRule type="cellIs" dxfId="2829" priority="339" operator="equal">
      <formula>"SL"</formula>
    </cfRule>
    <cfRule type="cellIs" dxfId="2828" priority="340" operator="equal">
      <formula>"AL"</formula>
    </cfRule>
  </conditionalFormatting>
  <conditionalFormatting sqref="B47:B61">
    <cfRule type="cellIs" dxfId="2827" priority="313" operator="equal">
      <formula>"Prep"</formula>
    </cfRule>
    <cfRule type="cellIs" dxfId="2826" priority="314" operator="equal">
      <formula>"SL"</formula>
    </cfRule>
    <cfRule type="cellIs" dxfId="2825" priority="315" operator="equal">
      <formula>"AL"</formula>
    </cfRule>
  </conditionalFormatting>
  <conditionalFormatting sqref="D47:D60">
    <cfRule type="cellIs" dxfId="2824" priority="308" operator="equal">
      <formula>"Prep"</formula>
    </cfRule>
    <cfRule type="cellIs" dxfId="2823" priority="309" operator="equal">
      <formula>"SL"</formula>
    </cfRule>
    <cfRule type="cellIs" dxfId="2822" priority="310" operator="equal">
      <formula>"AL"</formula>
    </cfRule>
  </conditionalFormatting>
  <conditionalFormatting sqref="P1:XFD1048576 B47:B62 A64:F1048576 L13:N14 F5:I5 C63:F63 G14:I15 G19:H20 I16 G26:H26 F9:F45 N13:N15 D47:F62 H27 B42:D45 A1:I1 K1:L1 H10:I10 A2:F2 C24:C26 K5:K14 K2:O2 K3:N4 F3:I3 F4 G12:I12 B33:D33 N11 I11 A3:D4 B26:D28 G9:I9 G39:G40 G24 F8:I8 F6:F7 L8:N8 L10:N10 K52:K1048576 G41:I45 K16:K45 L28:N45 L18:N23 N17 G17:I18 B22:D24 L47:O47 L49:O1048576 O48 K49:N51 K47:K48 D35 A16:A63 A5:A9 B7:D7 I26:I27 G6:I6 B36:D40 B16:D20 G47:J1048576 G23:I23 I19:I21 I23:I24 B31:D31 G30:I32 A10:D15 I34:I40 G35:H38 G22:H22">
    <cfRule type="cellIs" dxfId="2821" priority="301" operator="equal">
      <formula>"SL"</formula>
    </cfRule>
    <cfRule type="cellIs" dxfId="2820" priority="302" operator="equal">
      <formula>"AL"</formula>
    </cfRule>
    <cfRule type="cellIs" dxfId="2819" priority="303" operator="equal">
      <formula>"WC"</formula>
    </cfRule>
    <cfRule type="cellIs" dxfId="2818" priority="304" operator="equal">
      <formula>"TR"</formula>
    </cfRule>
  </conditionalFormatting>
  <conditionalFormatting sqref="B10">
    <cfRule type="cellIs" dxfId="2817" priority="260" operator="equal">
      <formula>"SL"</formula>
    </cfRule>
    <cfRule type="cellIs" dxfId="2816" priority="261" operator="equal">
      <formula>"AL"</formula>
    </cfRule>
  </conditionalFormatting>
  <conditionalFormatting sqref="L20:N21 B41:D41 B43:D43 B24:C24 L14:M15 B25:D25 M10 G14:H15 B45:C45 G24:H24 B20:D20 H27 H10 G4 H3 G11:H12 L29:M37 G9:H9 G23:I23 G26:H26 B5:D5 G18:I18 B10:D10 B7:D7 G6:I6 B33:C33 B35:C35 G52:H52 G30:H32 B11:C13 G35:H38 G21:H22">
    <cfRule type="expression" dxfId="2815" priority="253">
      <formula>ROW()=CELL("ROW")</formula>
    </cfRule>
  </conditionalFormatting>
  <conditionalFormatting sqref="L20:N21 B41:D41 B43:D43 B24:C24 L14:M15 B25:D25 M10 G14:H15 B45:C45 G24:H24 B20:D20 H27 H10 G4 H3 G11:H12 L29:M37 G9:H9 G23:I23 G26:H26 B5:D5 G18:I18 B10:D10 B7:D7 G6:I6 B33:C33 B35:C35 G52:H52 G30:H32 B11:C13 G35:H38 G21:H22">
    <cfRule type="expression" dxfId="2814" priority="252">
      <formula>ROW()=CELL("ROW")</formula>
    </cfRule>
  </conditionalFormatting>
  <conditionalFormatting sqref="B46">
    <cfRule type="cellIs" dxfId="2813" priority="238" operator="equal">
      <formula>"SL"</formula>
    </cfRule>
    <cfRule type="cellIs" dxfId="2812" priority="239" operator="equal">
      <formula>"AL"</formula>
    </cfRule>
  </conditionalFormatting>
  <conditionalFormatting sqref="B46:C46">
    <cfRule type="expression" dxfId="2811" priority="237">
      <formula>ROW()=CELL("ROW")</formula>
    </cfRule>
  </conditionalFormatting>
  <conditionalFormatting sqref="B46:C46">
    <cfRule type="expression" dxfId="2810" priority="236">
      <formula>ROW()=CELL("ROW")</formula>
    </cfRule>
  </conditionalFormatting>
  <conditionalFormatting sqref="D46">
    <cfRule type="expression" dxfId="2809" priority="235">
      <formula>ROW()=CELL("ROW")</formula>
    </cfRule>
  </conditionalFormatting>
  <conditionalFormatting sqref="D46">
    <cfRule type="expression" dxfId="2808" priority="234">
      <formula>ROW()=CELL("ROW")</formula>
    </cfRule>
  </conditionalFormatting>
  <conditionalFormatting sqref="L11">
    <cfRule type="cellIs" dxfId="2807" priority="232" operator="equal">
      <formula>"SL"</formula>
    </cfRule>
    <cfRule type="cellIs" dxfId="2806" priority="233" operator="equal">
      <formula>"AL"</formula>
    </cfRule>
  </conditionalFormatting>
  <conditionalFormatting sqref="L11:M11">
    <cfRule type="expression" dxfId="2805" priority="231">
      <formula>ROW()=CELL("ROW")</formula>
    </cfRule>
  </conditionalFormatting>
  <conditionalFormatting sqref="L11:M11">
    <cfRule type="expression" dxfId="2804" priority="230">
      <formula>ROW()=CELL("ROW")</formula>
    </cfRule>
  </conditionalFormatting>
  <conditionalFormatting sqref="B45">
    <cfRule type="cellIs" dxfId="2803" priority="228" operator="equal">
      <formula>"SL"</formula>
    </cfRule>
    <cfRule type="cellIs" dxfId="2802" priority="229" operator="equal">
      <formula>"AL"</formula>
    </cfRule>
  </conditionalFormatting>
  <conditionalFormatting sqref="B45:C45">
    <cfRule type="expression" dxfId="2801" priority="227">
      <formula>ROW()=CELL("ROW")</formula>
    </cfRule>
  </conditionalFormatting>
  <conditionalFormatting sqref="B45:C45">
    <cfRule type="expression" dxfId="2800" priority="226">
      <formula>ROW()=CELL("ROW")</formula>
    </cfRule>
  </conditionalFormatting>
  <conditionalFormatting sqref="L9:N9">
    <cfRule type="cellIs" dxfId="2799" priority="194" operator="equal">
      <formula>"AL"</formula>
    </cfRule>
    <cfRule type="cellIs" dxfId="2798" priority="195" operator="equal">
      <formula>"TR"</formula>
    </cfRule>
    <cfRule type="cellIs" dxfId="2797" priority="196" operator="equal">
      <formula>"WC"</formula>
    </cfRule>
  </conditionalFormatting>
  <conditionalFormatting sqref="L9">
    <cfRule type="cellIs" dxfId="2796" priority="162" operator="equal">
      <formula>"SL"</formula>
    </cfRule>
    <cfRule type="cellIs" dxfId="2795" priority="163" operator="equal">
      <formula>"AL"</formula>
    </cfRule>
  </conditionalFormatting>
  <conditionalFormatting sqref="L9:N9">
    <cfRule type="expression" dxfId="2794" priority="161">
      <formula>ROW()=CELL("ROW")</formula>
    </cfRule>
  </conditionalFormatting>
  <conditionalFormatting sqref="L9:N9">
    <cfRule type="expression" dxfId="2793" priority="160">
      <formula>ROW()=CELL("ROW")</formula>
    </cfRule>
  </conditionalFormatting>
  <conditionalFormatting sqref="B63">
    <cfRule type="cellIs" dxfId="2792" priority="157" operator="equal">
      <formula>"AL"</formula>
    </cfRule>
    <cfRule type="cellIs" dxfId="2791" priority="158" operator="equal">
      <formula>"TR"</formula>
    </cfRule>
    <cfRule type="cellIs" dxfId="2790" priority="159" operator="equal">
      <formula>"WC"</formula>
    </cfRule>
  </conditionalFormatting>
  <conditionalFormatting sqref="C47:C48 C52:C62">
    <cfRule type="cellIs" dxfId="2789" priority="154" operator="equal">
      <formula>"Prep"</formula>
    </cfRule>
    <cfRule type="cellIs" dxfId="2788" priority="155" operator="equal">
      <formula>"SL"</formula>
    </cfRule>
    <cfRule type="cellIs" dxfId="2787" priority="156" operator="equal">
      <formula>"AL"</formula>
    </cfRule>
  </conditionalFormatting>
  <conditionalFormatting sqref="C47:C50 C52:C62 E32:E33 O20:O21 J48:J51 J41:J45">
    <cfRule type="cellIs" dxfId="2786" priority="152" operator="equal">
      <formula>"WC"</formula>
    </cfRule>
    <cfRule type="cellIs" dxfId="2785" priority="153" operator="equal">
      <formula>"TR"</formula>
    </cfRule>
  </conditionalFormatting>
  <conditionalFormatting sqref="D61">
    <cfRule type="cellIs" dxfId="2784" priority="137" operator="equal">
      <formula>"Prep"</formula>
    </cfRule>
    <cfRule type="cellIs" dxfId="2783" priority="138" operator="equal">
      <formula>"SL"</formula>
    </cfRule>
    <cfRule type="cellIs" dxfId="2782" priority="139" operator="equal">
      <formula>"AL"</formula>
    </cfRule>
  </conditionalFormatting>
  <conditionalFormatting sqref="C51">
    <cfRule type="cellIs" dxfId="2781" priority="135" operator="equal">
      <formula>"WC"</formula>
    </cfRule>
    <cfRule type="cellIs" dxfId="2780" priority="136" operator="equal">
      <formula>"TR"</formula>
    </cfRule>
  </conditionalFormatting>
  <conditionalFormatting sqref="G2:J2">
    <cfRule type="cellIs" dxfId="2779" priority="131" operator="equal">
      <formula>"WC"</formula>
    </cfRule>
    <cfRule type="cellIs" dxfId="2778" priority="132" operator="equal">
      <formula>"TR"</formula>
    </cfRule>
  </conditionalFormatting>
  <conditionalFormatting sqref="C27">
    <cfRule type="cellIs" dxfId="2777" priority="122" operator="equal">
      <formula>"WC"</formula>
    </cfRule>
    <cfRule type="cellIs" dxfId="2776" priority="123" operator="equal">
      <formula>"TR"</formula>
    </cfRule>
  </conditionalFormatting>
  <conditionalFormatting sqref="J7 J9:J17">
    <cfRule type="cellIs" dxfId="2775" priority="117" operator="equal">
      <formula>"SL"</formula>
    </cfRule>
    <cfRule type="cellIs" dxfId="2774" priority="118" operator="equal">
      <formula>"AL"</formula>
    </cfRule>
  </conditionalFormatting>
  <conditionalFormatting sqref="J7 J3 J9:J17 J21:J38">
    <cfRule type="cellIs" dxfId="2773" priority="119" operator="equal">
      <formula>"Prep"</formula>
    </cfRule>
    <cfRule type="cellIs" dxfId="2772" priority="120" operator="equal">
      <formula>"SL"</formula>
    </cfRule>
    <cfRule type="cellIs" dxfId="2771" priority="121" operator="equal">
      <formula>"AL"</formula>
    </cfRule>
  </conditionalFormatting>
  <conditionalFormatting sqref="J8 J5:J6">
    <cfRule type="cellIs" dxfId="2770" priority="106" operator="equal">
      <formula>"SL"</formula>
    </cfRule>
    <cfRule type="cellIs" dxfId="2769" priority="107" operator="equal">
      <formula>"AL"</formula>
    </cfRule>
  </conditionalFormatting>
  <conditionalFormatting sqref="J8 J5:J6">
    <cfRule type="cellIs" dxfId="2768" priority="110" operator="equal">
      <formula>"Prep"</formula>
    </cfRule>
    <cfRule type="cellIs" dxfId="2767" priority="111" operator="equal">
      <formula>"SL"</formula>
    </cfRule>
    <cfRule type="cellIs" dxfId="2766" priority="112" operator="equal">
      <formula>"AL"</formula>
    </cfRule>
  </conditionalFormatting>
  <conditionalFormatting sqref="J3">
    <cfRule type="cellIs" dxfId="2765" priority="108" operator="equal">
      <formula>"SL"</formula>
    </cfRule>
    <cfRule type="cellIs" dxfId="2764" priority="109" operator="equal">
      <formula>"AL"</formula>
    </cfRule>
  </conditionalFormatting>
  <conditionalFormatting sqref="J3 E30 J5:J19 J21:J38">
    <cfRule type="cellIs" dxfId="2763" priority="104" operator="equal">
      <formula>"WC"</formula>
    </cfRule>
    <cfRule type="cellIs" dxfId="2762" priority="105" operator="equal">
      <formula>"TR"</formula>
    </cfRule>
  </conditionalFormatting>
  <conditionalFormatting sqref="J4">
    <cfRule type="cellIs" dxfId="2761" priority="100" operator="equal">
      <formula>"SL"</formula>
    </cfRule>
    <cfRule type="cellIs" dxfId="2760" priority="101" operator="equal">
      <formula>"AL"</formula>
    </cfRule>
  </conditionalFormatting>
  <conditionalFormatting sqref="J4">
    <cfRule type="cellIs" dxfId="2759" priority="95" operator="equal">
      <formula>"SL"</formula>
    </cfRule>
    <cfRule type="cellIs" dxfId="2758" priority="96" operator="equal">
      <formula>"AL"</formula>
    </cfRule>
  </conditionalFormatting>
  <conditionalFormatting sqref="J4">
    <cfRule type="cellIs" dxfId="2757" priority="97" operator="equal">
      <formula>"Prep"</formula>
    </cfRule>
    <cfRule type="cellIs" dxfId="2756" priority="98" operator="equal">
      <formula>"SL"</formula>
    </cfRule>
    <cfRule type="cellIs" dxfId="2755" priority="99" operator="equal">
      <formula>"AL"</formula>
    </cfRule>
  </conditionalFormatting>
  <conditionalFormatting sqref="J4">
    <cfRule type="cellIs" dxfId="2754" priority="91" operator="equal">
      <formula>"SL"</formula>
    </cfRule>
    <cfRule type="cellIs" dxfId="2753" priority="92" operator="equal">
      <formula>"AL"</formula>
    </cfRule>
    <cfRule type="cellIs" dxfId="2752" priority="93" operator="equal">
      <formula>"WC"</formula>
    </cfRule>
    <cfRule type="cellIs" dxfId="2751" priority="94" operator="equal">
      <formula>"TR"</formula>
    </cfRule>
  </conditionalFormatting>
  <conditionalFormatting sqref="O19">
    <cfRule type="cellIs" dxfId="2750" priority="82" operator="equal">
      <formula>"SL"</formula>
    </cfRule>
    <cfRule type="cellIs" dxfId="2749" priority="83" operator="equal">
      <formula>"SL"</formula>
    </cfRule>
    <cfRule type="cellIs" dxfId="2748" priority="84" operator="equal">
      <formula>"SL"</formula>
    </cfRule>
    <cfRule type="cellIs" dxfId="2747" priority="85" operator="equal">
      <formula>"AL"</formula>
    </cfRule>
  </conditionalFormatting>
  <conditionalFormatting sqref="O13:O15">
    <cfRule type="cellIs" dxfId="2746" priority="88" operator="equal">
      <formula>"Prep"</formula>
    </cfRule>
    <cfRule type="cellIs" dxfId="2745" priority="89" operator="equal">
      <formula>"SL"</formula>
    </cfRule>
    <cfRule type="cellIs" dxfId="2744" priority="90" operator="equal">
      <formula>"AL"</formula>
    </cfRule>
  </conditionalFormatting>
  <conditionalFormatting sqref="O13:O15">
    <cfRule type="cellIs" dxfId="2743" priority="86" operator="equal">
      <formula>"SL"</formula>
    </cfRule>
    <cfRule type="cellIs" dxfId="2742" priority="87" operator="equal">
      <formula>"AL"</formula>
    </cfRule>
  </conditionalFormatting>
  <conditionalFormatting sqref="O3">
    <cfRule type="cellIs" dxfId="2741" priority="77" operator="equal">
      <formula>"SL"</formula>
    </cfRule>
    <cfRule type="cellIs" dxfId="2740" priority="78" operator="equal">
      <formula>"AL"</formula>
    </cfRule>
  </conditionalFormatting>
  <conditionalFormatting sqref="O3">
    <cfRule type="cellIs" dxfId="2739" priority="79" operator="equal">
      <formula>"Prep"</formula>
    </cfRule>
    <cfRule type="cellIs" dxfId="2738" priority="80" operator="equal">
      <formula>"SL"</formula>
    </cfRule>
    <cfRule type="cellIs" dxfId="2737" priority="81" operator="equal">
      <formula>"AL"</formula>
    </cfRule>
  </conditionalFormatting>
  <conditionalFormatting sqref="O3">
    <cfRule type="cellIs" dxfId="2736" priority="75" operator="equal">
      <formula>"SL"</formula>
    </cfRule>
    <cfRule type="cellIs" dxfId="2735" priority="76" operator="equal">
      <formula>"AL"</formula>
    </cfRule>
  </conditionalFormatting>
  <conditionalFormatting sqref="O8:O15 O22:O23 O3:O5 O17:O19">
    <cfRule type="cellIs" dxfId="2734" priority="66" operator="equal">
      <formula>"WC"</formula>
    </cfRule>
    <cfRule type="cellIs" dxfId="2733" priority="67" operator="equal">
      <formula>"TR"</formula>
    </cfRule>
  </conditionalFormatting>
  <conditionalFormatting sqref="E15:E17">
    <cfRule type="cellIs" dxfId="2732" priority="48" operator="equal">
      <formula>"SL"</formula>
    </cfRule>
    <cfRule type="cellIs" dxfId="2731" priority="49" operator="equal">
      <formula>"AL"</formula>
    </cfRule>
  </conditionalFormatting>
  <conditionalFormatting sqref="E5 E3 E22:E23 E10:E12 E14:E17 E43:E45">
    <cfRule type="cellIs" dxfId="2730" priority="50" operator="equal">
      <formula>"Prep"</formula>
    </cfRule>
    <cfRule type="cellIs" dxfId="2729" priority="51" operator="equal">
      <formula>"SL"</formula>
    </cfRule>
    <cfRule type="cellIs" dxfId="2728" priority="52" operator="equal">
      <formula>"AL"</formula>
    </cfRule>
  </conditionalFormatting>
  <conditionalFormatting sqref="E5">
    <cfRule type="cellIs" dxfId="2727" priority="45" operator="equal">
      <formula>"Prep"</formula>
    </cfRule>
    <cfRule type="cellIs" dxfId="2726" priority="46" operator="equal">
      <formula>"SL"</formula>
    </cfRule>
    <cfRule type="cellIs" dxfId="2725" priority="47" operator="equal">
      <formula>"AL"</formula>
    </cfRule>
  </conditionalFormatting>
  <conditionalFormatting sqref="E3">
    <cfRule type="cellIs" dxfId="2724" priority="43" operator="equal">
      <formula>"SL"</formula>
    </cfRule>
    <cfRule type="cellIs" dxfId="2723" priority="44" operator="equal">
      <formula>"AL"</formula>
    </cfRule>
  </conditionalFormatting>
  <conditionalFormatting sqref="E3">
    <cfRule type="cellIs" dxfId="2722" priority="41" operator="equal">
      <formula>"SL"</formula>
    </cfRule>
    <cfRule type="cellIs" dxfId="2721" priority="42" operator="equal">
      <formula>"AL"</formula>
    </cfRule>
  </conditionalFormatting>
  <conditionalFormatting sqref="E3:E6 E10:E12 E14:E18 E42:E46 E25 E21:E23 F46:N46">
    <cfRule type="cellIs" dxfId="2720" priority="39" operator="equal">
      <formula>"WC"</formula>
    </cfRule>
    <cfRule type="cellIs" dxfId="2719" priority="40" operator="equal">
      <formula>"TR"</formula>
    </cfRule>
  </conditionalFormatting>
  <conditionalFormatting sqref="E14">
    <cfRule type="expression" dxfId="2718" priority="38">
      <formula>ROW()=CELL("ROW")</formula>
    </cfRule>
  </conditionalFormatting>
  <conditionalFormatting sqref="E14">
    <cfRule type="expression" dxfId="2717" priority="37">
      <formula>ROW()=CELL("ROW")</formula>
    </cfRule>
  </conditionalFormatting>
  <conditionalFormatting sqref="E31">
    <cfRule type="cellIs" dxfId="2716" priority="35" operator="equal">
      <formula>"WC"</formula>
    </cfRule>
    <cfRule type="cellIs" dxfId="2715" priority="36" operator="equal">
      <formula>"TR"</formula>
    </cfRule>
  </conditionalFormatting>
  <conditionalFormatting sqref="E26">
    <cfRule type="cellIs" dxfId="2714" priority="33" operator="equal">
      <formula>"SL"</formula>
    </cfRule>
    <cfRule type="cellIs" dxfId="2713" priority="34" operator="equal">
      <formula>"AL"</formula>
    </cfRule>
  </conditionalFormatting>
  <conditionalFormatting sqref="E26:E29">
    <cfRule type="cellIs" dxfId="2712" priority="29" operator="equal">
      <formula>"SL"</formula>
    </cfRule>
    <cfRule type="cellIs" dxfId="2711" priority="30" operator="equal">
      <formula>"AL"</formula>
    </cfRule>
    <cfRule type="cellIs" dxfId="2710" priority="31" operator="equal">
      <formula>"WC"</formula>
    </cfRule>
    <cfRule type="cellIs" dxfId="2709" priority="32" operator="equal">
      <formula>"TR"</formula>
    </cfRule>
  </conditionalFormatting>
  <conditionalFormatting sqref="E26:E27">
    <cfRule type="expression" dxfId="2708" priority="28">
      <formula>ROW()=CELL("ROW")</formula>
    </cfRule>
  </conditionalFormatting>
  <conditionalFormatting sqref="E26:E27">
    <cfRule type="expression" dxfId="2707" priority="27">
      <formula>ROW()=CELL("ROW")</formula>
    </cfRule>
  </conditionalFormatting>
  <conditionalFormatting sqref="I4">
    <cfRule type="cellIs" dxfId="2706" priority="21" operator="equal">
      <formula>"SL"</formula>
    </cfRule>
    <cfRule type="cellIs" dxfId="2705" priority="22" operator="equal">
      <formula>"AL"</formula>
    </cfRule>
    <cfRule type="cellIs" dxfId="2704" priority="23" operator="equal">
      <formula>"WC"</formula>
    </cfRule>
    <cfRule type="cellIs" dxfId="2703" priority="24" operator="equal">
      <formula>"TR"</formula>
    </cfRule>
  </conditionalFormatting>
  <conditionalFormatting sqref="I25">
    <cfRule type="expression" dxfId="2702" priority="20">
      <formula>ROW()=CELL("ROW")</formula>
    </cfRule>
  </conditionalFormatting>
  <conditionalFormatting sqref="I25">
    <cfRule type="expression" dxfId="2701" priority="19">
      <formula>ROW()=CELL("ROW")</formula>
    </cfRule>
  </conditionalFormatting>
  <conditionalFormatting sqref="M26">
    <cfRule type="cellIs" dxfId="2700" priority="16" operator="equal">
      <formula>"Prep"</formula>
    </cfRule>
    <cfRule type="cellIs" dxfId="2699" priority="17" operator="equal">
      <formula>"SL"</formula>
    </cfRule>
    <cfRule type="cellIs" dxfId="2698" priority="18" operator="equal">
      <formula>"AL"</formula>
    </cfRule>
  </conditionalFormatting>
  <conditionalFormatting sqref="M26">
    <cfRule type="cellIs" dxfId="2697" priority="14" operator="equal">
      <formula>"SL"</formula>
    </cfRule>
    <cfRule type="cellIs" dxfId="2696" priority="15" operator="equal">
      <formula>"AL"</formula>
    </cfRule>
  </conditionalFormatting>
  <conditionalFormatting sqref="L26:M26">
    <cfRule type="cellIs" dxfId="2695" priority="10" operator="equal">
      <formula>"SL"</formula>
    </cfRule>
    <cfRule type="cellIs" dxfId="2694" priority="11" operator="equal">
      <formula>"AL"</formula>
    </cfRule>
    <cfRule type="cellIs" dxfId="2693" priority="12" operator="equal">
      <formula>"WC"</formula>
    </cfRule>
    <cfRule type="cellIs" dxfId="2692" priority="13" operator="equal">
      <formula>"TR"</formula>
    </cfRule>
  </conditionalFormatting>
  <conditionalFormatting sqref="M17">
    <cfRule type="cellIs" dxfId="2691" priority="7" operator="equal">
      <formula>"Prep"</formula>
    </cfRule>
    <cfRule type="cellIs" dxfId="2690" priority="8" operator="equal">
      <formula>"SL"</formula>
    </cfRule>
    <cfRule type="cellIs" dxfId="2689" priority="9" operator="equal">
      <formula>"AL"</formula>
    </cfRule>
  </conditionalFormatting>
  <conditionalFormatting sqref="M17">
    <cfRule type="cellIs" dxfId="2688" priority="5" operator="equal">
      <formula>"SL"</formula>
    </cfRule>
    <cfRule type="cellIs" dxfId="2687" priority="6" operator="equal">
      <formula>"AL"</formula>
    </cfRule>
  </conditionalFormatting>
  <conditionalFormatting sqref="L17:M17">
    <cfRule type="cellIs" dxfId="2686" priority="1" operator="equal">
      <formula>"SL"</formula>
    </cfRule>
    <cfRule type="cellIs" dxfId="2685" priority="2" operator="equal">
      <formula>"AL"</formula>
    </cfRule>
    <cfRule type="cellIs" dxfId="2684" priority="3" operator="equal">
      <formula>"WC"</formula>
    </cfRule>
    <cfRule type="cellIs" dxfId="2683" priority="4" operator="equal">
      <formula>"TR"</formula>
    </cfRule>
  </conditionalFormatting>
  <pageMargins left="0.25" right="0.25" top="0.75" bottom="0.75" header="0.3" footer="0.3"/>
  <pageSetup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1820487</xdr:colOff>
                    <xdr:row>0</xdr:row>
                    <xdr:rowOff>182880</xdr:rowOff>
                  </from>
                  <to>
                    <xdr:col>8</xdr:col>
                    <xdr:colOff>8313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24938</xdr:colOff>
                    <xdr:row>0</xdr:row>
                    <xdr:rowOff>174567</xdr:rowOff>
                  </from>
                  <to>
                    <xdr:col>8</xdr:col>
                    <xdr:colOff>906087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124691</xdr:colOff>
                    <xdr:row>0</xdr:row>
                    <xdr:rowOff>149629</xdr:rowOff>
                  </from>
                  <to>
                    <xdr:col>6</xdr:col>
                    <xdr:colOff>1330036</xdr:colOff>
                    <xdr:row>0</xdr:row>
                    <xdr:rowOff>573578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5"/>
  <sheetViews>
    <sheetView showZeros="0" topLeftCell="A25" zoomScale="80" zoomScaleNormal="80" workbookViewId="0">
      <selection activeCell="G44" sqref="G44:I44"/>
    </sheetView>
  </sheetViews>
  <sheetFormatPr defaultColWidth="9.109375" defaultRowHeight="17.7"/>
  <cols>
    <col min="1" max="1" width="18" style="400" customWidth="1"/>
    <col min="2" max="2" width="59.88671875" style="400" customWidth="1"/>
    <col min="3" max="3" width="16.33203125" style="402" customWidth="1"/>
    <col min="4" max="4" width="18.6640625" style="402" bestFit="1" customWidth="1"/>
    <col min="5" max="5" width="19.5546875" style="402" customWidth="1"/>
    <col min="6" max="7" width="16.33203125" style="402" customWidth="1"/>
    <col min="8" max="9" width="16.33203125" style="402" bestFit="1" customWidth="1"/>
    <col min="10" max="10" width="4.88671875" style="404" customWidth="1"/>
    <col min="11" max="11" width="34.6640625" style="396" customWidth="1"/>
    <col min="12" max="40" width="10.88671875" style="396" bestFit="1" customWidth="1"/>
    <col min="41" max="41" width="11.33203125" style="396" bestFit="1" customWidth="1"/>
    <col min="42" max="16384" width="9.109375" style="396"/>
  </cols>
  <sheetData>
    <row r="1" spans="1:12">
      <c r="A1" s="393" t="s">
        <v>296</v>
      </c>
      <c r="B1" s="393" t="s">
        <v>200</v>
      </c>
      <c r="C1" s="394">
        <v>46251</v>
      </c>
      <c r="D1" s="394">
        <v>46252</v>
      </c>
      <c r="E1" s="394">
        <v>46253</v>
      </c>
      <c r="F1" s="394">
        <v>46254</v>
      </c>
      <c r="G1" s="394">
        <v>46255</v>
      </c>
      <c r="H1" s="394">
        <v>46256</v>
      </c>
      <c r="I1" s="394">
        <v>46257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8" customHeight="1">
      <c r="A3" s="892">
        <v>19900</v>
      </c>
      <c r="B3" s="441" t="s">
        <v>130</v>
      </c>
      <c r="C3" s="437" t="s">
        <v>346</v>
      </c>
      <c r="D3" s="437" t="s">
        <v>346</v>
      </c>
      <c r="E3" s="437" t="s">
        <v>346</v>
      </c>
      <c r="F3" s="442" t="s">
        <v>47</v>
      </c>
      <c r="G3" s="445"/>
      <c r="H3" s="830"/>
      <c r="I3" s="444" t="s">
        <v>47</v>
      </c>
      <c r="J3" s="741">
        <f>COUNTA(C3:I3)</f>
        <v>5</v>
      </c>
      <c r="K3" s="470"/>
    </row>
    <row r="4" spans="1:12" s="62" customFormat="1" ht="21.8" customHeight="1">
      <c r="A4" s="56">
        <v>19196</v>
      </c>
      <c r="B4" s="435" t="s">
        <v>80</v>
      </c>
      <c r="C4" s="437"/>
      <c r="D4" s="831" t="s">
        <v>650</v>
      </c>
      <c r="E4" s="779"/>
      <c r="F4" s="453" t="s">
        <v>650</v>
      </c>
      <c r="G4" s="453" t="s">
        <v>650</v>
      </c>
      <c r="H4" s="453" t="s">
        <v>650</v>
      </c>
      <c r="I4" s="443"/>
      <c r="J4" s="741">
        <f t="shared" ref="J4:J44" si="0">COUNTA(C4:I4)</f>
        <v>4</v>
      </c>
      <c r="K4" s="470"/>
    </row>
    <row r="5" spans="1:12" s="62" customFormat="1" ht="21.8" customHeight="1">
      <c r="A5" s="57">
        <v>19891</v>
      </c>
      <c r="B5" s="435" t="s">
        <v>718</v>
      </c>
      <c r="C5" s="453" t="s">
        <v>650</v>
      </c>
      <c r="D5" s="453" t="s">
        <v>650</v>
      </c>
      <c r="E5" s="779"/>
      <c r="F5" s="453" t="s">
        <v>650</v>
      </c>
      <c r="G5" s="453" t="s">
        <v>650</v>
      </c>
      <c r="H5" s="437"/>
      <c r="I5" s="453" t="s">
        <v>650</v>
      </c>
      <c r="J5" s="741">
        <f t="shared" si="0"/>
        <v>5</v>
      </c>
      <c r="K5" s="470"/>
    </row>
    <row r="6" spans="1:12" s="62" customFormat="1" ht="21.8" customHeight="1">
      <c r="A6" s="57">
        <v>17710</v>
      </c>
      <c r="B6" s="435" t="s">
        <v>66</v>
      </c>
      <c r="C6" s="437" t="s">
        <v>650</v>
      </c>
      <c r="D6" s="844"/>
      <c r="E6" s="844"/>
      <c r="F6" s="844"/>
      <c r="G6" s="437" t="s">
        <v>650</v>
      </c>
      <c r="H6" s="832"/>
      <c r="I6" s="437" t="s">
        <v>650</v>
      </c>
      <c r="J6" s="741">
        <f t="shared" si="0"/>
        <v>3</v>
      </c>
      <c r="K6" s="470"/>
    </row>
    <row r="7" spans="1:12" s="62" customFormat="1" ht="21.8" customHeight="1">
      <c r="A7" s="893">
        <v>18140</v>
      </c>
      <c r="B7" s="435" t="s">
        <v>203</v>
      </c>
      <c r="C7" s="437" t="s">
        <v>650</v>
      </c>
      <c r="D7" s="437" t="s">
        <v>650</v>
      </c>
      <c r="E7" s="437" t="s">
        <v>650</v>
      </c>
      <c r="F7" s="437" t="s">
        <v>650</v>
      </c>
      <c r="G7" s="437" t="s">
        <v>650</v>
      </c>
      <c r="H7" s="437"/>
      <c r="I7" s="437"/>
      <c r="J7" s="741">
        <f t="shared" si="0"/>
        <v>5</v>
      </c>
      <c r="K7" s="470"/>
    </row>
    <row r="8" spans="1:12" s="62" customFormat="1" ht="21.8" customHeight="1">
      <c r="A8" s="57">
        <v>18446</v>
      </c>
      <c r="B8" s="435" t="s">
        <v>384</v>
      </c>
      <c r="C8" s="437"/>
      <c r="D8" s="437" t="s">
        <v>650</v>
      </c>
      <c r="E8" s="678"/>
      <c r="F8" s="678"/>
      <c r="G8" s="437" t="s">
        <v>346</v>
      </c>
      <c r="H8" s="678"/>
      <c r="I8" s="437" t="s">
        <v>346</v>
      </c>
      <c r="J8" s="741">
        <f t="shared" si="0"/>
        <v>3</v>
      </c>
      <c r="K8" s="470"/>
    </row>
    <row r="9" spans="1:12" s="62" customFormat="1" ht="21.8" customHeight="1">
      <c r="A9" s="57">
        <v>16107</v>
      </c>
      <c r="B9" s="435" t="s">
        <v>82</v>
      </c>
      <c r="D9" s="437" t="s">
        <v>650</v>
      </c>
      <c r="F9" s="437"/>
      <c r="G9" s="437"/>
      <c r="H9" s="437"/>
      <c r="I9" s="437"/>
      <c r="J9" s="741">
        <f t="shared" si="0"/>
        <v>1</v>
      </c>
      <c r="K9" s="470"/>
    </row>
    <row r="10" spans="1:12" s="62" customFormat="1" ht="21.8" customHeight="1">
      <c r="A10" s="57">
        <v>16286</v>
      </c>
      <c r="B10" s="435" t="s">
        <v>719</v>
      </c>
      <c r="C10" s="445"/>
      <c r="D10" s="437" t="s">
        <v>650</v>
      </c>
      <c r="E10" s="437" t="s">
        <v>650</v>
      </c>
      <c r="F10" s="437" t="s">
        <v>650</v>
      </c>
      <c r="G10" s="437" t="s">
        <v>650</v>
      </c>
      <c r="H10" s="437" t="s">
        <v>650</v>
      </c>
      <c r="I10" s="440"/>
      <c r="J10" s="741">
        <f t="shared" si="0"/>
        <v>5</v>
      </c>
      <c r="K10" s="470"/>
    </row>
    <row r="11" spans="1:12" s="62" customFormat="1" ht="21.8" customHeight="1">
      <c r="A11" s="56">
        <v>18521</v>
      </c>
      <c r="B11" s="441" t="s">
        <v>206</v>
      </c>
      <c r="C11" s="445"/>
      <c r="D11" s="437" t="s">
        <v>650</v>
      </c>
      <c r="E11" s="437" t="s">
        <v>650</v>
      </c>
      <c r="F11" s="437"/>
      <c r="G11" s="437" t="s">
        <v>650</v>
      </c>
      <c r="H11" s="437" t="s">
        <v>650</v>
      </c>
      <c r="I11" s="437" t="s">
        <v>650</v>
      </c>
      <c r="J11" s="741">
        <f t="shared" si="0"/>
        <v>5</v>
      </c>
      <c r="K11" s="470"/>
    </row>
    <row r="12" spans="1:12" s="62" customFormat="1" ht="21.8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  <c r="J12" s="741">
        <f t="shared" si="0"/>
        <v>3</v>
      </c>
      <c r="K12" s="470"/>
    </row>
    <row r="13" spans="1:12" s="62" customFormat="1" ht="21.8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32"/>
      <c r="I13" s="440" t="s">
        <v>47</v>
      </c>
      <c r="J13" s="741">
        <f t="shared" si="0"/>
        <v>5</v>
      </c>
      <c r="K13" s="470" t="s">
        <v>746</v>
      </c>
    </row>
    <row r="14" spans="1:12" s="62" customFormat="1" ht="21.8" customHeight="1">
      <c r="A14" s="57">
        <v>19659</v>
      </c>
      <c r="B14" s="445" t="s">
        <v>294</v>
      </c>
      <c r="C14" s="440" t="s">
        <v>650</v>
      </c>
      <c r="D14" s="844"/>
      <c r="E14" s="440" t="s">
        <v>650</v>
      </c>
      <c r="F14" s="440" t="s">
        <v>650</v>
      </c>
      <c r="G14" s="440" t="s">
        <v>650</v>
      </c>
      <c r="H14" s="445"/>
      <c r="I14" s="440" t="s">
        <v>650</v>
      </c>
      <c r="J14" s="741">
        <f t="shared" si="0"/>
        <v>5</v>
      </c>
      <c r="K14" s="742"/>
      <c r="L14" s="743"/>
    </row>
    <row r="15" spans="1:12" s="62" customFormat="1" ht="21.8" customHeight="1">
      <c r="A15" s="842">
        <v>22161</v>
      </c>
      <c r="B15" s="446" t="s">
        <v>720</v>
      </c>
      <c r="C15" s="440" t="s">
        <v>650</v>
      </c>
      <c r="D15" s="440" t="s">
        <v>650</v>
      </c>
      <c r="G15" s="440" t="s">
        <v>650</v>
      </c>
      <c r="H15" s="440" t="s">
        <v>650</v>
      </c>
      <c r="I15" s="440" t="s">
        <v>650</v>
      </c>
      <c r="J15" s="741">
        <f>COUNTA(C15:I15)</f>
        <v>5</v>
      </c>
      <c r="K15" s="742"/>
      <c r="L15" s="743"/>
    </row>
    <row r="16" spans="1:12" s="62" customFormat="1" ht="21.8" customHeight="1">
      <c r="A16" s="56">
        <v>22170</v>
      </c>
      <c r="B16" s="447" t="s">
        <v>305</v>
      </c>
      <c r="C16" s="440" t="s">
        <v>650</v>
      </c>
      <c r="D16" s="440" t="s">
        <v>650</v>
      </c>
      <c r="E16" s="440"/>
      <c r="F16" s="440"/>
      <c r="G16" s="440" t="s">
        <v>650</v>
      </c>
      <c r="H16" s="440" t="s">
        <v>650</v>
      </c>
      <c r="I16" s="440" t="s">
        <v>650</v>
      </c>
      <c r="J16" s="741">
        <f t="shared" si="0"/>
        <v>5</v>
      </c>
      <c r="K16" s="742" t="s">
        <v>747</v>
      </c>
      <c r="L16" s="743"/>
    </row>
    <row r="17" spans="1:12" s="62" customFormat="1" ht="21.8" customHeight="1">
      <c r="A17" s="64">
        <v>18039</v>
      </c>
      <c r="B17" s="448" t="s">
        <v>68</v>
      </c>
      <c r="C17" s="440"/>
      <c r="D17" s="440" t="s">
        <v>650</v>
      </c>
      <c r="E17" s="440" t="s">
        <v>650</v>
      </c>
      <c r="F17" s="440"/>
      <c r="G17" s="440" t="s">
        <v>650</v>
      </c>
      <c r="H17" s="440" t="s">
        <v>650</v>
      </c>
      <c r="I17" s="440"/>
      <c r="J17" s="741">
        <f t="shared" si="0"/>
        <v>4</v>
      </c>
      <c r="K17" s="742"/>
      <c r="L17" s="743"/>
    </row>
    <row r="18" spans="1:12" s="62" customFormat="1" ht="21.8" customHeight="1">
      <c r="A18" s="56">
        <v>17721</v>
      </c>
      <c r="B18" s="441" t="s">
        <v>554</v>
      </c>
      <c r="C18" s="450" t="s">
        <v>650</v>
      </c>
      <c r="D18" s="450" t="s">
        <v>650</v>
      </c>
      <c r="E18" s="440"/>
      <c r="F18" s="450" t="s">
        <v>650</v>
      </c>
      <c r="G18" s="440" t="s">
        <v>650</v>
      </c>
      <c r="H18" s="440" t="s">
        <v>650</v>
      </c>
      <c r="I18" s="437"/>
      <c r="J18" s="741">
        <f t="shared" si="0"/>
        <v>5</v>
      </c>
      <c r="K18" s="470" t="s">
        <v>748</v>
      </c>
    </row>
    <row r="19" spans="1:12" s="62" customFormat="1" ht="21.8" customHeight="1">
      <c r="A19" s="116">
        <v>23224</v>
      </c>
      <c r="B19" s="451" t="s">
        <v>597</v>
      </c>
      <c r="C19" s="440"/>
      <c r="D19" s="440"/>
      <c r="E19" s="440"/>
      <c r="F19" s="440"/>
      <c r="G19" s="440"/>
      <c r="H19" s="440"/>
      <c r="I19" s="452"/>
      <c r="J19" s="741">
        <f t="shared" si="0"/>
        <v>0</v>
      </c>
      <c r="K19" s="470"/>
    </row>
    <row r="20" spans="1:12" s="62" customFormat="1" ht="21.8" customHeight="1">
      <c r="A20" s="116" t="s">
        <v>640</v>
      </c>
      <c r="B20" s="451" t="s">
        <v>641</v>
      </c>
      <c r="C20" s="440" t="s">
        <v>650</v>
      </c>
      <c r="D20" s="440" t="s">
        <v>650</v>
      </c>
      <c r="E20" s="440" t="s">
        <v>651</v>
      </c>
      <c r="F20" s="440"/>
      <c r="G20" s="440" t="s">
        <v>651</v>
      </c>
      <c r="H20" s="449" t="s">
        <v>651</v>
      </c>
      <c r="I20" s="440"/>
      <c r="J20" s="741">
        <f t="shared" si="0"/>
        <v>5</v>
      </c>
      <c r="K20" s="470"/>
    </row>
    <row r="21" spans="1:12" s="55" customFormat="1" ht="21.8" customHeight="1">
      <c r="A21" s="455">
        <v>23479</v>
      </c>
      <c r="B21" s="498" t="s">
        <v>603</v>
      </c>
      <c r="C21" s="844"/>
      <c r="D21" s="844"/>
      <c r="E21" s="440" t="s">
        <v>650</v>
      </c>
      <c r="F21" s="440" t="s">
        <v>650</v>
      </c>
      <c r="G21" s="844"/>
      <c r="H21" s="440" t="s">
        <v>650</v>
      </c>
      <c r="I21" s="440"/>
      <c r="J21" s="741">
        <f t="shared" si="0"/>
        <v>3</v>
      </c>
      <c r="K21" s="470"/>
    </row>
    <row r="22" spans="1:12" s="62" customFormat="1" ht="21.8" customHeight="1">
      <c r="A22" s="744">
        <v>23845</v>
      </c>
      <c r="B22" s="469" t="s">
        <v>634</v>
      </c>
      <c r="C22" s="453" t="s">
        <v>650</v>
      </c>
      <c r="D22" s="453" t="s">
        <v>650</v>
      </c>
      <c r="E22" s="453" t="s">
        <v>650</v>
      </c>
      <c r="F22" s="453" t="s">
        <v>650</v>
      </c>
      <c r="G22" s="453" t="s">
        <v>650</v>
      </c>
      <c r="H22" s="453"/>
      <c r="I22" s="453"/>
      <c r="J22" s="741">
        <f t="shared" si="0"/>
        <v>5</v>
      </c>
      <c r="K22" s="470" t="s">
        <v>694</v>
      </c>
    </row>
    <row r="23" spans="1:12" s="62" customFormat="1" ht="21.8" customHeight="1">
      <c r="A23" s="116">
        <v>23903</v>
      </c>
      <c r="B23" s="448" t="s">
        <v>691</v>
      </c>
      <c r="C23" s="453" t="s">
        <v>650</v>
      </c>
      <c r="D23" s="453"/>
      <c r="E23" s="440" t="s">
        <v>650</v>
      </c>
      <c r="F23" s="453" t="s">
        <v>650</v>
      </c>
      <c r="G23" s="453" t="s">
        <v>650</v>
      </c>
      <c r="H23" s="453"/>
      <c r="I23" s="437" t="s">
        <v>650</v>
      </c>
      <c r="J23" s="741">
        <f t="shared" si="0"/>
        <v>5</v>
      </c>
      <c r="K23" s="780" t="s">
        <v>711</v>
      </c>
    </row>
    <row r="24" spans="1:12" s="62" customFormat="1" ht="21.8" customHeight="1">
      <c r="A24" s="744">
        <v>21316</v>
      </c>
      <c r="B24" s="453" t="s">
        <v>253</v>
      </c>
      <c r="C24" s="453"/>
      <c r="D24" s="453" t="s">
        <v>48</v>
      </c>
      <c r="E24" s="453"/>
      <c r="F24" s="453"/>
      <c r="G24" s="453"/>
      <c r="H24" s="453" t="s">
        <v>614</v>
      </c>
      <c r="I24" s="453" t="s">
        <v>48</v>
      </c>
      <c r="J24" s="741">
        <f t="shared" si="0"/>
        <v>3</v>
      </c>
      <c r="K24" s="470"/>
    </row>
    <row r="25" spans="1:12" s="62" customFormat="1" ht="21.8" customHeight="1">
      <c r="A25" s="744">
        <v>19386</v>
      </c>
      <c r="B25" s="445" t="s">
        <v>340</v>
      </c>
      <c r="C25" s="453" t="s">
        <v>48</v>
      </c>
      <c r="D25" s="795"/>
      <c r="E25" s="453" t="s">
        <v>48</v>
      </c>
      <c r="F25" s="453" t="s">
        <v>48</v>
      </c>
      <c r="G25" s="453" t="s">
        <v>48</v>
      </c>
      <c r="H25" s="795"/>
      <c r="I25" s="453" t="s">
        <v>48</v>
      </c>
      <c r="J25" s="741">
        <f t="shared" si="0"/>
        <v>5</v>
      </c>
      <c r="K25" s="470" t="s">
        <v>695</v>
      </c>
    </row>
    <row r="26" spans="1:12" s="62" customFormat="1" ht="21.8" customHeight="1">
      <c r="A26" s="744">
        <v>23835</v>
      </c>
      <c r="B26" s="435" t="s">
        <v>613</v>
      </c>
      <c r="C26" s="440"/>
      <c r="D26" s="458" t="s">
        <v>48</v>
      </c>
      <c r="E26" s="440" t="s">
        <v>48</v>
      </c>
      <c r="F26" s="437" t="s">
        <v>48</v>
      </c>
      <c r="G26" s="445" t="s">
        <v>48</v>
      </c>
      <c r="H26" s="458" t="s">
        <v>48</v>
      </c>
      <c r="I26" s="445"/>
      <c r="J26" s="741">
        <f t="shared" si="0"/>
        <v>5</v>
      </c>
      <c r="K26" s="62" t="s">
        <v>712</v>
      </c>
    </row>
    <row r="27" spans="1:12" s="62" customFormat="1" ht="21.8" customHeight="1">
      <c r="A27" s="744">
        <v>16272</v>
      </c>
      <c r="B27" s="498" t="s">
        <v>321</v>
      </c>
      <c r="C27" s="440" t="s">
        <v>207</v>
      </c>
      <c r="D27" s="440" t="s">
        <v>207</v>
      </c>
      <c r="E27" s="440"/>
      <c r="F27" s="440"/>
      <c r="G27" s="440" t="s">
        <v>207</v>
      </c>
      <c r="H27" s="440" t="s">
        <v>207</v>
      </c>
      <c r="I27" s="440" t="s">
        <v>207</v>
      </c>
      <c r="J27" s="741">
        <f t="shared" si="0"/>
        <v>5</v>
      </c>
      <c r="K27" s="470" t="s">
        <v>696</v>
      </c>
    </row>
    <row r="28" spans="1:12" s="62" customFormat="1" ht="21.8" customHeight="1">
      <c r="A28" s="744">
        <v>23080</v>
      </c>
      <c r="B28" s="445" t="s">
        <v>698</v>
      </c>
      <c r="C28" s="440"/>
      <c r="D28" s="62" t="s">
        <v>47</v>
      </c>
      <c r="E28" s="62" t="s">
        <v>47</v>
      </c>
      <c r="F28" s="440" t="s">
        <v>47</v>
      </c>
      <c r="G28" s="440" t="s">
        <v>47</v>
      </c>
      <c r="H28" s="440" t="s">
        <v>47</v>
      </c>
      <c r="I28" s="440" t="s">
        <v>47</v>
      </c>
      <c r="J28" s="741">
        <f t="shared" si="0"/>
        <v>6</v>
      </c>
      <c r="K28" s="470"/>
    </row>
    <row r="29" spans="1:12" s="62" customFormat="1" ht="21.8" customHeight="1">
      <c r="A29" s="744">
        <v>23960</v>
      </c>
      <c r="B29" s="448" t="s">
        <v>713</v>
      </c>
      <c r="C29" s="440"/>
      <c r="D29" s="440" t="s">
        <v>650</v>
      </c>
      <c r="E29" s="437" t="s">
        <v>650</v>
      </c>
      <c r="F29" s="437" t="s">
        <v>650</v>
      </c>
      <c r="G29" s="440" t="s">
        <v>650</v>
      </c>
      <c r="H29" s="440" t="s">
        <v>650</v>
      </c>
      <c r="I29" s="440"/>
      <c r="J29" s="741">
        <f t="shared" si="0"/>
        <v>5</v>
      </c>
      <c r="K29" s="470"/>
    </row>
    <row r="30" spans="1:12" s="55" customFormat="1" ht="21.8" customHeight="1">
      <c r="A30" s="744">
        <v>21231</v>
      </c>
      <c r="B30" s="453" t="s">
        <v>239</v>
      </c>
      <c r="C30" s="466"/>
      <c r="D30" s="466" t="s">
        <v>207</v>
      </c>
      <c r="E30" s="466"/>
      <c r="F30" s="466" t="s">
        <v>207</v>
      </c>
      <c r="G30" s="466"/>
      <c r="H30" s="466" t="s">
        <v>207</v>
      </c>
      <c r="I30" s="466" t="s">
        <v>207</v>
      </c>
      <c r="J30" s="741">
        <f t="shared" si="0"/>
        <v>4</v>
      </c>
    </row>
    <row r="31" spans="1:12" s="55" customFormat="1" ht="21.8" customHeight="1">
      <c r="A31" s="744">
        <v>21490</v>
      </c>
      <c r="B31" s="453" t="s">
        <v>388</v>
      </c>
      <c r="C31" s="466" t="s">
        <v>207</v>
      </c>
      <c r="D31" s="466" t="s">
        <v>207</v>
      </c>
      <c r="E31" s="466"/>
      <c r="F31" s="466"/>
      <c r="G31" s="466"/>
      <c r="H31" s="466"/>
      <c r="I31" s="466"/>
      <c r="J31" s="741">
        <f t="shared" si="0"/>
        <v>2</v>
      </c>
    </row>
    <row r="32" spans="1:12" s="62" customFormat="1" ht="21.8" customHeight="1">
      <c r="A32" s="459">
        <v>21902</v>
      </c>
      <c r="B32" s="448" t="s">
        <v>295</v>
      </c>
      <c r="C32" s="467"/>
      <c r="D32" s="467"/>
      <c r="E32" s="467" t="s">
        <v>652</v>
      </c>
      <c r="F32" s="467" t="s">
        <v>652</v>
      </c>
      <c r="G32" s="467" t="s">
        <v>652</v>
      </c>
      <c r="H32" s="467" t="s">
        <v>652</v>
      </c>
      <c r="I32" s="467" t="s">
        <v>652</v>
      </c>
      <c r="J32" s="741">
        <f t="shared" si="0"/>
        <v>5</v>
      </c>
      <c r="K32" s="470" t="s">
        <v>697</v>
      </c>
    </row>
    <row r="33" spans="1:11" s="62" customFormat="1" ht="21.8" customHeight="1">
      <c r="A33" s="116">
        <v>20114</v>
      </c>
      <c r="B33" s="448" t="s">
        <v>131</v>
      </c>
      <c r="C33" s="466" t="s">
        <v>653</v>
      </c>
      <c r="D33" s="467"/>
      <c r="E33" s="466" t="s">
        <v>653</v>
      </c>
      <c r="F33" s="467" t="s">
        <v>653</v>
      </c>
      <c r="G33" s="467" t="s">
        <v>653</v>
      </c>
      <c r="H33" s="466" t="s">
        <v>653</v>
      </c>
      <c r="I33" s="466"/>
      <c r="J33" s="741">
        <f t="shared" si="0"/>
        <v>5</v>
      </c>
      <c r="K33" s="470"/>
    </row>
    <row r="34" spans="1:11" s="62" customFormat="1" ht="21.8" customHeight="1">
      <c r="A34" s="57">
        <v>18729</v>
      </c>
      <c r="B34" s="445" t="s">
        <v>75</v>
      </c>
      <c r="C34" s="466" t="s">
        <v>653</v>
      </c>
      <c r="D34" s="466" t="s">
        <v>653</v>
      </c>
      <c r="E34" s="466" t="s">
        <v>653</v>
      </c>
      <c r="F34" s="466" t="s">
        <v>653</v>
      </c>
      <c r="G34" s="466" t="s">
        <v>653</v>
      </c>
      <c r="H34" s="466"/>
      <c r="I34" s="466"/>
      <c r="J34" s="741">
        <f t="shared" si="0"/>
        <v>5</v>
      </c>
      <c r="K34" s="470"/>
    </row>
    <row r="35" spans="1:11" s="62" customFormat="1" ht="21.8" customHeight="1">
      <c r="A35" s="59">
        <v>19375</v>
      </c>
      <c r="B35" s="435" t="s">
        <v>86</v>
      </c>
      <c r="C35" s="466" t="s">
        <v>48</v>
      </c>
      <c r="D35" s="466"/>
      <c r="E35" s="466"/>
      <c r="F35" s="466"/>
      <c r="G35" s="466" t="s">
        <v>48</v>
      </c>
      <c r="H35" s="466" t="s">
        <v>48</v>
      </c>
      <c r="I35" s="466" t="s">
        <v>48</v>
      </c>
      <c r="J35" s="741">
        <f t="shared" si="0"/>
        <v>4</v>
      </c>
    </row>
    <row r="36" spans="1:11" s="62" customFormat="1" ht="21.8" customHeight="1">
      <c r="A36" s="57">
        <v>19821</v>
      </c>
      <c r="B36" s="435" t="s">
        <v>125</v>
      </c>
      <c r="C36" s="466" t="s">
        <v>207</v>
      </c>
      <c r="D36" s="466" t="s">
        <v>207</v>
      </c>
      <c r="E36" s="466" t="s">
        <v>207</v>
      </c>
      <c r="F36" s="466"/>
      <c r="G36" s="466"/>
      <c r="H36" s="466" t="s">
        <v>207</v>
      </c>
      <c r="I36" s="466" t="s">
        <v>207</v>
      </c>
      <c r="J36" s="741">
        <f t="shared" si="0"/>
        <v>5</v>
      </c>
      <c r="K36" s="470"/>
    </row>
    <row r="37" spans="1:11" s="62" customFormat="1" ht="21.8" customHeight="1">
      <c r="A37" s="842">
        <v>22950</v>
      </c>
      <c r="B37" s="835" t="s">
        <v>425</v>
      </c>
      <c r="C37" s="466"/>
      <c r="D37" s="466"/>
      <c r="E37" s="466"/>
      <c r="F37" s="466"/>
      <c r="G37" s="466"/>
      <c r="H37" s="466"/>
      <c r="I37" s="466"/>
      <c r="J37" s="741">
        <f t="shared" si="0"/>
        <v>0</v>
      </c>
      <c r="K37" s="470"/>
    </row>
    <row r="38" spans="1:11" s="62" customFormat="1" ht="21.8" customHeight="1">
      <c r="A38" s="61">
        <v>23018</v>
      </c>
      <c r="B38" s="789" t="s">
        <v>627</v>
      </c>
      <c r="C38" s="790"/>
      <c r="D38" s="790"/>
      <c r="E38" s="790"/>
      <c r="F38" s="790"/>
      <c r="G38" s="790"/>
      <c r="H38" s="790"/>
      <c r="I38" s="790"/>
      <c r="J38" s="741">
        <f t="shared" si="0"/>
        <v>0</v>
      </c>
      <c r="K38" s="470"/>
    </row>
    <row r="39" spans="1:11" s="62" customFormat="1" ht="21.8" customHeight="1">
      <c r="A39" s="116">
        <v>23591</v>
      </c>
      <c r="B39" s="789" t="s">
        <v>628</v>
      </c>
      <c r="C39" s="790"/>
      <c r="D39" s="790"/>
      <c r="E39" s="790"/>
      <c r="F39" s="790"/>
      <c r="G39" s="790"/>
      <c r="H39" s="790"/>
      <c r="I39" s="790"/>
      <c r="J39" s="741">
        <f t="shared" si="0"/>
        <v>0</v>
      </c>
      <c r="K39" s="470"/>
    </row>
    <row r="40" spans="1:11" s="62" customFormat="1" ht="21.8" customHeight="1">
      <c r="A40" s="60">
        <v>23094</v>
      </c>
      <c r="B40" s="789" t="s">
        <v>630</v>
      </c>
      <c r="C40" s="790"/>
      <c r="D40" s="790"/>
      <c r="E40" s="790"/>
      <c r="F40" s="790"/>
      <c r="G40" s="790"/>
      <c r="H40" s="790"/>
      <c r="I40" s="790"/>
      <c r="J40" s="741">
        <f t="shared" si="0"/>
        <v>0</v>
      </c>
      <c r="K40" s="470"/>
    </row>
    <row r="41" spans="1:11" s="62" customFormat="1" ht="21.8" customHeight="1">
      <c r="A41" s="61">
        <v>23017</v>
      </c>
      <c r="B41" s="789" t="s">
        <v>631</v>
      </c>
      <c r="C41" s="790"/>
      <c r="D41" s="790"/>
      <c r="E41" s="790"/>
      <c r="F41" s="790"/>
      <c r="G41" s="790"/>
      <c r="H41" s="791"/>
      <c r="I41" s="790"/>
      <c r="J41" s="741">
        <f t="shared" si="0"/>
        <v>0</v>
      </c>
      <c r="K41" s="470"/>
    </row>
    <row r="42" spans="1:11" s="62" customFormat="1" ht="21.8" customHeight="1">
      <c r="A42" s="64">
        <v>23894</v>
      </c>
      <c r="B42" s="445" t="s">
        <v>647</v>
      </c>
      <c r="C42" s="440" t="s">
        <v>653</v>
      </c>
      <c r="D42" s="440" t="s">
        <v>653</v>
      </c>
      <c r="E42" s="440" t="s">
        <v>653</v>
      </c>
      <c r="F42" s="440" t="s">
        <v>653</v>
      </c>
      <c r="G42" s="440" t="s">
        <v>653</v>
      </c>
      <c r="H42" s="440"/>
      <c r="I42" s="440"/>
      <c r="J42" s="741">
        <f t="shared" si="0"/>
        <v>5</v>
      </c>
      <c r="K42" s="470"/>
    </row>
    <row r="43" spans="1:11" s="62" customFormat="1" ht="21.8" customHeight="1">
      <c r="A43" s="64">
        <v>23468</v>
      </c>
      <c r="B43" s="894" t="s">
        <v>699</v>
      </c>
      <c r="C43" s="440" t="s">
        <v>47</v>
      </c>
      <c r="D43" s="440" t="s">
        <v>47</v>
      </c>
      <c r="E43" s="440" t="s">
        <v>47</v>
      </c>
      <c r="F43" s="440" t="s">
        <v>48</v>
      </c>
      <c r="G43" s="440"/>
      <c r="H43" s="440" t="s">
        <v>48</v>
      </c>
      <c r="I43" s="440"/>
      <c r="J43" s="741">
        <f t="shared" si="0"/>
        <v>5</v>
      </c>
      <c r="K43" s="470"/>
    </row>
    <row r="44" spans="1:11" s="62" customFormat="1" ht="21.8" customHeight="1">
      <c r="A44" s="57">
        <v>22034</v>
      </c>
      <c r="B44" s="504" t="s">
        <v>646</v>
      </c>
      <c r="C44" s="440" t="s">
        <v>650</v>
      </c>
      <c r="D44" s="440" t="s">
        <v>650</v>
      </c>
      <c r="E44" s="440"/>
      <c r="F44" s="440"/>
      <c r="G44" s="440" t="s">
        <v>650</v>
      </c>
      <c r="H44" s="440" t="s">
        <v>650</v>
      </c>
      <c r="I44" s="440" t="s">
        <v>650</v>
      </c>
      <c r="J44" s="741">
        <f t="shared" si="0"/>
        <v>5</v>
      </c>
      <c r="K44" s="470"/>
    </row>
    <row r="45" spans="1:11" s="62" customFormat="1" ht="21.8" customHeight="1">
      <c r="A45" s="56">
        <v>21280</v>
      </c>
      <c r="B45" s="523" t="s">
        <v>648</v>
      </c>
      <c r="C45" s="440"/>
      <c r="D45" s="443"/>
      <c r="E45" s="440"/>
      <c r="F45" s="440" t="s">
        <v>650</v>
      </c>
      <c r="G45" s="440" t="s">
        <v>650</v>
      </c>
      <c r="H45" s="440" t="s">
        <v>650</v>
      </c>
      <c r="I45" s="483"/>
      <c r="J45" s="741">
        <f t="shared" ref="J45:J47" si="1">COUNTA(C45:I45)</f>
        <v>3</v>
      </c>
      <c r="K45" s="470"/>
    </row>
    <row r="46" spans="1:11" s="62" customFormat="1" ht="21.8" customHeight="1">
      <c r="A46" s="744">
        <v>20437</v>
      </c>
      <c r="B46" s="453" t="s">
        <v>649</v>
      </c>
      <c r="C46" s="453"/>
      <c r="D46" s="453" t="s">
        <v>650</v>
      </c>
      <c r="E46" s="453" t="s">
        <v>650</v>
      </c>
      <c r="F46" s="453"/>
      <c r="G46" s="796" t="s">
        <v>650</v>
      </c>
      <c r="H46" s="796" t="s">
        <v>650</v>
      </c>
      <c r="I46" s="796"/>
      <c r="J46" s="741">
        <f t="shared" si="1"/>
        <v>4</v>
      </c>
      <c r="K46" s="470"/>
    </row>
    <row r="47" spans="1:11" s="62" customFormat="1" ht="21.8" customHeight="1">
      <c r="A47" s="787">
        <v>23963</v>
      </c>
      <c r="B47" s="504" t="s">
        <v>715</v>
      </c>
      <c r="C47" s="437" t="s">
        <v>650</v>
      </c>
      <c r="D47" s="437" t="s">
        <v>650</v>
      </c>
      <c r="E47" s="440" t="s">
        <v>650</v>
      </c>
      <c r="F47" s="440" t="s">
        <v>650</v>
      </c>
      <c r="G47" s="440" t="s">
        <v>650</v>
      </c>
      <c r="H47" s="440"/>
      <c r="I47" s="443"/>
      <c r="J47" s="741">
        <f t="shared" si="1"/>
        <v>5</v>
      </c>
      <c r="K47" s="470"/>
    </row>
    <row r="48" spans="1:11" s="62" customFormat="1" ht="21.8" customHeight="1">
      <c r="A48" s="787">
        <v>20701</v>
      </c>
      <c r="B48" s="504" t="s">
        <v>716</v>
      </c>
      <c r="C48" s="443"/>
      <c r="D48" s="466" t="s">
        <v>653</v>
      </c>
      <c r="E48" s="466" t="s">
        <v>653</v>
      </c>
      <c r="F48" s="466" t="s">
        <v>653</v>
      </c>
      <c r="G48" s="466" t="s">
        <v>653</v>
      </c>
      <c r="H48" s="466" t="s">
        <v>653</v>
      </c>
      <c r="I48" s="443"/>
      <c r="J48" s="741"/>
      <c r="K48" s="470"/>
    </row>
    <row r="49" spans="1:11" s="62" customFormat="1" ht="21.8" customHeight="1">
      <c r="A49" s="57">
        <v>21613</v>
      </c>
      <c r="B49" s="504" t="s">
        <v>717</v>
      </c>
      <c r="C49" s="443"/>
      <c r="D49" s="458"/>
      <c r="E49" s="458"/>
      <c r="F49" s="458"/>
      <c r="G49" s="458"/>
      <c r="H49" s="458"/>
      <c r="I49" s="443"/>
      <c r="J49" s="741"/>
    </row>
    <row r="50" spans="1:11" s="62" customFormat="1" ht="21.8" customHeight="1">
      <c r="A50" s="57">
        <v>22038</v>
      </c>
      <c r="B50" s="504" t="s">
        <v>302</v>
      </c>
      <c r="C50" s="453" t="s">
        <v>650</v>
      </c>
      <c r="D50" s="453" t="s">
        <v>650</v>
      </c>
      <c r="E50" s="453" t="s">
        <v>650</v>
      </c>
      <c r="F50" s="453"/>
      <c r="G50" s="453" t="s">
        <v>650</v>
      </c>
      <c r="H50" s="461"/>
      <c r="I50" s="453" t="s">
        <v>650</v>
      </c>
      <c r="J50" s="741"/>
    </row>
    <row r="51" spans="1:11" s="62" customFormat="1" ht="21.8" customHeight="1">
      <c r="A51" s="443">
        <v>1020000</v>
      </c>
      <c r="B51" s="443" t="s">
        <v>772</v>
      </c>
      <c r="C51" s="453" t="s">
        <v>650</v>
      </c>
      <c r="D51" s="453" t="s">
        <v>650</v>
      </c>
      <c r="E51" s="453" t="s">
        <v>650</v>
      </c>
      <c r="F51" s="453" t="s">
        <v>650</v>
      </c>
      <c r="G51" s="957"/>
      <c r="H51" s="957"/>
      <c r="I51" s="453" t="s">
        <v>650</v>
      </c>
      <c r="J51" s="741"/>
    </row>
    <row r="52" spans="1:11" s="62" customFormat="1" ht="21.8" customHeight="1">
      <c r="A52" s="443"/>
      <c r="B52" s="443"/>
      <c r="C52" s="483"/>
      <c r="D52" s="483"/>
      <c r="E52" s="483"/>
      <c r="F52" s="483"/>
      <c r="G52" s="483"/>
      <c r="H52" s="483"/>
      <c r="I52" s="483"/>
      <c r="J52" s="741"/>
    </row>
    <row r="53" spans="1:11" s="62" customFormat="1" ht="21.8" customHeight="1">
      <c r="A53" s="443"/>
      <c r="B53" s="443"/>
      <c r="C53" s="483"/>
      <c r="D53" s="483"/>
      <c r="E53" s="483"/>
      <c r="F53" s="483"/>
      <c r="G53" s="483"/>
      <c r="H53" s="483"/>
      <c r="I53" s="483"/>
      <c r="J53" s="741"/>
    </row>
    <row r="54" spans="1:11" s="62" customFormat="1" ht="21.8" customHeight="1">
      <c r="A54" s="443"/>
      <c r="B54" s="443"/>
      <c r="C54" s="483"/>
      <c r="D54" s="483"/>
      <c r="E54" s="483"/>
      <c r="F54" s="483"/>
      <c r="G54" s="483"/>
      <c r="H54" s="483"/>
      <c r="I54" s="483"/>
      <c r="J54" s="741"/>
    </row>
    <row r="55" spans="1:11" s="750" customFormat="1" ht="21.8" customHeight="1">
      <c r="A55" s="792" t="s">
        <v>296</v>
      </c>
      <c r="B55" s="793" t="s">
        <v>297</v>
      </c>
      <c r="C55" s="794">
        <f>C1</f>
        <v>46251</v>
      </c>
      <c r="D55" s="794">
        <f t="shared" ref="D55:I55" si="2">C55+1</f>
        <v>46252</v>
      </c>
      <c r="E55" s="794">
        <f t="shared" si="2"/>
        <v>46253</v>
      </c>
      <c r="F55" s="794">
        <f t="shared" si="2"/>
        <v>46254</v>
      </c>
      <c r="G55" s="794">
        <f t="shared" si="2"/>
        <v>46255</v>
      </c>
      <c r="H55" s="794">
        <f t="shared" si="2"/>
        <v>46256</v>
      </c>
      <c r="I55" s="794">
        <f t="shared" si="2"/>
        <v>46257</v>
      </c>
      <c r="J55" s="794"/>
      <c r="K55" s="749"/>
    </row>
    <row r="56" spans="1:11" s="750" customFormat="1" ht="21.8" customHeight="1">
      <c r="A56" s="746" t="s">
        <v>79</v>
      </c>
      <c r="B56" s="747"/>
      <c r="C56" s="751" t="s">
        <v>37</v>
      </c>
      <c r="D56" s="751" t="s">
        <v>38</v>
      </c>
      <c r="E56" s="751" t="s">
        <v>39</v>
      </c>
      <c r="F56" s="751" t="s">
        <v>40</v>
      </c>
      <c r="G56" s="751" t="s">
        <v>41</v>
      </c>
      <c r="H56" s="751" t="s">
        <v>42</v>
      </c>
      <c r="I56" s="751" t="s">
        <v>43</v>
      </c>
      <c r="J56" s="751"/>
      <c r="K56" s="749"/>
    </row>
    <row r="57" spans="1:11" s="55" customFormat="1" ht="21.8" customHeight="1">
      <c r="A57" s="60">
        <v>20559</v>
      </c>
      <c r="B57" s="448" t="s">
        <v>706</v>
      </c>
      <c r="C57" s="440" t="s">
        <v>650</v>
      </c>
      <c r="D57" s="440" t="s">
        <v>650</v>
      </c>
      <c r="E57" s="440" t="s">
        <v>650</v>
      </c>
      <c r="F57" s="440" t="s">
        <v>650</v>
      </c>
      <c r="G57" s="440"/>
      <c r="H57" s="478"/>
      <c r="I57" s="440" t="s">
        <v>650</v>
      </c>
      <c r="J57" s="741">
        <f>COUNTA(C57:I57)</f>
        <v>5</v>
      </c>
      <c r="K57" s="470"/>
    </row>
    <row r="58" spans="1:11" s="55" customFormat="1" ht="21.8" customHeight="1">
      <c r="A58" s="60">
        <v>20619</v>
      </c>
      <c r="B58" s="479" t="s">
        <v>704</v>
      </c>
      <c r="C58" s="440" t="s">
        <v>714</v>
      </c>
      <c r="D58" s="440" t="s">
        <v>714</v>
      </c>
      <c r="E58" s="440" t="s">
        <v>714</v>
      </c>
      <c r="F58" s="440" t="s">
        <v>714</v>
      </c>
      <c r="H58" s="480"/>
      <c r="I58" s="440"/>
      <c r="J58" s="741">
        <f t="shared" ref="J58:J65" si="3">COUNTA(C58:I58)</f>
        <v>4</v>
      </c>
      <c r="K58" s="470"/>
    </row>
    <row r="59" spans="1:11" s="55" customFormat="1" ht="21.8" customHeight="1">
      <c r="A59" s="60">
        <v>20740</v>
      </c>
      <c r="B59" s="479" t="s">
        <v>701</v>
      </c>
      <c r="C59" s="465" t="s">
        <v>48</v>
      </c>
      <c r="D59" s="465" t="s">
        <v>48</v>
      </c>
      <c r="E59" s="465" t="s">
        <v>48</v>
      </c>
      <c r="F59" s="465" t="s">
        <v>48</v>
      </c>
      <c r="G59" s="465"/>
      <c r="H59" s="465"/>
      <c r="I59" s="465" t="s">
        <v>48</v>
      </c>
      <c r="J59" s="741">
        <f t="shared" si="3"/>
        <v>5</v>
      </c>
      <c r="K59" s="470"/>
    </row>
    <row r="60" spans="1:11" s="62" customFormat="1" ht="21.8" customHeight="1">
      <c r="A60" s="60">
        <v>11379</v>
      </c>
      <c r="B60" s="443" t="s">
        <v>342</v>
      </c>
      <c r="C60" s="465" t="s">
        <v>652</v>
      </c>
      <c r="D60" s="465" t="s">
        <v>652</v>
      </c>
      <c r="E60" s="465" t="s">
        <v>652</v>
      </c>
      <c r="F60" s="465" t="s">
        <v>652</v>
      </c>
      <c r="G60" s="465"/>
      <c r="H60" s="465"/>
      <c r="I60" s="465" t="s">
        <v>652</v>
      </c>
      <c r="J60" s="741">
        <f t="shared" si="3"/>
        <v>5</v>
      </c>
      <c r="K60" s="470"/>
    </row>
    <row r="61" spans="1:11" s="55" customFormat="1" ht="21.8" customHeight="1">
      <c r="A61" s="61">
        <v>21163</v>
      </c>
      <c r="B61" s="483" t="s">
        <v>610</v>
      </c>
      <c r="C61" s="440" t="s">
        <v>650</v>
      </c>
      <c r="D61" s="440" t="s">
        <v>650</v>
      </c>
      <c r="F61" s="440" t="s">
        <v>650</v>
      </c>
      <c r="G61" s="440" t="s">
        <v>650</v>
      </c>
      <c r="H61" s="478"/>
      <c r="I61" s="440" t="s">
        <v>650</v>
      </c>
      <c r="J61" s="741">
        <f t="shared" si="3"/>
        <v>5</v>
      </c>
      <c r="K61" s="470"/>
    </row>
    <row r="62" spans="1:11" s="55" customFormat="1" ht="21.8" customHeight="1">
      <c r="A62" s="61">
        <v>11280</v>
      </c>
      <c r="B62" s="483" t="s">
        <v>612</v>
      </c>
      <c r="C62" s="440" t="s">
        <v>650</v>
      </c>
      <c r="D62" s="440" t="s">
        <v>650</v>
      </c>
      <c r="E62" s="478"/>
      <c r="F62" s="484"/>
      <c r="G62" s="484"/>
      <c r="H62" s="484"/>
      <c r="I62" s="465"/>
      <c r="J62" s="741">
        <f t="shared" si="3"/>
        <v>2</v>
      </c>
      <c r="K62" s="470"/>
    </row>
    <row r="63" spans="1:11" s="55" customFormat="1" ht="21.8" customHeight="1">
      <c r="A63" s="61">
        <v>214355</v>
      </c>
      <c r="B63" s="441" t="s">
        <v>644</v>
      </c>
      <c r="C63" s="465"/>
      <c r="D63" s="465"/>
      <c r="E63" s="466" t="s">
        <v>652</v>
      </c>
      <c r="F63" s="466" t="s">
        <v>652</v>
      </c>
      <c r="G63" s="466" t="s">
        <v>652</v>
      </c>
      <c r="H63" s="466" t="s">
        <v>652</v>
      </c>
      <c r="I63" s="466" t="s">
        <v>652</v>
      </c>
      <c r="J63" s="741">
        <f t="shared" si="3"/>
        <v>5</v>
      </c>
      <c r="K63" s="470"/>
    </row>
    <row r="64" spans="1:11" s="55" customFormat="1" ht="21.8" customHeight="1">
      <c r="A64" s="56">
        <v>80215566</v>
      </c>
      <c r="B64" s="441" t="s">
        <v>281</v>
      </c>
      <c r="C64" s="466" t="s">
        <v>652</v>
      </c>
      <c r="D64" s="466" t="s">
        <v>652</v>
      </c>
      <c r="E64" s="466" t="s">
        <v>652</v>
      </c>
      <c r="F64" s="466" t="s">
        <v>652</v>
      </c>
      <c r="G64" s="463"/>
      <c r="H64" s="463"/>
      <c r="I64" s="466" t="s">
        <v>652</v>
      </c>
      <c r="J64" s="741">
        <f t="shared" si="3"/>
        <v>5</v>
      </c>
      <c r="K64" s="470"/>
    </row>
    <row r="65" spans="1:19" s="62" customFormat="1" ht="21.8" customHeight="1">
      <c r="A65" s="443"/>
      <c r="B65" s="443"/>
      <c r="C65" s="443"/>
      <c r="D65" s="443"/>
      <c r="E65" s="443"/>
      <c r="F65" s="443"/>
      <c r="G65" s="443"/>
      <c r="H65" s="443"/>
      <c r="I65" s="443"/>
      <c r="J65" s="741">
        <f t="shared" si="3"/>
        <v>0</v>
      </c>
      <c r="K65" s="470"/>
    </row>
    <row r="66" spans="1:19" s="434" customFormat="1" ht="21.8" customHeight="1">
      <c r="A66" s="752" t="s">
        <v>296</v>
      </c>
      <c r="B66" s="753" t="s">
        <v>298</v>
      </c>
      <c r="C66" s="748">
        <f t="shared" ref="C66:I66" si="4">C55</f>
        <v>46251</v>
      </c>
      <c r="D66" s="748">
        <f t="shared" si="4"/>
        <v>46252</v>
      </c>
      <c r="E66" s="748">
        <f t="shared" si="4"/>
        <v>46253</v>
      </c>
      <c r="F66" s="748">
        <f t="shared" si="4"/>
        <v>46254</v>
      </c>
      <c r="G66" s="748">
        <f t="shared" si="4"/>
        <v>46255</v>
      </c>
      <c r="H66" s="748">
        <f t="shared" si="4"/>
        <v>46256</v>
      </c>
      <c r="I66" s="748">
        <f t="shared" si="4"/>
        <v>46257</v>
      </c>
      <c r="J66" s="748"/>
      <c r="K66" s="749"/>
    </row>
    <row r="67" spans="1:19" s="434" customFormat="1" ht="21.8" customHeight="1">
      <c r="A67" s="752" t="s">
        <v>79</v>
      </c>
      <c r="B67" s="753"/>
      <c r="C67" s="751" t="s">
        <v>37</v>
      </c>
      <c r="D67" s="751" t="s">
        <v>38</v>
      </c>
      <c r="E67" s="751" t="s">
        <v>39</v>
      </c>
      <c r="F67" s="751" t="s">
        <v>40</v>
      </c>
      <c r="G67" s="751" t="s">
        <v>41</v>
      </c>
      <c r="H67" s="751" t="s">
        <v>42</v>
      </c>
      <c r="I67" s="751" t="s">
        <v>43</v>
      </c>
      <c r="J67" s="751"/>
      <c r="K67" s="749"/>
    </row>
    <row r="68" spans="1:19" s="55" customFormat="1" ht="21.8" customHeight="1">
      <c r="A68" s="61">
        <v>61120933152</v>
      </c>
      <c r="B68" s="481" t="s">
        <v>692</v>
      </c>
      <c r="C68" s="440"/>
      <c r="D68" s="440"/>
      <c r="E68" s="440"/>
      <c r="F68" s="58"/>
      <c r="G68" s="440"/>
      <c r="H68" s="440"/>
      <c r="I68" s="833"/>
      <c r="J68" s="741">
        <f t="shared" ref="J68:J73" si="5">COUNTA(C68:H68)</f>
        <v>0</v>
      </c>
      <c r="K68" s="745"/>
    </row>
    <row r="69" spans="1:19" s="55" customFormat="1" ht="21.8" customHeight="1">
      <c r="A69" s="60">
        <v>67746</v>
      </c>
      <c r="B69" s="479" t="s">
        <v>383</v>
      </c>
      <c r="C69" s="440" t="s">
        <v>650</v>
      </c>
      <c r="D69" s="440" t="s">
        <v>650</v>
      </c>
      <c r="E69" s="440" t="s">
        <v>650</v>
      </c>
      <c r="F69" s="440" t="s">
        <v>650</v>
      </c>
      <c r="G69" s="484"/>
      <c r="H69" s="486"/>
      <c r="I69" s="440" t="s">
        <v>650</v>
      </c>
      <c r="J69" s="741">
        <f t="shared" si="5"/>
        <v>4</v>
      </c>
    </row>
    <row r="70" spans="1:19" s="55" customFormat="1" ht="21.8" customHeight="1">
      <c r="A70" s="60">
        <v>12550</v>
      </c>
      <c r="B70" s="469" t="s">
        <v>599</v>
      </c>
      <c r="C70" s="478"/>
      <c r="E70" s="482" t="s">
        <v>650</v>
      </c>
      <c r="F70" s="440" t="s">
        <v>650</v>
      </c>
      <c r="G70" s="443" t="s">
        <v>650</v>
      </c>
      <c r="H70" s="437" t="s">
        <v>650</v>
      </c>
      <c r="I70" s="478" t="s">
        <v>650</v>
      </c>
      <c r="J70" s="741">
        <f t="shared" si="5"/>
        <v>4</v>
      </c>
    </row>
    <row r="71" spans="1:19" s="55" customFormat="1" ht="21.8" customHeight="1">
      <c r="A71" s="60">
        <v>71109</v>
      </c>
      <c r="B71" s="469" t="s">
        <v>606</v>
      </c>
      <c r="C71" s="478" t="s">
        <v>650</v>
      </c>
      <c r="D71" s="478" t="s">
        <v>650</v>
      </c>
      <c r="E71" s="798" t="s">
        <v>700</v>
      </c>
      <c r="F71" s="482" t="s">
        <v>650</v>
      </c>
      <c r="G71" s="443" t="s">
        <v>650</v>
      </c>
      <c r="H71" s="437" t="s">
        <v>650</v>
      </c>
      <c r="I71" s="482"/>
      <c r="J71" s="741">
        <f t="shared" si="5"/>
        <v>6</v>
      </c>
    </row>
    <row r="72" spans="1:19" ht="25.55" customHeight="1">
      <c r="A72" s="61">
        <v>89580</v>
      </c>
      <c r="B72" s="481" t="s">
        <v>387</v>
      </c>
      <c r="C72" s="482" t="s">
        <v>650</v>
      </c>
      <c r="E72" s="482" t="s">
        <v>650</v>
      </c>
      <c r="F72" s="482" t="s">
        <v>650</v>
      </c>
      <c r="G72" s="482" t="s">
        <v>650</v>
      </c>
      <c r="H72" s="478"/>
      <c r="I72" s="478"/>
      <c r="J72" s="741">
        <f>COUNTA(C72:H72)</f>
        <v>4</v>
      </c>
      <c r="K72" s="403"/>
      <c r="L72" s="402"/>
      <c r="M72" s="402"/>
      <c r="N72" s="402"/>
      <c r="O72" s="402"/>
      <c r="P72" s="402"/>
      <c r="Q72" s="402"/>
      <c r="R72" s="402"/>
      <c r="S72" s="404"/>
    </row>
    <row r="73" spans="1:19" ht="25.55" customHeight="1">
      <c r="A73" s="61">
        <v>38272</v>
      </c>
      <c r="B73" s="481" t="s">
        <v>693</v>
      </c>
      <c r="C73" s="478"/>
      <c r="D73" s="465" t="s">
        <v>652</v>
      </c>
      <c r="E73" s="421" t="s">
        <v>346</v>
      </c>
      <c r="F73" s="465" t="s">
        <v>652</v>
      </c>
      <c r="G73" s="465" t="s">
        <v>652</v>
      </c>
      <c r="H73" s="465" t="s">
        <v>652</v>
      </c>
      <c r="I73" s="478"/>
      <c r="J73" s="741">
        <f t="shared" si="5"/>
        <v>5</v>
      </c>
      <c r="K73" s="403"/>
      <c r="L73" s="402"/>
      <c r="M73" s="402"/>
      <c r="N73" s="402"/>
      <c r="O73" s="402"/>
      <c r="P73" s="402"/>
      <c r="Q73" s="402"/>
      <c r="R73" s="402"/>
      <c r="S73" s="404"/>
    </row>
    <row r="74" spans="1:19" ht="25.55" customHeight="1">
      <c r="A74" s="60" t="s">
        <v>776</v>
      </c>
      <c r="B74" s="479" t="s">
        <v>779</v>
      </c>
      <c r="C74" s="478" t="s">
        <v>650</v>
      </c>
      <c r="D74" s="465" t="s">
        <v>650</v>
      </c>
      <c r="E74" s="421" t="s">
        <v>650</v>
      </c>
      <c r="F74" s="465" t="s">
        <v>650</v>
      </c>
      <c r="G74" s="465" t="s">
        <v>650</v>
      </c>
      <c r="H74" s="465"/>
      <c r="I74" s="478"/>
      <c r="J74" s="1032"/>
      <c r="K74" s="403"/>
      <c r="L74" s="402"/>
      <c r="M74" s="402"/>
      <c r="N74" s="402"/>
      <c r="O74" s="402"/>
      <c r="P74" s="402"/>
      <c r="Q74" s="402"/>
      <c r="R74" s="402"/>
      <c r="S74" s="404"/>
    </row>
    <row r="75" spans="1:19" ht="31.75" customHeight="1">
      <c r="A75" s="403" t="s">
        <v>336</v>
      </c>
      <c r="B75" s="777"/>
      <c r="C75" s="778"/>
      <c r="D75" s="778"/>
      <c r="E75" s="778"/>
      <c r="F75" s="778"/>
      <c r="G75" s="778"/>
      <c r="H75" s="778"/>
      <c r="I75" s="778"/>
      <c r="K75" s="403"/>
      <c r="L75" s="402"/>
      <c r="M75" s="402"/>
      <c r="N75" s="402"/>
      <c r="O75" s="402"/>
      <c r="P75" s="402"/>
      <c r="Q75" s="402"/>
      <c r="R75" s="402"/>
      <c r="S75" s="404"/>
    </row>
  </sheetData>
  <autoFilter ref="A2:I67" xr:uid="{CA65F60A-862E-45EF-B08D-8B20EB1F89D8}">
    <sortState xmlns:xlrd2="http://schemas.microsoft.com/office/spreadsheetml/2017/richdata2" ref="A3:I36">
      <sortCondition ref="C2:C36"/>
    </sortState>
  </autoFilter>
  <sortState xmlns:xlrd2="http://schemas.microsoft.com/office/spreadsheetml/2017/richdata2" ref="A4:J36">
    <sortCondition sortBy="cellColor" ref="B4:B36" dxfId="2682"/>
  </sortState>
  <phoneticPr fontId="6" type="noConversion"/>
  <conditionalFormatting sqref="C6:G6 I6 B58:B59 H69 I3 H70:I71 C7:I7 I16:I17 D11:G11 I62 D63:D64 A44:B45 C13:G13 I13:I14 D24:G24 C61:D61 A69:A71 A3:B17 C27:I27 C28 F28:I28 C5:I5 C4:H4 C8 A33:B37 A58:A62 A23:I23 A40:A42 F18:I18 A64:I64 C72 E72:G72 C47:H47 E70:F71 C12:I12 F9:I9 B25:G25 B26:H26 C58:F58 H58:I58 A68:E68 A22:C22 F22:I22 H23:I26 C22:D24 I20:I26 A47:B50 A19:I21 B27:B32 A25:A32 C45 E45:I45 C46:I46 A38 F14:G14 C16:H16 C29:I44 A18:D18 G15:I15 C15:D15 D8:D9">
    <cfRule type="expression" dxfId="2681" priority="598">
      <formula>ROW()=CELL("ROW")</formula>
    </cfRule>
  </conditionalFormatting>
  <conditionalFormatting sqref="C6:G6 I6 B58:B59 H69 H70:I71 C7:I7 I16:I17 D11:G11 I62 D63:D64 A44:B45 A1:I2 C13:G13 I13:I14 D24:G24 C61:D61 A69:A71 C27:I27 C28 F28:I28 C5:I5 C4:H4 C8 A33:B37 A58:A62 A23:I23 A40:A42 F18:I18 A64:I64 C72 E72:G72 C47:H47 E70:F71 C12:I12 F9:I9 B25:G25 B26:H26 C58:F58 H58:I58 A68:E68 A22:C22 F22:I22 H23:I26 C22:D24 I20:I26 A47:B50 A19:I21 B27:B32 A25:A32 C45 E45:I45 C46:I46 A38 F14:G14 C16:H16 C29:I44 A18:D18 A3:B17 F3:I3 G15:I15 C15:D15 D8:D9">
    <cfRule type="expression" dxfId="2680" priority="597">
      <formula>ROW()=CELL("ROW")</formula>
    </cfRule>
  </conditionalFormatting>
  <conditionalFormatting sqref="A38 A44:B45 A3 A34 A64 A40:A42 A66:A71 A55:A62 A47:B50 A12:A32">
    <cfRule type="cellIs" dxfId="2679" priority="595" operator="equal">
      <formula>"SL"</formula>
    </cfRule>
    <cfRule type="cellIs" dxfId="2678" priority="596" operator="equal">
      <formula>"AL"</formula>
    </cfRule>
  </conditionalFormatting>
  <conditionalFormatting sqref="A66:B67 A55:B56">
    <cfRule type="expression" dxfId="2677" priority="594">
      <formula>ROW()=CELL("ROW")</formula>
    </cfRule>
  </conditionalFormatting>
  <conditionalFormatting sqref="A66:B67 A55:B56">
    <cfRule type="expression" dxfId="2676" priority="593">
      <formula>ROW()=CELL("ROW")</formula>
    </cfRule>
  </conditionalFormatting>
  <conditionalFormatting sqref="I10 C17 G57 C55:J56 H8 C7:F7 C66:J67 D8:F8">
    <cfRule type="expression" dxfId="2675" priority="592">
      <formula>ROW()=CELL("ROW")</formula>
    </cfRule>
  </conditionalFormatting>
  <conditionalFormatting sqref="I10 C17 G57 C55:J56 H8 C7:F7 C66:J67 D8:F8">
    <cfRule type="expression" dxfId="2674" priority="591">
      <formula>ROW()=CELL("ROW")</formula>
    </cfRule>
  </conditionalFormatting>
  <conditionalFormatting sqref="B57">
    <cfRule type="cellIs" dxfId="2673" priority="589" operator="equal">
      <formula>"SL"</formula>
    </cfRule>
    <cfRule type="cellIs" dxfId="2672" priority="590" operator="equal">
      <formula>"AL"</formula>
    </cfRule>
  </conditionalFormatting>
  <conditionalFormatting sqref="A57:B57">
    <cfRule type="expression" dxfId="2671" priority="588">
      <formula>ROW()=CELL("ROW")</formula>
    </cfRule>
  </conditionalFormatting>
  <conditionalFormatting sqref="A57:B57">
    <cfRule type="expression" dxfId="2670" priority="587">
      <formula>ROW()=CELL("ROW")</formula>
    </cfRule>
  </conditionalFormatting>
  <conditionalFormatting sqref="B69">
    <cfRule type="expression" dxfId="2669" priority="586">
      <formula>ROW()=CELL("ROW")</formula>
    </cfRule>
  </conditionalFormatting>
  <conditionalFormatting sqref="B69">
    <cfRule type="expression" dxfId="2668" priority="585">
      <formula>ROW()=CELL("ROW")</formula>
    </cfRule>
  </conditionalFormatting>
  <conditionalFormatting sqref="F3">
    <cfRule type="cellIs" dxfId="2667" priority="575" operator="equal">
      <formula>"SL"</formula>
    </cfRule>
    <cfRule type="cellIs" dxfId="2666" priority="576" operator="equal">
      <formula>"SL"</formula>
    </cfRule>
    <cfRule type="cellIs" dxfId="2665" priority="577" operator="equal">
      <formula>"SL"</formula>
    </cfRule>
    <cfRule type="cellIs" dxfId="2664" priority="578" operator="equal">
      <formula>"AL"</formula>
    </cfRule>
  </conditionalFormatting>
  <conditionalFormatting sqref="F3">
    <cfRule type="expression" dxfId="2663" priority="573">
      <formula>ROW()=CELL("ROW")</formula>
    </cfRule>
    <cfRule type="expression" priority="574">
      <formula>ROW()=CELL("ROW")</formula>
    </cfRule>
  </conditionalFormatting>
  <conditionalFormatting sqref="D10:H10">
    <cfRule type="expression" dxfId="2662" priority="566">
      <formula>ROW()=CELL("ROW")</formula>
    </cfRule>
  </conditionalFormatting>
  <conditionalFormatting sqref="D10:H10">
    <cfRule type="expression" dxfId="2661" priority="565">
      <formula>ROW()=CELL("ROW")</formula>
    </cfRule>
  </conditionalFormatting>
  <conditionalFormatting sqref="C14">
    <cfRule type="expression" dxfId="2660" priority="564">
      <formula>ROW()=CELL("ROW")</formula>
    </cfRule>
  </conditionalFormatting>
  <conditionalFormatting sqref="C14">
    <cfRule type="expression" dxfId="2659" priority="563">
      <formula>ROW()=CELL("ROW")</formula>
    </cfRule>
  </conditionalFormatting>
  <conditionalFormatting sqref="D17:F17 E18">
    <cfRule type="expression" dxfId="2658" priority="562">
      <formula>ROW()=CELL("ROW")</formula>
    </cfRule>
  </conditionalFormatting>
  <conditionalFormatting sqref="D17:F17 E18">
    <cfRule type="expression" dxfId="2657" priority="561">
      <formula>ROW()=CELL("ROW")</formula>
    </cfRule>
  </conditionalFormatting>
  <conditionalFormatting sqref="G17:H17">
    <cfRule type="expression" dxfId="2656" priority="560">
      <formula>ROW()=CELL("ROW")</formula>
    </cfRule>
  </conditionalFormatting>
  <conditionalFormatting sqref="G17:H17">
    <cfRule type="expression" dxfId="2655" priority="559">
      <formula>ROW()=CELL("ROW")</formula>
    </cfRule>
  </conditionalFormatting>
  <conditionalFormatting sqref="C57:F57">
    <cfRule type="expression" dxfId="2654" priority="558">
      <formula>ROW()=CELL("ROW")</formula>
    </cfRule>
  </conditionalFormatting>
  <conditionalFormatting sqref="C57:F57">
    <cfRule type="expression" dxfId="2653" priority="557">
      <formula>ROW()=CELL("ROW")</formula>
    </cfRule>
  </conditionalFormatting>
  <conditionalFormatting sqref="I57">
    <cfRule type="expression" dxfId="2652" priority="556">
      <formula>ROW()=CELL("ROW")</formula>
    </cfRule>
  </conditionalFormatting>
  <conditionalFormatting sqref="I57">
    <cfRule type="expression" dxfId="2651" priority="555">
      <formula>ROW()=CELL("ROW")</formula>
    </cfRule>
  </conditionalFormatting>
  <conditionalFormatting sqref="G68:H68">
    <cfRule type="expression" dxfId="2650" priority="536">
      <formula>ROW()=CELL("ROW")</formula>
    </cfRule>
  </conditionalFormatting>
  <conditionalFormatting sqref="G68:H68">
    <cfRule type="expression" dxfId="2649" priority="535">
      <formula>ROW()=CELL("ROW")</formula>
    </cfRule>
  </conditionalFormatting>
  <conditionalFormatting sqref="C69:F69">
    <cfRule type="expression" dxfId="2648" priority="534">
      <formula>ROW()=CELL("ROW")</formula>
    </cfRule>
  </conditionalFormatting>
  <conditionalFormatting sqref="C69:F69">
    <cfRule type="expression" dxfId="2647" priority="533">
      <formula>ROW()=CELL("ROW")</formula>
    </cfRule>
  </conditionalFormatting>
  <conditionalFormatting sqref="I69">
    <cfRule type="expression" dxfId="2646" priority="532">
      <formula>ROW()=CELL("ROW")</formula>
    </cfRule>
  </conditionalFormatting>
  <conditionalFormatting sqref="I69">
    <cfRule type="expression" dxfId="2645" priority="531">
      <formula>ROW()=CELL("ROW")</formula>
    </cfRule>
  </conditionalFormatting>
  <conditionalFormatting sqref="C23">
    <cfRule type="expression" dxfId="2644" priority="526">
      <formula>ROW()=CELL("ROW")</formula>
    </cfRule>
  </conditionalFormatting>
  <conditionalFormatting sqref="C23">
    <cfRule type="expression" dxfId="2643" priority="525">
      <formula>ROW()=CELL("ROW")</formula>
    </cfRule>
  </conditionalFormatting>
  <conditionalFormatting sqref="C45 C42:I44">
    <cfRule type="expression" dxfId="2642" priority="518">
      <formula>ROW()=CELL("ROW")</formula>
    </cfRule>
  </conditionalFormatting>
  <conditionalFormatting sqref="C45 C42:I44">
    <cfRule type="expression" dxfId="2641" priority="517">
      <formula>ROW()=CELL("ROW")</formula>
    </cfRule>
  </conditionalFormatting>
  <conditionalFormatting sqref="F61:G61">
    <cfRule type="expression" dxfId="2640" priority="512">
      <formula>ROW()=CELL("ROW")</formula>
    </cfRule>
  </conditionalFormatting>
  <conditionalFormatting sqref="F61:G61">
    <cfRule type="expression" dxfId="2639" priority="511">
      <formula>ROW()=CELL("ROW")</formula>
    </cfRule>
  </conditionalFormatting>
  <conditionalFormatting sqref="I61">
    <cfRule type="expression" dxfId="2638" priority="510">
      <formula>ROW()=CELL("ROW")</formula>
    </cfRule>
  </conditionalFormatting>
  <conditionalFormatting sqref="I61">
    <cfRule type="expression" dxfId="2637" priority="509">
      <formula>ROW()=CELL("ROW")</formula>
    </cfRule>
  </conditionalFormatting>
  <conditionalFormatting sqref="C60:F60">
    <cfRule type="expression" dxfId="2636" priority="502">
      <formula>ROW()=CELL("ROW")</formula>
    </cfRule>
  </conditionalFormatting>
  <conditionalFormatting sqref="C60:F60">
    <cfRule type="expression" dxfId="2635" priority="501">
      <formula>ROW()=CELL("ROW")</formula>
    </cfRule>
  </conditionalFormatting>
  <conditionalFormatting sqref="C60:F60">
    <cfRule type="expression" dxfId="2634" priority="500">
      <formula>ROW()=CELL("ROW")</formula>
    </cfRule>
  </conditionalFormatting>
  <conditionalFormatting sqref="C60:F60">
    <cfRule type="expression" dxfId="2633" priority="499">
      <formula>ROW()=CELL("ROW")</formula>
    </cfRule>
  </conditionalFormatting>
  <conditionalFormatting sqref="C60:F60">
    <cfRule type="expression" dxfId="2632" priority="498">
      <formula>ROW()=CELL("ROW")</formula>
    </cfRule>
  </conditionalFormatting>
  <conditionalFormatting sqref="C60:F60">
    <cfRule type="expression" dxfId="2631" priority="497">
      <formula>ROW()=CELL("ROW")</formula>
    </cfRule>
  </conditionalFormatting>
  <conditionalFormatting sqref="I60">
    <cfRule type="expression" dxfId="2630" priority="496">
      <formula>ROW()=CELL("ROW")</formula>
    </cfRule>
  </conditionalFormatting>
  <conditionalFormatting sqref="I60">
    <cfRule type="expression" dxfId="2629" priority="495">
      <formula>ROW()=CELL("ROW")</formula>
    </cfRule>
  </conditionalFormatting>
  <conditionalFormatting sqref="I60">
    <cfRule type="expression" dxfId="2628" priority="494">
      <formula>ROW()=CELL("ROW")</formula>
    </cfRule>
  </conditionalFormatting>
  <conditionalFormatting sqref="I60">
    <cfRule type="expression" dxfId="2627" priority="493">
      <formula>ROW()=CELL("ROW")</formula>
    </cfRule>
  </conditionalFormatting>
  <conditionalFormatting sqref="I60">
    <cfRule type="expression" dxfId="2626" priority="492">
      <formula>ROW()=CELL("ROW")</formula>
    </cfRule>
  </conditionalFormatting>
  <conditionalFormatting sqref="I60">
    <cfRule type="expression" dxfId="2625" priority="491">
      <formula>ROW()=CELL("ROW")</formula>
    </cfRule>
  </conditionalFormatting>
  <conditionalFormatting sqref="C59:I59">
    <cfRule type="expression" dxfId="2624" priority="478">
      <formula>ROW()=CELL("ROW")</formula>
    </cfRule>
  </conditionalFormatting>
  <conditionalFormatting sqref="C59:I59">
    <cfRule type="expression" dxfId="2623" priority="477">
      <formula>ROW()=CELL("ROW")</formula>
    </cfRule>
  </conditionalFormatting>
  <conditionalFormatting sqref="C59:I59">
    <cfRule type="expression" dxfId="2622" priority="476">
      <formula>ROW()=CELL("ROW")</formula>
    </cfRule>
  </conditionalFormatting>
  <conditionalFormatting sqref="C59:I59">
    <cfRule type="expression" dxfId="2621" priority="475">
      <formula>ROW()=CELL("ROW")</formula>
    </cfRule>
  </conditionalFormatting>
  <conditionalFormatting sqref="C59:I59">
    <cfRule type="expression" dxfId="2620" priority="474">
      <formula>ROW()=CELL("ROW")</formula>
    </cfRule>
  </conditionalFormatting>
  <conditionalFormatting sqref="C59:I59">
    <cfRule type="expression" dxfId="2619" priority="473">
      <formula>ROW()=CELL("ROW")</formula>
    </cfRule>
  </conditionalFormatting>
  <conditionalFormatting sqref="G60:H60">
    <cfRule type="expression" dxfId="2618" priority="472">
      <formula>ROW()=CELL("ROW")</formula>
    </cfRule>
  </conditionalFormatting>
  <conditionalFormatting sqref="G60:H60">
    <cfRule type="expression" dxfId="2617" priority="471">
      <formula>ROW()=CELL("ROW")</formula>
    </cfRule>
  </conditionalFormatting>
  <conditionalFormatting sqref="G60:H60">
    <cfRule type="expression" dxfId="2616" priority="470">
      <formula>ROW()=CELL("ROW")</formula>
    </cfRule>
  </conditionalFormatting>
  <conditionalFormatting sqref="G60:H60">
    <cfRule type="expression" dxfId="2615" priority="469">
      <formula>ROW()=CELL("ROW")</formula>
    </cfRule>
  </conditionalFormatting>
  <conditionalFormatting sqref="G60:H60">
    <cfRule type="expression" dxfId="2614" priority="468">
      <formula>ROW()=CELL("ROW")</formula>
    </cfRule>
  </conditionalFormatting>
  <conditionalFormatting sqref="G60:H60">
    <cfRule type="expression" dxfId="2613" priority="467">
      <formula>ROW()=CELL("ROW")</formula>
    </cfRule>
  </conditionalFormatting>
  <conditionalFormatting sqref="C63:C64">
    <cfRule type="expression" dxfId="2612" priority="466">
      <formula>ROW()=CELL("ROW")</formula>
    </cfRule>
  </conditionalFormatting>
  <conditionalFormatting sqref="C63:C64">
    <cfRule type="expression" dxfId="2611" priority="465">
      <formula>ROW()=CELL("ROW")</formula>
    </cfRule>
  </conditionalFormatting>
  <conditionalFormatting sqref="C63:C64">
    <cfRule type="expression" dxfId="2610" priority="464">
      <formula>ROW()=CELL("ROW")</formula>
    </cfRule>
  </conditionalFormatting>
  <conditionalFormatting sqref="C63:C64">
    <cfRule type="expression" dxfId="2609" priority="463">
      <formula>ROW()=CELL("ROW")</formula>
    </cfRule>
  </conditionalFormatting>
  <conditionalFormatting sqref="C63:C64">
    <cfRule type="expression" dxfId="2608" priority="462">
      <formula>ROW()=CELL("ROW")</formula>
    </cfRule>
  </conditionalFormatting>
  <conditionalFormatting sqref="C63:C64">
    <cfRule type="expression" dxfId="2607" priority="461">
      <formula>ROW()=CELL("ROW")</formula>
    </cfRule>
  </conditionalFormatting>
  <conditionalFormatting sqref="H3">
    <cfRule type="cellIs" dxfId="2606" priority="433" operator="equal">
      <formula>"SL"</formula>
    </cfRule>
    <cfRule type="cellIs" dxfId="2605" priority="434" operator="equal">
      <formula>"SL"</formula>
    </cfRule>
    <cfRule type="cellIs" dxfId="2604" priority="435" operator="equal">
      <formula>"SL"</formula>
    </cfRule>
    <cfRule type="cellIs" dxfId="2603" priority="436" operator="equal">
      <formula>"AL"</formula>
    </cfRule>
  </conditionalFormatting>
  <conditionalFormatting sqref="H3">
    <cfRule type="expression" dxfId="2602" priority="431">
      <formula>ROW()=CELL("ROW")</formula>
    </cfRule>
    <cfRule type="expression" priority="432">
      <formula>ROW()=CELL("ROW")</formula>
    </cfRule>
  </conditionalFormatting>
  <conditionalFormatting sqref="A24:G24">
    <cfRule type="expression" dxfId="2601" priority="404">
      <formula>ROW()=CELL("ROW")</formula>
    </cfRule>
  </conditionalFormatting>
  <conditionalFormatting sqref="A24:G24">
    <cfRule type="expression" dxfId="2600" priority="403">
      <formula>ROW()=CELL("ROW")</formula>
    </cfRule>
  </conditionalFormatting>
  <conditionalFormatting sqref="C22:I22 D24:G24">
    <cfRule type="expression" dxfId="2599" priority="376">
      <formula>ROW()=CELL("ROW")</formula>
    </cfRule>
  </conditionalFormatting>
  <conditionalFormatting sqref="C22:I22 D24:G24">
    <cfRule type="expression" dxfId="2598" priority="375">
      <formula>ROW()=CELL("ROW")</formula>
    </cfRule>
  </conditionalFormatting>
  <conditionalFormatting sqref="C62:D62">
    <cfRule type="expression" dxfId="2597" priority="362">
      <formula>ROW()=CELL("ROW")</formula>
    </cfRule>
  </conditionalFormatting>
  <conditionalFormatting sqref="C62:D62">
    <cfRule type="expression" dxfId="2596" priority="361">
      <formula>ROW()=CELL("ROW")</formula>
    </cfRule>
  </conditionalFormatting>
  <conditionalFormatting sqref="H11:I11">
    <cfRule type="expression" dxfId="2595" priority="358">
      <formula>ROW()=CELL("ROW")</formula>
    </cfRule>
  </conditionalFormatting>
  <conditionalFormatting sqref="H11:I11">
    <cfRule type="expression" dxfId="2594" priority="357">
      <formula>ROW()=CELL("ROW")</formula>
    </cfRule>
  </conditionalFormatting>
  <conditionalFormatting sqref="A44:B45 A47:B50">
    <cfRule type="cellIs" dxfId="2593" priority="354" operator="equal">
      <formula>"Prep"</formula>
    </cfRule>
    <cfRule type="cellIs" dxfId="2592" priority="355" operator="equal">
      <formula>"SL"</formula>
    </cfRule>
    <cfRule type="cellIs" dxfId="2591" priority="356" operator="equal">
      <formula>"AL"</formula>
    </cfRule>
  </conditionalFormatting>
  <conditionalFormatting sqref="A47">
    <cfRule type="cellIs" dxfId="2590" priority="347" operator="equal">
      <formula>"Prep"</formula>
    </cfRule>
    <cfRule type="cellIs" dxfId="2589" priority="348" operator="equal">
      <formula>"SL"</formula>
    </cfRule>
    <cfRule type="cellIs" dxfId="2588" priority="349" operator="equal">
      <formula>"AL"</formula>
    </cfRule>
  </conditionalFormatting>
  <conditionalFormatting sqref="A47">
    <cfRule type="cellIs" dxfId="2587" priority="345" operator="equal">
      <formula>"SL"</formula>
    </cfRule>
    <cfRule type="cellIs" dxfId="2586" priority="346" operator="equal">
      <formula>"AL"</formula>
    </cfRule>
  </conditionalFormatting>
  <conditionalFormatting sqref="A44:B45 A47:B50">
    <cfRule type="cellIs" dxfId="2585" priority="344" operator="equal">
      <formula>"WC"</formula>
    </cfRule>
  </conditionalFormatting>
  <conditionalFormatting sqref="A47">
    <cfRule type="expression" dxfId="2584" priority="343">
      <formula>ROW()=CELL("ROW")</formula>
    </cfRule>
  </conditionalFormatting>
  <conditionalFormatting sqref="A47">
    <cfRule type="expression" dxfId="2583" priority="342">
      <formula>ROW()=CELL("ROW")</formula>
    </cfRule>
  </conditionalFormatting>
  <conditionalFormatting sqref="C63:D64">
    <cfRule type="expression" dxfId="2582" priority="330">
      <formula>ROW()=CELL("ROW")</formula>
    </cfRule>
  </conditionalFormatting>
  <conditionalFormatting sqref="C63:D64">
    <cfRule type="expression" dxfId="2581" priority="329">
      <formula>ROW()=CELL("ROW")</formula>
    </cfRule>
  </conditionalFormatting>
  <conditionalFormatting sqref="G23">
    <cfRule type="expression" dxfId="2580" priority="316">
      <formula>ROW()=CELL("ROW")</formula>
    </cfRule>
  </conditionalFormatting>
  <conditionalFormatting sqref="G23">
    <cfRule type="expression" dxfId="2579" priority="315">
      <formula>ROW()=CELL("ROW")</formula>
    </cfRule>
  </conditionalFormatting>
  <conditionalFormatting sqref="H26">
    <cfRule type="expression" dxfId="2578" priority="314">
      <formula>ROW()=CELL("ROW")</formula>
    </cfRule>
  </conditionalFormatting>
  <conditionalFormatting sqref="H26">
    <cfRule type="expression" dxfId="2577" priority="313">
      <formula>ROW()=CELL("ROW")</formula>
    </cfRule>
  </conditionalFormatting>
  <conditionalFormatting sqref="E24:G24">
    <cfRule type="expression" dxfId="2576" priority="300">
      <formula>ROW()=CELL("ROW")</formula>
    </cfRule>
  </conditionalFormatting>
  <conditionalFormatting sqref="E24:G24">
    <cfRule type="expression" dxfId="2575" priority="299">
      <formula>ROW()=CELL("ROW")</formula>
    </cfRule>
  </conditionalFormatting>
  <conditionalFormatting sqref="E24:G24">
    <cfRule type="expression" dxfId="2574" priority="298">
      <formula>ROW()=CELL("ROW")</formula>
    </cfRule>
  </conditionalFormatting>
  <conditionalFormatting sqref="E24:G24">
    <cfRule type="expression" dxfId="2573" priority="297">
      <formula>ROW()=CELL("ROW")</formula>
    </cfRule>
  </conditionalFormatting>
  <conditionalFormatting sqref="C13:F13">
    <cfRule type="cellIs" dxfId="2572" priority="293" operator="equal">
      <formula>"SL"</formula>
    </cfRule>
    <cfRule type="cellIs" dxfId="2571" priority="294" operator="equal">
      <formula>"SL"</formula>
    </cfRule>
    <cfRule type="cellIs" dxfId="2570" priority="295" operator="equal">
      <formula>"SL"</formula>
    </cfRule>
    <cfRule type="cellIs" dxfId="2569" priority="296" operator="equal">
      <formula>"AL"</formula>
    </cfRule>
  </conditionalFormatting>
  <conditionalFormatting sqref="C13:F13">
    <cfRule type="expression" dxfId="2568" priority="291">
      <formula>ROW()=CELL("ROW")</formula>
    </cfRule>
    <cfRule type="expression" priority="292">
      <formula>ROW()=CELL("ROW")</formula>
    </cfRule>
  </conditionalFormatting>
  <conditionalFormatting sqref="I13">
    <cfRule type="cellIs" dxfId="2567" priority="287" operator="equal">
      <formula>"SL"</formula>
    </cfRule>
    <cfRule type="cellIs" dxfId="2566" priority="288" operator="equal">
      <formula>"SL"</formula>
    </cfRule>
    <cfRule type="cellIs" dxfId="2565" priority="289" operator="equal">
      <formula>"SL"</formula>
    </cfRule>
    <cfRule type="cellIs" dxfId="2564" priority="290" operator="equal">
      <formula>"AL"</formula>
    </cfRule>
  </conditionalFormatting>
  <conditionalFormatting sqref="I13">
    <cfRule type="expression" dxfId="2563" priority="285">
      <formula>ROW()=CELL("ROW")</formula>
    </cfRule>
    <cfRule type="expression" priority="286">
      <formula>ROW()=CELL("ROW")</formula>
    </cfRule>
  </conditionalFormatting>
  <conditionalFormatting sqref="D12:I12">
    <cfRule type="cellIs" dxfId="2562" priority="281" operator="equal">
      <formula>"SL"</formula>
    </cfRule>
    <cfRule type="cellIs" dxfId="2561" priority="282" operator="equal">
      <formula>"SL"</formula>
    </cfRule>
    <cfRule type="cellIs" dxfId="2560" priority="283" operator="equal">
      <formula>"SL"</formula>
    </cfRule>
    <cfRule type="cellIs" dxfId="2559" priority="284" operator="equal">
      <formula>"AL"</formula>
    </cfRule>
  </conditionalFormatting>
  <conditionalFormatting sqref="D12:I12">
    <cfRule type="expression" dxfId="2558" priority="279">
      <formula>ROW()=CELL("ROW")</formula>
    </cfRule>
    <cfRule type="expression" priority="280">
      <formula>ROW()=CELL("ROW")</formula>
    </cfRule>
  </conditionalFormatting>
  <conditionalFormatting sqref="E4:G4">
    <cfRule type="expression" dxfId="2557" priority="278">
      <formula>ROW()=CELL("ROW")</formula>
    </cfRule>
  </conditionalFormatting>
  <conditionalFormatting sqref="E4:G4">
    <cfRule type="expression" dxfId="2556" priority="277">
      <formula>ROW()=CELL("ROW")</formula>
    </cfRule>
  </conditionalFormatting>
  <conditionalFormatting sqref="E4:G4">
    <cfRule type="expression" dxfId="2555" priority="276">
      <formula>ROW()=CELL("ROW")</formula>
    </cfRule>
  </conditionalFormatting>
  <conditionalFormatting sqref="E4:G4">
    <cfRule type="expression" dxfId="2554" priority="275">
      <formula>ROW()=CELL("ROW")</formula>
    </cfRule>
  </conditionalFormatting>
  <conditionalFormatting sqref="H4">
    <cfRule type="expression" dxfId="2553" priority="274">
      <formula>ROW()=CELL("ROW")</formula>
    </cfRule>
  </conditionalFormatting>
  <conditionalFormatting sqref="H4">
    <cfRule type="expression" dxfId="2552" priority="273">
      <formula>ROW()=CELL("ROW")</formula>
    </cfRule>
  </conditionalFormatting>
  <conditionalFormatting sqref="H4">
    <cfRule type="expression" dxfId="2551" priority="272">
      <formula>ROW()=CELL("ROW")</formula>
    </cfRule>
  </conditionalFormatting>
  <conditionalFormatting sqref="H4">
    <cfRule type="expression" dxfId="2550" priority="271">
      <formula>ROW()=CELL("ROW")</formula>
    </cfRule>
  </conditionalFormatting>
  <conditionalFormatting sqref="C5:D5">
    <cfRule type="expression" dxfId="2549" priority="270">
      <formula>ROW()=CELL("ROW")</formula>
    </cfRule>
  </conditionalFormatting>
  <conditionalFormatting sqref="C5:D5">
    <cfRule type="expression" dxfId="2548" priority="269">
      <formula>ROW()=CELL("ROW")</formula>
    </cfRule>
  </conditionalFormatting>
  <conditionalFormatting sqref="C5:D5">
    <cfRule type="expression" dxfId="2547" priority="268">
      <formula>ROW()=CELL("ROW")</formula>
    </cfRule>
  </conditionalFormatting>
  <conditionalFormatting sqref="C5:D5">
    <cfRule type="expression" dxfId="2546" priority="267">
      <formula>ROW()=CELL("ROW")</formula>
    </cfRule>
  </conditionalFormatting>
  <conditionalFormatting sqref="F5:G5">
    <cfRule type="expression" dxfId="2545" priority="266">
      <formula>ROW()=CELL("ROW")</formula>
    </cfRule>
  </conditionalFormatting>
  <conditionalFormatting sqref="F5:G5">
    <cfRule type="expression" dxfId="2544" priority="265">
      <formula>ROW()=CELL("ROW")</formula>
    </cfRule>
  </conditionalFormatting>
  <conditionalFormatting sqref="F5:G5">
    <cfRule type="expression" dxfId="2543" priority="264">
      <formula>ROW()=CELL("ROW")</formula>
    </cfRule>
  </conditionalFormatting>
  <conditionalFormatting sqref="F5:G5">
    <cfRule type="expression" dxfId="2542" priority="263">
      <formula>ROW()=CELL("ROW")</formula>
    </cfRule>
  </conditionalFormatting>
  <conditionalFormatting sqref="I5">
    <cfRule type="expression" dxfId="2541" priority="262">
      <formula>ROW()=CELL("ROW")</formula>
    </cfRule>
  </conditionalFormatting>
  <conditionalFormatting sqref="I5">
    <cfRule type="expression" dxfId="2540" priority="261">
      <formula>ROW()=CELL("ROW")</formula>
    </cfRule>
  </conditionalFormatting>
  <conditionalFormatting sqref="I5">
    <cfRule type="expression" dxfId="2539" priority="260">
      <formula>ROW()=CELL("ROW")</formula>
    </cfRule>
  </conditionalFormatting>
  <conditionalFormatting sqref="I5">
    <cfRule type="expression" dxfId="2538" priority="259">
      <formula>ROW()=CELL("ROW")</formula>
    </cfRule>
  </conditionalFormatting>
  <conditionalFormatting sqref="A72:A74">
    <cfRule type="cellIs" dxfId="2537" priority="251" operator="equal">
      <formula>"SL"</formula>
    </cfRule>
    <cfRule type="cellIs" dxfId="2536" priority="252" operator="equal">
      <formula>"AL"</formula>
    </cfRule>
  </conditionalFormatting>
  <conditionalFormatting sqref="A72:B74">
    <cfRule type="expression" dxfId="2535" priority="250">
      <formula>ROW()=CELL("ROW")</formula>
    </cfRule>
  </conditionalFormatting>
  <conditionalFormatting sqref="A72:B74">
    <cfRule type="expression" dxfId="2534" priority="249">
      <formula>ROW()=CELL("ROW")</formula>
    </cfRule>
  </conditionalFormatting>
  <conditionalFormatting sqref="C25">
    <cfRule type="expression" dxfId="2533" priority="248">
      <formula>ROW()=CELL("ROW")</formula>
    </cfRule>
  </conditionalFormatting>
  <conditionalFormatting sqref="C25">
    <cfRule type="expression" dxfId="2532" priority="247">
      <formula>ROW()=CELL("ROW")</formula>
    </cfRule>
  </conditionalFormatting>
  <conditionalFormatting sqref="C25">
    <cfRule type="expression" dxfId="2531" priority="246">
      <formula>ROW()=CELL("ROW")</formula>
    </cfRule>
  </conditionalFormatting>
  <conditionalFormatting sqref="C25">
    <cfRule type="expression" dxfId="2530" priority="245">
      <formula>ROW()=CELL("ROW")</formula>
    </cfRule>
  </conditionalFormatting>
  <conditionalFormatting sqref="E25">
    <cfRule type="expression" dxfId="2529" priority="244">
      <formula>ROW()=CELL("ROW")</formula>
    </cfRule>
  </conditionalFormatting>
  <conditionalFormatting sqref="E25">
    <cfRule type="expression" dxfId="2528" priority="243">
      <formula>ROW()=CELL("ROW")</formula>
    </cfRule>
  </conditionalFormatting>
  <conditionalFormatting sqref="E25">
    <cfRule type="expression" dxfId="2527" priority="242">
      <formula>ROW()=CELL("ROW")</formula>
    </cfRule>
  </conditionalFormatting>
  <conditionalFormatting sqref="E25">
    <cfRule type="expression" dxfId="2526" priority="241">
      <formula>ROW()=CELL("ROW")</formula>
    </cfRule>
  </conditionalFormatting>
  <conditionalFormatting sqref="F25">
    <cfRule type="expression" dxfId="2525" priority="240">
      <formula>ROW()=CELL("ROW")</formula>
    </cfRule>
  </conditionalFormatting>
  <conditionalFormatting sqref="F25">
    <cfRule type="expression" dxfId="2524" priority="239">
      <formula>ROW()=CELL("ROW")</formula>
    </cfRule>
  </conditionalFormatting>
  <conditionalFormatting sqref="F25">
    <cfRule type="expression" dxfId="2523" priority="238">
      <formula>ROW()=CELL("ROW")</formula>
    </cfRule>
  </conditionalFormatting>
  <conditionalFormatting sqref="F25">
    <cfRule type="expression" dxfId="2522" priority="237">
      <formula>ROW()=CELL("ROW")</formula>
    </cfRule>
  </conditionalFormatting>
  <conditionalFormatting sqref="D73:D74 F73:G74">
    <cfRule type="expression" dxfId="2521" priority="207">
      <formula>ROW()=CELL("ROW")</formula>
    </cfRule>
  </conditionalFormatting>
  <conditionalFormatting sqref="D73:D74 F73:G74">
    <cfRule type="expression" dxfId="2520" priority="206">
      <formula>ROW()=CELL("ROW")</formula>
    </cfRule>
  </conditionalFormatting>
  <conditionalFormatting sqref="D73:D74 F73:G74">
    <cfRule type="expression" dxfId="2519" priority="205">
      <formula>ROW()=CELL("ROW")</formula>
    </cfRule>
  </conditionalFormatting>
  <conditionalFormatting sqref="D73:D74 F73:G74">
    <cfRule type="expression" dxfId="2518" priority="204">
      <formula>ROW()=CELL("ROW")</formula>
    </cfRule>
  </conditionalFormatting>
  <conditionalFormatting sqref="D73:D74 F73:G74">
    <cfRule type="expression" dxfId="2517" priority="203">
      <formula>ROW()=CELL("ROW")</formula>
    </cfRule>
  </conditionalFormatting>
  <conditionalFormatting sqref="D73:D74 F73:G74">
    <cfRule type="expression" dxfId="2516" priority="202">
      <formula>ROW()=CELL("ROW")</formula>
    </cfRule>
  </conditionalFormatting>
  <conditionalFormatting sqref="H73:H74">
    <cfRule type="expression" dxfId="2515" priority="201">
      <formula>ROW()=CELL("ROW")</formula>
    </cfRule>
  </conditionalFormatting>
  <conditionalFormatting sqref="H73:H74">
    <cfRule type="expression" dxfId="2514" priority="200">
      <formula>ROW()=CELL("ROW")</formula>
    </cfRule>
  </conditionalFormatting>
  <conditionalFormatting sqref="H73:H74">
    <cfRule type="expression" dxfId="2513" priority="199">
      <formula>ROW()=CELL("ROW")</formula>
    </cfRule>
  </conditionalFormatting>
  <conditionalFormatting sqref="H73:H74">
    <cfRule type="expression" dxfId="2512" priority="198">
      <formula>ROW()=CELL("ROW")</formula>
    </cfRule>
  </conditionalFormatting>
  <conditionalFormatting sqref="H73:H74">
    <cfRule type="expression" dxfId="2511" priority="197">
      <formula>ROW()=CELL("ROW")</formula>
    </cfRule>
  </conditionalFormatting>
  <conditionalFormatting sqref="H73:H74">
    <cfRule type="expression" dxfId="2510" priority="196">
      <formula>ROW()=CELL("ROW")</formula>
    </cfRule>
  </conditionalFormatting>
  <conditionalFormatting sqref="A63:A64">
    <cfRule type="cellIs" dxfId="2509" priority="194" operator="equal">
      <formula>"SL"</formula>
    </cfRule>
    <cfRule type="cellIs" dxfId="2508" priority="195" operator="equal">
      <formula>"AL"</formula>
    </cfRule>
  </conditionalFormatting>
  <conditionalFormatting sqref="A63:B64">
    <cfRule type="expression" dxfId="2507" priority="193">
      <formula>ROW()=CELL("ROW")</formula>
    </cfRule>
  </conditionalFormatting>
  <conditionalFormatting sqref="A63:B64">
    <cfRule type="expression" dxfId="2506" priority="192">
      <formula>ROW()=CELL("ROW")</formula>
    </cfRule>
  </conditionalFormatting>
  <conditionalFormatting sqref="E63:I64">
    <cfRule type="expression" dxfId="2505" priority="191">
      <formula>ROW()=CELL("ROW")</formula>
    </cfRule>
  </conditionalFormatting>
  <conditionalFormatting sqref="E63:I64">
    <cfRule type="expression" dxfId="2504" priority="190">
      <formula>ROW()=CELL("ROW")</formula>
    </cfRule>
  </conditionalFormatting>
  <conditionalFormatting sqref="G25">
    <cfRule type="expression" dxfId="2503" priority="175">
      <formula>ROW()=CELL("ROW")</formula>
    </cfRule>
  </conditionalFormatting>
  <conditionalFormatting sqref="G25">
    <cfRule type="expression" dxfId="2502" priority="174">
      <formula>ROW()=CELL("ROW")</formula>
    </cfRule>
  </conditionalFormatting>
  <conditionalFormatting sqref="G25">
    <cfRule type="expression" dxfId="2501" priority="173">
      <formula>ROW()=CELL("ROW")</formula>
    </cfRule>
  </conditionalFormatting>
  <conditionalFormatting sqref="G25">
    <cfRule type="expression" dxfId="2500" priority="172">
      <formula>ROW()=CELL("ROW")</formula>
    </cfRule>
  </conditionalFormatting>
  <conditionalFormatting sqref="I25">
    <cfRule type="expression" dxfId="2499" priority="171">
      <formula>ROW()=CELL("ROW")</formula>
    </cfRule>
  </conditionalFormatting>
  <conditionalFormatting sqref="I25">
    <cfRule type="expression" dxfId="2498" priority="170">
      <formula>ROW()=CELL("ROW")</formula>
    </cfRule>
  </conditionalFormatting>
  <conditionalFormatting sqref="I25">
    <cfRule type="expression" dxfId="2497" priority="169">
      <formula>ROW()=CELL("ROW")</formula>
    </cfRule>
  </conditionalFormatting>
  <conditionalFormatting sqref="I25">
    <cfRule type="expression" dxfId="2496" priority="168">
      <formula>ROW()=CELL("ROW")</formula>
    </cfRule>
  </conditionalFormatting>
  <conditionalFormatting sqref="D26">
    <cfRule type="expression" dxfId="2495" priority="167">
      <formula>ROW()=CELL("ROW")</formula>
    </cfRule>
  </conditionalFormatting>
  <conditionalFormatting sqref="D26">
    <cfRule type="expression" dxfId="2494" priority="166">
      <formula>ROW()=CELL("ROW")</formula>
    </cfRule>
  </conditionalFormatting>
  <conditionalFormatting sqref="C45">
    <cfRule type="cellIs" dxfId="2493" priority="152" operator="equal">
      <formula>"SL"</formula>
    </cfRule>
    <cfRule type="cellIs" dxfId="2492" priority="153" operator="equal">
      <formula>"SL"</formula>
    </cfRule>
    <cfRule type="cellIs" dxfId="2491" priority="154" operator="equal">
      <formula>"SL"</formula>
    </cfRule>
    <cfRule type="cellIs" dxfId="2490" priority="155" operator="equal">
      <formula>"AL"</formula>
    </cfRule>
  </conditionalFormatting>
  <conditionalFormatting sqref="C45">
    <cfRule type="expression" dxfId="2489" priority="150">
      <formula>ROW()=CELL("ROW")</formula>
    </cfRule>
    <cfRule type="expression" priority="151">
      <formula>ROW()=CELL("ROW")</formula>
    </cfRule>
  </conditionalFormatting>
  <conditionalFormatting sqref="G45">
    <cfRule type="cellIs" dxfId="2488" priority="146" operator="equal">
      <formula>"SL"</formula>
    </cfRule>
    <cfRule type="cellIs" dxfId="2487" priority="147" operator="equal">
      <formula>"SL"</formula>
    </cfRule>
    <cfRule type="cellIs" dxfId="2486" priority="148" operator="equal">
      <formula>"SL"</formula>
    </cfRule>
    <cfRule type="cellIs" dxfId="2485" priority="149" operator="equal">
      <formula>"AL"</formula>
    </cfRule>
  </conditionalFormatting>
  <conditionalFormatting sqref="G45">
    <cfRule type="expression" dxfId="2484" priority="144">
      <formula>ROW()=CELL("ROW")</formula>
    </cfRule>
    <cfRule type="expression" priority="145">
      <formula>ROW()=CELL("ROW")</formula>
    </cfRule>
  </conditionalFormatting>
  <conditionalFormatting sqref="D48:H48">
    <cfRule type="expression" dxfId="2483" priority="128">
      <formula>ROW()=CELL("ROW")</formula>
    </cfRule>
  </conditionalFormatting>
  <conditionalFormatting sqref="D48:H48">
    <cfRule type="expression" dxfId="2482" priority="127">
      <formula>ROW()=CELL("ROW")</formula>
    </cfRule>
  </conditionalFormatting>
  <conditionalFormatting sqref="D49:H49 H50">
    <cfRule type="expression" dxfId="2481" priority="126">
      <formula>ROW()=CELL("ROW")</formula>
    </cfRule>
  </conditionalFormatting>
  <conditionalFormatting sqref="D49:H49 H50">
    <cfRule type="expression" dxfId="2480" priority="125">
      <formula>ROW()=CELL("ROW")</formula>
    </cfRule>
  </conditionalFormatting>
  <conditionalFormatting sqref="D49:H49 H50">
    <cfRule type="expression" dxfId="2479" priority="124">
      <formula>ROW()=CELL("ROW")</formula>
    </cfRule>
  </conditionalFormatting>
  <conditionalFormatting sqref="D49:H49 H50">
    <cfRule type="expression" dxfId="2478" priority="123">
      <formula>ROW()=CELL("ROW")</formula>
    </cfRule>
  </conditionalFormatting>
  <conditionalFormatting sqref="C42:I44">
    <cfRule type="cellIs" dxfId="2477" priority="119" operator="equal">
      <formula>"SL"</formula>
    </cfRule>
    <cfRule type="cellIs" dxfId="2476" priority="120" operator="equal">
      <formula>"SL"</formula>
    </cfRule>
    <cfRule type="cellIs" dxfId="2475" priority="121" operator="equal">
      <formula>"SL"</formula>
    </cfRule>
    <cfRule type="cellIs" dxfId="2474" priority="122" operator="equal">
      <formula>"AL"</formula>
    </cfRule>
  </conditionalFormatting>
  <conditionalFormatting sqref="C42:I44">
    <cfRule type="expression" dxfId="2473" priority="117">
      <formula>ROW()=CELL("ROW")</formula>
    </cfRule>
    <cfRule type="expression" priority="118">
      <formula>ROW()=CELL("ROW")</formula>
    </cfRule>
  </conditionalFormatting>
  <conditionalFormatting sqref="D14">
    <cfRule type="expression" dxfId="2472" priority="116">
      <formula>ROW()=CELL("ROW")</formula>
    </cfRule>
  </conditionalFormatting>
  <conditionalFormatting sqref="D14">
    <cfRule type="expression" dxfId="2471" priority="115">
      <formula>ROW()=CELL("ROW")</formula>
    </cfRule>
  </conditionalFormatting>
  <conditionalFormatting sqref="E14">
    <cfRule type="expression" dxfId="2470" priority="114">
      <formula>ROW()=CELL("ROW")</formula>
    </cfRule>
  </conditionalFormatting>
  <conditionalFormatting sqref="E14">
    <cfRule type="expression" dxfId="2469" priority="113">
      <formula>ROW()=CELL("ROW")</formula>
    </cfRule>
  </conditionalFormatting>
  <conditionalFormatting sqref="C50">
    <cfRule type="expression" dxfId="2468" priority="112">
      <formula>ROW()=CELL("ROW")</formula>
    </cfRule>
  </conditionalFormatting>
  <conditionalFormatting sqref="C50">
    <cfRule type="expression" dxfId="2467" priority="111">
      <formula>ROW()=CELL("ROW")</formula>
    </cfRule>
  </conditionalFormatting>
  <conditionalFormatting sqref="D50">
    <cfRule type="expression" dxfId="2466" priority="110">
      <formula>ROW()=CELL("ROW")</formula>
    </cfRule>
  </conditionalFormatting>
  <conditionalFormatting sqref="D50">
    <cfRule type="expression" dxfId="2465" priority="109">
      <formula>ROW()=CELL("ROW")</formula>
    </cfRule>
  </conditionalFormatting>
  <conditionalFormatting sqref="I50">
    <cfRule type="expression" dxfId="2464" priority="108">
      <formula>ROW()=CELL("ROW")</formula>
    </cfRule>
  </conditionalFormatting>
  <conditionalFormatting sqref="I50">
    <cfRule type="expression" dxfId="2463" priority="107">
      <formula>ROW()=CELL("ROW")</formula>
    </cfRule>
  </conditionalFormatting>
  <conditionalFormatting sqref="F50">
    <cfRule type="expression" dxfId="2462" priority="106">
      <formula>ROW()=CELL("ROW")</formula>
    </cfRule>
  </conditionalFormatting>
  <conditionalFormatting sqref="F50">
    <cfRule type="expression" dxfId="2461" priority="105">
      <formula>ROW()=CELL("ROW")</formula>
    </cfRule>
  </conditionalFormatting>
  <conditionalFormatting sqref="E50">
    <cfRule type="expression" dxfId="2460" priority="104">
      <formula>ROW()=CELL("ROW")</formula>
    </cfRule>
  </conditionalFormatting>
  <conditionalFormatting sqref="E50">
    <cfRule type="expression" dxfId="2459" priority="103">
      <formula>ROW()=CELL("ROW")</formula>
    </cfRule>
  </conditionalFormatting>
  <conditionalFormatting sqref="G50">
    <cfRule type="expression" dxfId="2458" priority="102">
      <formula>ROW()=CELL("ROW")</formula>
    </cfRule>
  </conditionalFormatting>
  <conditionalFormatting sqref="G50">
    <cfRule type="expression" dxfId="2457" priority="101">
      <formula>ROW()=CELL("ROW")</formula>
    </cfRule>
  </conditionalFormatting>
  <conditionalFormatting sqref="G8">
    <cfRule type="expression" dxfId="2456" priority="100">
      <formula>ROW()=CELL("ROW")</formula>
    </cfRule>
  </conditionalFormatting>
  <conditionalFormatting sqref="G8">
    <cfRule type="expression" dxfId="2455" priority="99">
      <formula>ROW()=CELL("ROW")</formula>
    </cfRule>
  </conditionalFormatting>
  <conditionalFormatting sqref="I8">
    <cfRule type="expression" dxfId="2454" priority="98">
      <formula>ROW()=CELL("ROW")</formula>
    </cfRule>
  </conditionalFormatting>
  <conditionalFormatting sqref="I8">
    <cfRule type="expression" dxfId="2453" priority="97">
      <formula>ROW()=CELL("ROW")</formula>
    </cfRule>
  </conditionalFormatting>
  <conditionalFormatting sqref="C3:E3">
    <cfRule type="expression" dxfId="2452" priority="96">
      <formula>ROW()=CELL("ROW")</formula>
    </cfRule>
  </conditionalFormatting>
  <conditionalFormatting sqref="C3:E3">
    <cfRule type="expression" dxfId="2451" priority="95">
      <formula>ROW()=CELL("ROW")</formula>
    </cfRule>
  </conditionalFormatting>
  <conditionalFormatting sqref="E73:E74">
    <cfRule type="cellIs" dxfId="2450" priority="91" operator="equal">
      <formula>"SL"</formula>
    </cfRule>
    <cfRule type="cellIs" dxfId="2449" priority="92" operator="equal">
      <formula>"SL"</formula>
    </cfRule>
    <cfRule type="cellIs" dxfId="2448" priority="93" operator="equal">
      <formula>"SL"</formula>
    </cfRule>
    <cfRule type="cellIs" dxfId="2447" priority="94" operator="equal">
      <formula>"AL"</formula>
    </cfRule>
  </conditionalFormatting>
  <conditionalFormatting sqref="E73:E74">
    <cfRule type="expression" dxfId="2446" priority="89">
      <formula>ROW()=CELL("ROW")</formula>
    </cfRule>
    <cfRule type="expression" priority="90">
      <formula>ROW()=CELL("ROW")</formula>
    </cfRule>
  </conditionalFormatting>
  <conditionalFormatting sqref="E73:E74">
    <cfRule type="cellIs" dxfId="2445" priority="85" operator="equal">
      <formula>"SL"</formula>
    </cfRule>
    <cfRule type="cellIs" dxfId="2444" priority="86" operator="equal">
      <formula>"SL"</formula>
    </cfRule>
    <cfRule type="cellIs" dxfId="2443" priority="87" operator="equal">
      <formula>"SL"</formula>
    </cfRule>
    <cfRule type="cellIs" dxfId="2442" priority="88" operator="equal">
      <formula>"AL"</formula>
    </cfRule>
  </conditionalFormatting>
  <conditionalFormatting sqref="E73:E74">
    <cfRule type="cellIs" dxfId="2441" priority="81" operator="equal">
      <formula>"SL"</formula>
    </cfRule>
    <cfRule type="cellIs" dxfId="2440" priority="82" operator="equal">
      <formula>"SL"</formula>
    </cfRule>
    <cfRule type="cellIs" dxfId="2439" priority="83" operator="equal">
      <formula>"SL"</formula>
    </cfRule>
    <cfRule type="cellIs" dxfId="2438" priority="84" operator="equal">
      <formula>"AL"</formula>
    </cfRule>
  </conditionalFormatting>
  <conditionalFormatting sqref="E73:E74">
    <cfRule type="cellIs" dxfId="2437" priority="77" operator="equal">
      <formula>"SL"</formula>
    </cfRule>
    <cfRule type="cellIs" dxfId="2436" priority="78" operator="equal">
      <formula>"SL"</formula>
    </cfRule>
    <cfRule type="cellIs" dxfId="2435" priority="79" operator="equal">
      <formula>"SL"</formula>
    </cfRule>
    <cfRule type="cellIs" dxfId="2434" priority="80" operator="equal">
      <formula>"AL"</formula>
    </cfRule>
  </conditionalFormatting>
  <conditionalFormatting sqref="E73:E74">
    <cfRule type="cellIs" dxfId="2433" priority="73" operator="equal">
      <formula>"SL"</formula>
    </cfRule>
    <cfRule type="cellIs" dxfId="2432" priority="74" operator="equal">
      <formula>"SL"</formula>
    </cfRule>
    <cfRule type="cellIs" dxfId="2431" priority="75" operator="equal">
      <formula>"SL"</formula>
    </cfRule>
    <cfRule type="cellIs" dxfId="2430" priority="76" operator="equal">
      <formula>"AL"</formula>
    </cfRule>
  </conditionalFormatting>
  <conditionalFormatting sqref="E73:E74">
    <cfRule type="cellIs" dxfId="2429" priority="69" operator="equal">
      <formula>"SL"</formula>
    </cfRule>
    <cfRule type="cellIs" dxfId="2428" priority="70" operator="equal">
      <formula>"SL"</formula>
    </cfRule>
    <cfRule type="cellIs" dxfId="2427" priority="71" operator="equal">
      <formula>"SL"</formula>
    </cfRule>
    <cfRule type="cellIs" dxfId="2426" priority="72" operator="equal">
      <formula>"AL"</formula>
    </cfRule>
  </conditionalFormatting>
  <conditionalFormatting sqref="E73:E74">
    <cfRule type="cellIs" dxfId="2425" priority="65" operator="equal">
      <formula>"SL"</formula>
    </cfRule>
    <cfRule type="cellIs" dxfId="2424" priority="66" operator="equal">
      <formula>"SL"</formula>
    </cfRule>
    <cfRule type="cellIs" dxfId="2423" priority="67" operator="equal">
      <formula>"SL"</formula>
    </cfRule>
    <cfRule type="cellIs" dxfId="2422" priority="68" operator="equal">
      <formula>"AL"</formula>
    </cfRule>
  </conditionalFormatting>
  <conditionalFormatting sqref="E73:E74">
    <cfRule type="cellIs" dxfId="2421" priority="61" operator="equal">
      <formula>"SL"</formula>
    </cfRule>
    <cfRule type="cellIs" dxfId="2420" priority="62" operator="equal">
      <formula>"SL"</formula>
    </cfRule>
    <cfRule type="cellIs" dxfId="2419" priority="63" operator="equal">
      <formula>"SL"</formula>
    </cfRule>
    <cfRule type="cellIs" dxfId="2418" priority="64" operator="equal">
      <formula>"AL"</formula>
    </cfRule>
  </conditionalFormatting>
  <conditionalFormatting sqref="E73:E74">
    <cfRule type="cellIs" dxfId="2417" priority="57" operator="equal">
      <formula>"SL"</formula>
    </cfRule>
    <cfRule type="cellIs" dxfId="2416" priority="58" operator="equal">
      <formula>"SL"</formula>
    </cfRule>
    <cfRule type="cellIs" dxfId="2415" priority="59" operator="equal">
      <formula>"SL"</formula>
    </cfRule>
    <cfRule type="cellIs" dxfId="2414" priority="60" operator="equal">
      <formula>"AL"</formula>
    </cfRule>
  </conditionalFormatting>
  <conditionalFormatting sqref="E73:E74">
    <cfRule type="cellIs" dxfId="2413" priority="53" operator="equal">
      <formula>"SL"</formula>
    </cfRule>
    <cfRule type="cellIs" dxfId="2412" priority="54" operator="equal">
      <formula>"SL"</formula>
    </cfRule>
    <cfRule type="cellIs" dxfId="2411" priority="55" operator="equal">
      <formula>"SL"</formula>
    </cfRule>
    <cfRule type="cellIs" dxfId="2410" priority="56" operator="equal">
      <formula>"AL"</formula>
    </cfRule>
  </conditionalFormatting>
  <conditionalFormatting sqref="E73:E74">
    <cfRule type="cellIs" dxfId="2409" priority="49" operator="equal">
      <formula>"SL"</formula>
    </cfRule>
    <cfRule type="cellIs" dxfId="2408" priority="50" operator="equal">
      <formula>"SL"</formula>
    </cfRule>
    <cfRule type="cellIs" dxfId="2407" priority="51" operator="equal">
      <formula>"SL"</formula>
    </cfRule>
    <cfRule type="cellIs" dxfId="2406" priority="52" operator="equal">
      <formula>"AL"</formula>
    </cfRule>
  </conditionalFormatting>
  <conditionalFormatting sqref="E73:E74">
    <cfRule type="cellIs" dxfId="2405" priority="45" operator="equal">
      <formula>"SL"</formula>
    </cfRule>
    <cfRule type="cellIs" dxfId="2404" priority="46" operator="equal">
      <formula>"SL"</formula>
    </cfRule>
    <cfRule type="cellIs" dxfId="2403" priority="47" operator="equal">
      <formula>"SL"</formula>
    </cfRule>
    <cfRule type="cellIs" dxfId="2402" priority="48" operator="equal">
      <formula>"AL"</formula>
    </cfRule>
  </conditionalFormatting>
  <conditionalFormatting sqref="E73:E74">
    <cfRule type="cellIs" dxfId="2401" priority="41" operator="equal">
      <formula>"SL"</formula>
    </cfRule>
    <cfRule type="cellIs" dxfId="2400" priority="42" operator="equal">
      <formula>"SL"</formula>
    </cfRule>
    <cfRule type="cellIs" dxfId="2399" priority="43" operator="equal">
      <formula>"SL"</formula>
    </cfRule>
    <cfRule type="cellIs" dxfId="2398" priority="44" operator="equal">
      <formula>"AL"</formula>
    </cfRule>
  </conditionalFormatting>
  <conditionalFormatting sqref="E73:E74">
    <cfRule type="cellIs" dxfId="2397" priority="37" operator="equal">
      <formula>"SL"</formula>
    </cfRule>
    <cfRule type="cellIs" dxfId="2396" priority="38" operator="equal">
      <formula>"SL"</formula>
    </cfRule>
    <cfRule type="cellIs" dxfId="2395" priority="39" operator="equal">
      <formula>"SL"</formula>
    </cfRule>
    <cfRule type="cellIs" dxfId="2394" priority="40" operator="equal">
      <formula>"AL"</formula>
    </cfRule>
  </conditionalFormatting>
  <conditionalFormatting sqref="E73:E74">
    <cfRule type="cellIs" dxfId="2393" priority="33" operator="equal">
      <formula>"SL"</formula>
    </cfRule>
    <cfRule type="cellIs" dxfId="2392" priority="34" operator="equal">
      <formula>"SL"</formula>
    </cfRule>
    <cfRule type="cellIs" dxfId="2391" priority="35" operator="equal">
      <formula>"SL"</formula>
    </cfRule>
    <cfRule type="cellIs" dxfId="2390" priority="36" operator="equal">
      <formula>"AL"</formula>
    </cfRule>
  </conditionalFormatting>
  <conditionalFormatting sqref="E73:E74">
    <cfRule type="cellIs" dxfId="2389" priority="29" operator="equal">
      <formula>"SL"</formula>
    </cfRule>
    <cfRule type="cellIs" dxfId="2388" priority="30" operator="equal">
      <formula>"SL"</formula>
    </cfRule>
    <cfRule type="cellIs" dxfId="2387" priority="31" operator="equal">
      <formula>"SL"</formula>
    </cfRule>
    <cfRule type="cellIs" dxfId="2386" priority="32" operator="equal">
      <formula>"AL"</formula>
    </cfRule>
  </conditionalFormatting>
  <conditionalFormatting sqref="E73:E74">
    <cfRule type="cellIs" dxfId="2385" priority="25" operator="equal">
      <formula>"SL"</formula>
    </cfRule>
    <cfRule type="cellIs" dxfId="2384" priority="26" operator="equal">
      <formula>"SL"</formula>
    </cfRule>
    <cfRule type="cellIs" dxfId="2383" priority="27" operator="equal">
      <formula>"SL"</formula>
    </cfRule>
    <cfRule type="cellIs" dxfId="2382" priority="28" operator="equal">
      <formula>"AL"</formula>
    </cfRule>
  </conditionalFormatting>
  <conditionalFormatting sqref="E73:E74">
    <cfRule type="cellIs" dxfId="2381" priority="21" operator="equal">
      <formula>"SL"</formula>
    </cfRule>
    <cfRule type="cellIs" dxfId="2380" priority="22" operator="equal">
      <formula>"SL"</formula>
    </cfRule>
    <cfRule type="cellIs" dxfId="2379" priority="23" operator="equal">
      <formula>"SL"</formula>
    </cfRule>
    <cfRule type="cellIs" dxfId="2378" priority="24" operator="equal">
      <formula>"AL"</formula>
    </cfRule>
  </conditionalFormatting>
  <conditionalFormatting sqref="E73:E74">
    <cfRule type="cellIs" dxfId="2377" priority="17" operator="equal">
      <formula>"SL"</formula>
    </cfRule>
    <cfRule type="cellIs" dxfId="2376" priority="18" operator="equal">
      <formula>"SL"</formula>
    </cfRule>
    <cfRule type="cellIs" dxfId="2375" priority="19" operator="equal">
      <formula>"SL"</formula>
    </cfRule>
    <cfRule type="cellIs" dxfId="2374" priority="20" operator="equal">
      <formula>"AL"</formula>
    </cfRule>
  </conditionalFormatting>
  <conditionalFormatting sqref="E73:E74">
    <cfRule type="cellIs" dxfId="2373" priority="13" operator="equal">
      <formula>"SL"</formula>
    </cfRule>
    <cfRule type="cellIs" dxfId="2372" priority="14" operator="equal">
      <formula>"SL"</formula>
    </cfRule>
    <cfRule type="cellIs" dxfId="2371" priority="15" operator="equal">
      <formula>"SL"</formula>
    </cfRule>
    <cfRule type="cellIs" dxfId="2370" priority="16" operator="equal">
      <formula>"AL"</formula>
    </cfRule>
  </conditionalFormatting>
  <conditionalFormatting sqref="E73:E74">
    <cfRule type="cellIs" dxfId="2369" priority="9" operator="equal">
      <formula>"SL"</formula>
    </cfRule>
    <cfRule type="cellIs" dxfId="2368" priority="10" operator="equal">
      <formula>"SL"</formula>
    </cfRule>
    <cfRule type="cellIs" dxfId="2367" priority="11" operator="equal">
      <formula>"SL"</formula>
    </cfRule>
    <cfRule type="cellIs" dxfId="2366" priority="12" operator="equal">
      <formula>"AL"</formula>
    </cfRule>
  </conditionalFormatting>
  <conditionalFormatting sqref="E73:E74">
    <cfRule type="cellIs" dxfId="2365" priority="5" operator="equal">
      <formula>"SL"</formula>
    </cfRule>
    <cfRule type="cellIs" dxfId="2364" priority="6" operator="equal">
      <formula>"SL"</formula>
    </cfRule>
    <cfRule type="cellIs" dxfId="2363" priority="7" operator="equal">
      <formula>"SL"</formula>
    </cfRule>
    <cfRule type="cellIs" dxfId="2362" priority="8" operator="equal">
      <formula>"AL"</formula>
    </cfRule>
  </conditionalFormatting>
  <conditionalFormatting sqref="C51:F51">
    <cfRule type="expression" dxfId="2361" priority="4">
      <formula>ROW()=CELL("ROW")</formula>
    </cfRule>
  </conditionalFormatting>
  <conditionalFormatting sqref="C51:F51">
    <cfRule type="expression" dxfId="2360" priority="3">
      <formula>ROW()=CELL("ROW")</formula>
    </cfRule>
  </conditionalFormatting>
  <conditionalFormatting sqref="I51">
    <cfRule type="expression" dxfId="2359" priority="2">
      <formula>ROW()=CELL("ROW")</formula>
    </cfRule>
  </conditionalFormatting>
  <conditionalFormatting sqref="I51">
    <cfRule type="expression" dxfId="2358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K73"/>
  <sheetViews>
    <sheetView topLeftCell="A49" zoomScale="70" zoomScaleNormal="70" workbookViewId="0">
      <selection activeCell="M66" sqref="M66"/>
    </sheetView>
  </sheetViews>
  <sheetFormatPr defaultColWidth="35.5546875" defaultRowHeight="25.55"/>
  <cols>
    <col min="1" max="1" width="18" style="400" customWidth="1"/>
    <col min="2" max="2" width="55.33203125" style="400" customWidth="1"/>
    <col min="3" max="3" width="16.33203125" style="402" customWidth="1"/>
    <col min="4" max="4" width="18.6640625" style="402" bestFit="1" customWidth="1"/>
    <col min="5" max="5" width="19.5546875" style="402" customWidth="1"/>
    <col min="6" max="7" width="16.33203125" style="402" customWidth="1"/>
    <col min="8" max="9" width="16.33203125" style="402" bestFit="1" customWidth="1"/>
    <col min="10" max="16384" width="35.5546875" style="434"/>
  </cols>
  <sheetData>
    <row r="1" spans="1:9">
      <c r="A1" s="393" t="s">
        <v>296</v>
      </c>
      <c r="B1" s="393" t="s">
        <v>200</v>
      </c>
      <c r="C1" s="394">
        <f>roster!C1</f>
        <v>46265</v>
      </c>
      <c r="D1" s="394">
        <f>roster!D1</f>
        <v>46266</v>
      </c>
      <c r="E1" s="394">
        <f>roster!E1</f>
        <v>46267</v>
      </c>
      <c r="F1" s="394">
        <f>roster!F1</f>
        <v>46268</v>
      </c>
      <c r="G1" s="394">
        <f>roster!G1</f>
        <v>46269</v>
      </c>
      <c r="H1" s="394">
        <f>roster!H1</f>
        <v>46270</v>
      </c>
      <c r="I1" s="394">
        <f>roster!I1</f>
        <v>46271</v>
      </c>
    </row>
    <row r="2" spans="1:9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9" ht="28.5" customHeight="1">
      <c r="A3" s="788">
        <v>19900</v>
      </c>
      <c r="B3" s="441" t="s">
        <v>130</v>
      </c>
      <c r="C3" s="784"/>
      <c r="D3" s="442"/>
      <c r="E3" s="442"/>
      <c r="F3" s="442" t="s">
        <v>47</v>
      </c>
      <c r="G3" s="445" t="s">
        <v>47</v>
      </c>
      <c r="H3" s="830"/>
      <c r="I3" s="444" t="s">
        <v>47</v>
      </c>
    </row>
    <row r="4" spans="1:9" ht="28.5" customHeight="1">
      <c r="A4" s="56">
        <v>19196</v>
      </c>
      <c r="B4" s="435" t="s">
        <v>80</v>
      </c>
      <c r="C4" s="437"/>
      <c r="D4" s="831" t="s">
        <v>650</v>
      </c>
      <c r="E4" s="779"/>
      <c r="F4" s="453" t="s">
        <v>650</v>
      </c>
      <c r="G4" s="453" t="s">
        <v>650</v>
      </c>
      <c r="H4" s="453" t="s">
        <v>650</v>
      </c>
      <c r="I4" s="443"/>
    </row>
    <row r="5" spans="1:9" ht="28.5" customHeight="1">
      <c r="A5" s="57">
        <v>19891</v>
      </c>
      <c r="B5" s="435" t="s">
        <v>718</v>
      </c>
      <c r="C5" s="453" t="s">
        <v>650</v>
      </c>
      <c r="D5" s="453" t="s">
        <v>650</v>
      </c>
      <c r="E5" s="779"/>
      <c r="F5" s="453" t="s">
        <v>650</v>
      </c>
      <c r="G5" s="453" t="s">
        <v>650</v>
      </c>
      <c r="H5" s="437"/>
      <c r="I5" s="453" t="s">
        <v>650</v>
      </c>
    </row>
    <row r="6" spans="1:9" ht="28.5" customHeight="1">
      <c r="A6" s="57">
        <v>17710</v>
      </c>
      <c r="B6" s="435" t="s">
        <v>66</v>
      </c>
      <c r="C6" s="437" t="s">
        <v>650</v>
      </c>
      <c r="D6" s="450"/>
      <c r="E6" s="450"/>
      <c r="F6" s="450"/>
      <c r="H6" s="437" t="s">
        <v>650</v>
      </c>
      <c r="I6" s="437" t="s">
        <v>650</v>
      </c>
    </row>
    <row r="7" spans="1:9" ht="28.5" customHeight="1">
      <c r="A7" s="57">
        <v>18140</v>
      </c>
      <c r="B7" s="435" t="s">
        <v>203</v>
      </c>
      <c r="C7" s="437" t="s">
        <v>650</v>
      </c>
      <c r="D7" s="437" t="s">
        <v>650</v>
      </c>
      <c r="E7" s="437" t="s">
        <v>650</v>
      </c>
      <c r="F7" s="437" t="s">
        <v>650</v>
      </c>
      <c r="G7" s="437"/>
      <c r="H7" s="437"/>
      <c r="I7" s="437"/>
    </row>
    <row r="8" spans="1:9" ht="28.5" customHeight="1">
      <c r="A8" s="57">
        <v>18446</v>
      </c>
      <c r="B8" s="435" t="s">
        <v>384</v>
      </c>
      <c r="C8" s="437"/>
      <c r="D8" s="437" t="s">
        <v>650</v>
      </c>
      <c r="E8" s="678"/>
      <c r="F8" s="678"/>
      <c r="G8" s="437"/>
      <c r="H8" s="678"/>
      <c r="I8" s="437"/>
    </row>
    <row r="9" spans="1:9" ht="28.5" customHeight="1">
      <c r="A9" s="57">
        <v>16107</v>
      </c>
      <c r="B9" s="435" t="s">
        <v>82</v>
      </c>
      <c r="C9" s="62"/>
      <c r="D9" s="437"/>
      <c r="E9" s="62"/>
      <c r="F9" s="437"/>
      <c r="G9" s="437"/>
      <c r="H9" s="437"/>
      <c r="I9" s="437"/>
    </row>
    <row r="10" spans="1:9" ht="28.5" customHeight="1">
      <c r="A10" s="57">
        <v>16286</v>
      </c>
      <c r="B10" s="435" t="s">
        <v>719</v>
      </c>
      <c r="C10" s="445"/>
      <c r="D10" s="437" t="s">
        <v>650</v>
      </c>
      <c r="E10" s="437" t="s">
        <v>650</v>
      </c>
      <c r="F10" s="437" t="s">
        <v>650</v>
      </c>
      <c r="G10" s="437" t="s">
        <v>650</v>
      </c>
      <c r="H10" s="437" t="s">
        <v>650</v>
      </c>
      <c r="I10" s="440"/>
    </row>
    <row r="11" spans="1:9" ht="28.5" customHeight="1">
      <c r="A11" s="56">
        <v>18521</v>
      </c>
      <c r="B11" s="441" t="s">
        <v>206</v>
      </c>
      <c r="C11" s="445"/>
      <c r="D11" s="437" t="s">
        <v>650</v>
      </c>
      <c r="E11" s="437" t="s">
        <v>650</v>
      </c>
      <c r="F11" s="437"/>
      <c r="G11" s="437" t="s">
        <v>650</v>
      </c>
      <c r="H11" s="437" t="s">
        <v>650</v>
      </c>
      <c r="I11" s="437" t="s">
        <v>650</v>
      </c>
    </row>
    <row r="12" spans="1:9" ht="28.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</row>
    <row r="13" spans="1:9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32"/>
      <c r="I13" s="440" t="s">
        <v>47</v>
      </c>
    </row>
    <row r="14" spans="1:9" ht="28.5" customHeight="1">
      <c r="A14" s="57">
        <v>19659</v>
      </c>
      <c r="B14" s="445" t="s">
        <v>294</v>
      </c>
      <c r="C14" s="440" t="s">
        <v>650</v>
      </c>
      <c r="D14" s="440"/>
      <c r="E14" s="440" t="s">
        <v>650</v>
      </c>
      <c r="F14" s="440" t="s">
        <v>650</v>
      </c>
      <c r="G14" s="440" t="s">
        <v>650</v>
      </c>
      <c r="H14" s="445"/>
      <c r="I14" s="440" t="s">
        <v>650</v>
      </c>
    </row>
    <row r="15" spans="1:9" ht="28.5" customHeight="1">
      <c r="A15" s="56">
        <v>22161</v>
      </c>
      <c r="B15" s="446" t="s">
        <v>720</v>
      </c>
      <c r="C15" s="445" t="s">
        <v>650</v>
      </c>
      <c r="D15" s="445" t="s">
        <v>650</v>
      </c>
      <c r="E15" s="440"/>
      <c r="F15" s="440"/>
      <c r="G15" s="440" t="s">
        <v>650</v>
      </c>
      <c r="H15" s="440" t="s">
        <v>650</v>
      </c>
      <c r="I15" s="440" t="s">
        <v>650</v>
      </c>
    </row>
    <row r="16" spans="1:9" ht="28.5" customHeight="1">
      <c r="A16" s="56">
        <v>22170</v>
      </c>
      <c r="B16" s="447" t="s">
        <v>305</v>
      </c>
      <c r="C16" s="440" t="s">
        <v>650</v>
      </c>
      <c r="D16" s="832" t="s">
        <v>650</v>
      </c>
      <c r="E16" s="440"/>
      <c r="F16" s="440"/>
      <c r="G16" s="440" t="s">
        <v>650</v>
      </c>
      <c r="H16" s="440" t="s">
        <v>650</v>
      </c>
      <c r="I16" s="440" t="s">
        <v>650</v>
      </c>
    </row>
    <row r="17" spans="1:11" ht="28.5" customHeight="1">
      <c r="A17" s="64">
        <v>18039</v>
      </c>
      <c r="B17" s="448" t="s">
        <v>68</v>
      </c>
      <c r="C17" s="440"/>
      <c r="D17" s="440" t="s">
        <v>650</v>
      </c>
      <c r="E17" s="440" t="s">
        <v>650</v>
      </c>
      <c r="F17" s="440"/>
      <c r="G17" s="440" t="s">
        <v>650</v>
      </c>
      <c r="H17" s="440" t="s">
        <v>650</v>
      </c>
      <c r="I17" s="440"/>
    </row>
    <row r="18" spans="1:11" ht="28.5" customHeight="1">
      <c r="A18" s="56">
        <v>17721</v>
      </c>
      <c r="B18" s="441" t="s">
        <v>554</v>
      </c>
      <c r="C18" s="450" t="s">
        <v>765</v>
      </c>
      <c r="D18" s="440" t="s">
        <v>650</v>
      </c>
      <c r="E18" s="440"/>
      <c r="F18" s="450" t="s">
        <v>650</v>
      </c>
      <c r="G18" s="440" t="s">
        <v>650</v>
      </c>
      <c r="H18" s="440" t="s">
        <v>650</v>
      </c>
      <c r="I18" s="437"/>
    </row>
    <row r="19" spans="1:11" ht="28.5" customHeight="1">
      <c r="A19" s="116">
        <v>23224</v>
      </c>
      <c r="B19" s="451" t="s">
        <v>597</v>
      </c>
      <c r="C19" s="440"/>
      <c r="D19" s="440"/>
      <c r="E19" s="440"/>
      <c r="F19" s="440"/>
      <c r="G19" s="440"/>
      <c r="H19" s="440"/>
      <c r="I19" s="452"/>
    </row>
    <row r="20" spans="1:11" ht="28.5" customHeight="1">
      <c r="A20" s="116" t="s">
        <v>640</v>
      </c>
      <c r="B20" s="451" t="s">
        <v>641</v>
      </c>
      <c r="C20" s="440" t="s">
        <v>650</v>
      </c>
      <c r="D20" s="440" t="s">
        <v>650</v>
      </c>
      <c r="E20" s="440" t="s">
        <v>650</v>
      </c>
      <c r="F20" s="440"/>
      <c r="G20" s="440" t="s">
        <v>651</v>
      </c>
      <c r="H20" s="449" t="s">
        <v>651</v>
      </c>
      <c r="I20" s="440"/>
    </row>
    <row r="21" spans="1:11" ht="28.5" customHeight="1">
      <c r="A21" s="455">
        <v>23479</v>
      </c>
      <c r="B21" s="498" t="s">
        <v>603</v>
      </c>
      <c r="C21" s="440"/>
      <c r="D21" s="440"/>
      <c r="E21" s="440" t="s">
        <v>650</v>
      </c>
      <c r="F21" s="440" t="s">
        <v>650</v>
      </c>
      <c r="G21" s="440"/>
      <c r="H21" s="440" t="s">
        <v>650</v>
      </c>
      <c r="I21" s="440"/>
    </row>
    <row r="22" spans="1:11" ht="28.5" customHeight="1">
      <c r="A22" s="744">
        <v>23845</v>
      </c>
      <c r="B22" s="469" t="s">
        <v>634</v>
      </c>
      <c r="C22" s="453" t="s">
        <v>650</v>
      </c>
      <c r="D22" s="453" t="s">
        <v>650</v>
      </c>
      <c r="E22" s="453" t="s">
        <v>650</v>
      </c>
      <c r="F22" s="453" t="s">
        <v>650</v>
      </c>
      <c r="G22" s="453" t="s">
        <v>650</v>
      </c>
      <c r="H22" s="453"/>
      <c r="I22" s="453"/>
      <c r="K22" s="1024"/>
    </row>
    <row r="23" spans="1:11" ht="28.5" customHeight="1">
      <c r="A23" s="116">
        <v>23903</v>
      </c>
      <c r="B23" s="448" t="s">
        <v>691</v>
      </c>
      <c r="C23" s="453" t="s">
        <v>650</v>
      </c>
      <c r="D23" s="453"/>
      <c r="E23" s="440" t="s">
        <v>650</v>
      </c>
      <c r="F23" s="453" t="s">
        <v>650</v>
      </c>
      <c r="G23" s="453" t="s">
        <v>650</v>
      </c>
      <c r="H23" s="453"/>
      <c r="I23" s="437" t="s">
        <v>650</v>
      </c>
    </row>
    <row r="24" spans="1:11" ht="28.5" customHeight="1">
      <c r="A24" s="459">
        <v>21316</v>
      </c>
      <c r="B24" s="453" t="s">
        <v>253</v>
      </c>
      <c r="C24" s="453"/>
      <c r="D24" s="453" t="s">
        <v>48</v>
      </c>
      <c r="E24" s="453"/>
      <c r="F24" s="453"/>
      <c r="G24" s="453"/>
      <c r="H24" s="453" t="s">
        <v>614</v>
      </c>
      <c r="I24" s="453" t="s">
        <v>48</v>
      </c>
    </row>
    <row r="25" spans="1:11" ht="28.5" customHeight="1">
      <c r="A25" s="459">
        <v>19386</v>
      </c>
      <c r="B25" s="445" t="s">
        <v>340</v>
      </c>
      <c r="C25" s="453" t="s">
        <v>48</v>
      </c>
      <c r="D25" s="795"/>
      <c r="E25" s="453" t="s">
        <v>48</v>
      </c>
      <c r="F25" s="453" t="s">
        <v>48</v>
      </c>
      <c r="G25" s="453" t="s">
        <v>48</v>
      </c>
      <c r="H25" s="795"/>
      <c r="I25" s="453" t="s">
        <v>48</v>
      </c>
    </row>
    <row r="26" spans="1:11" ht="28.5" customHeight="1">
      <c r="A26" s="459">
        <v>23835</v>
      </c>
      <c r="B26" s="435" t="s">
        <v>613</v>
      </c>
      <c r="C26" s="779"/>
      <c r="D26" s="458" t="s">
        <v>48</v>
      </c>
      <c r="E26" s="440" t="s">
        <v>48</v>
      </c>
      <c r="F26" s="437" t="s">
        <v>48</v>
      </c>
      <c r="G26" s="445" t="s">
        <v>48</v>
      </c>
      <c r="H26" s="458" t="s">
        <v>48</v>
      </c>
      <c r="I26" s="445"/>
    </row>
    <row r="27" spans="1:11" ht="28.5" customHeight="1">
      <c r="A27" s="459">
        <v>23842</v>
      </c>
      <c r="B27" s="448" t="s">
        <v>621</v>
      </c>
      <c r="C27" s="445"/>
      <c r="D27" s="678"/>
      <c r="E27" s="678"/>
      <c r="F27" s="678"/>
      <c r="G27" s="678"/>
      <c r="H27" s="445"/>
      <c r="I27" s="678"/>
    </row>
    <row r="28" spans="1:11" ht="28.5" customHeight="1">
      <c r="A28" s="459">
        <v>16272</v>
      </c>
      <c r="B28" s="498" t="s">
        <v>321</v>
      </c>
      <c r="C28" s="440" t="s">
        <v>207</v>
      </c>
      <c r="D28" s="440" t="s">
        <v>207</v>
      </c>
      <c r="E28" s="440"/>
      <c r="F28" s="440"/>
      <c r="G28" s="440" t="s">
        <v>207</v>
      </c>
      <c r="H28" s="440" t="s">
        <v>207</v>
      </c>
      <c r="I28" s="440" t="s">
        <v>207</v>
      </c>
    </row>
    <row r="29" spans="1:11" ht="28.5" customHeight="1">
      <c r="A29" s="459">
        <v>23080</v>
      </c>
      <c r="B29" s="445" t="s">
        <v>698</v>
      </c>
      <c r="C29" s="440"/>
      <c r="D29" s="440" t="s">
        <v>47</v>
      </c>
      <c r="E29" s="62" t="s">
        <v>47</v>
      </c>
      <c r="F29" s="440" t="s">
        <v>47</v>
      </c>
      <c r="G29" s="440" t="s">
        <v>47</v>
      </c>
      <c r="H29" s="440" t="s">
        <v>47</v>
      </c>
      <c r="I29" s="440" t="s">
        <v>47</v>
      </c>
    </row>
    <row r="30" spans="1:11" ht="28.5" customHeight="1">
      <c r="A30" s="459">
        <v>23960</v>
      </c>
      <c r="B30" s="448" t="s">
        <v>713</v>
      </c>
      <c r="C30" s="440"/>
      <c r="D30" s="440" t="s">
        <v>650</v>
      </c>
      <c r="E30" s="437" t="s">
        <v>650</v>
      </c>
      <c r="F30" s="437" t="s">
        <v>650</v>
      </c>
      <c r="G30" s="440" t="s">
        <v>650</v>
      </c>
      <c r="H30" s="440" t="s">
        <v>650</v>
      </c>
      <c r="I30" s="440"/>
    </row>
    <row r="31" spans="1:11" ht="28.5" customHeight="1">
      <c r="A31" s="459">
        <v>21231</v>
      </c>
      <c r="B31" s="453" t="s">
        <v>239</v>
      </c>
      <c r="C31" s="467"/>
      <c r="D31" s="467" t="s">
        <v>207</v>
      </c>
      <c r="E31" s="467"/>
      <c r="F31" s="467" t="s">
        <v>207</v>
      </c>
      <c r="G31" s="467"/>
      <c r="H31" s="467" t="s">
        <v>207</v>
      </c>
      <c r="I31" s="467" t="s">
        <v>207</v>
      </c>
    </row>
    <row r="32" spans="1:11" ht="28.5" customHeight="1">
      <c r="A32" s="459">
        <v>21490</v>
      </c>
      <c r="B32" s="453" t="s">
        <v>388</v>
      </c>
      <c r="C32" s="467"/>
      <c r="D32" s="467" t="s">
        <v>207</v>
      </c>
      <c r="E32" s="467"/>
      <c r="F32" s="467"/>
      <c r="G32" s="467"/>
      <c r="H32" s="467"/>
      <c r="I32" s="467"/>
    </row>
    <row r="33" spans="1:9" ht="28.5" customHeight="1">
      <c r="A33" s="459">
        <v>21902</v>
      </c>
      <c r="B33" s="448" t="s">
        <v>295</v>
      </c>
      <c r="C33" s="467"/>
      <c r="D33" s="467"/>
      <c r="E33" s="467" t="s">
        <v>652</v>
      </c>
      <c r="F33" s="467" t="s">
        <v>652</v>
      </c>
      <c r="G33" s="467" t="s">
        <v>652</v>
      </c>
      <c r="H33" s="467" t="s">
        <v>652</v>
      </c>
      <c r="I33" s="467" t="s">
        <v>652</v>
      </c>
    </row>
    <row r="34" spans="1:9" ht="28.5" customHeight="1">
      <c r="A34" s="116">
        <v>20114</v>
      </c>
      <c r="B34" s="448" t="s">
        <v>131</v>
      </c>
      <c r="C34" s="466" t="s">
        <v>653</v>
      </c>
      <c r="D34" s="467"/>
      <c r="E34" s="466" t="s">
        <v>653</v>
      </c>
      <c r="F34" s="467" t="s">
        <v>653</v>
      </c>
      <c r="G34" s="467" t="s">
        <v>653</v>
      </c>
      <c r="H34" s="466" t="s">
        <v>653</v>
      </c>
      <c r="I34" s="466"/>
    </row>
    <row r="35" spans="1:9" s="55" customFormat="1" ht="21.8" customHeight="1">
      <c r="A35" s="57">
        <v>18729</v>
      </c>
      <c r="B35" s="445" t="s">
        <v>75</v>
      </c>
      <c r="C35" s="466" t="s">
        <v>653</v>
      </c>
      <c r="D35" s="466" t="s">
        <v>653</v>
      </c>
      <c r="E35" s="466" t="s">
        <v>653</v>
      </c>
      <c r="F35" s="466" t="s">
        <v>653</v>
      </c>
      <c r="G35" s="466" t="s">
        <v>653</v>
      </c>
      <c r="H35" s="466"/>
      <c r="I35" s="466"/>
    </row>
    <row r="36" spans="1:9" ht="28.5" customHeight="1">
      <c r="A36" s="59">
        <v>19375</v>
      </c>
      <c r="B36" s="435" t="s">
        <v>86</v>
      </c>
      <c r="C36" s="466" t="s">
        <v>48</v>
      </c>
      <c r="D36" s="466"/>
      <c r="E36" s="466"/>
      <c r="F36" s="466"/>
      <c r="G36" s="466" t="s">
        <v>48</v>
      </c>
      <c r="H36" s="466" t="s">
        <v>48</v>
      </c>
      <c r="I36" s="466" t="s">
        <v>48</v>
      </c>
    </row>
    <row r="37" spans="1:9" ht="28.5" customHeight="1">
      <c r="A37" s="57">
        <v>19821</v>
      </c>
      <c r="B37" s="435" t="s">
        <v>125</v>
      </c>
      <c r="C37" s="466" t="s">
        <v>207</v>
      </c>
      <c r="D37" s="466" t="s">
        <v>653</v>
      </c>
      <c r="E37" s="466" t="s">
        <v>207</v>
      </c>
      <c r="F37" s="466"/>
      <c r="G37" s="466"/>
      <c r="H37" s="466" t="s">
        <v>207</v>
      </c>
      <c r="I37" s="466" t="s">
        <v>207</v>
      </c>
    </row>
    <row r="38" spans="1:9" ht="28.5" customHeight="1">
      <c r="A38" s="842">
        <v>22950</v>
      </c>
      <c r="B38" s="835" t="s">
        <v>425</v>
      </c>
      <c r="C38" s="466"/>
      <c r="D38" s="466"/>
      <c r="E38" s="466"/>
      <c r="F38" s="466"/>
      <c r="G38" s="466"/>
      <c r="H38" s="466"/>
      <c r="I38" s="466"/>
    </row>
    <row r="39" spans="1:9" ht="28.5" customHeight="1">
      <c r="A39" s="61">
        <v>23018</v>
      </c>
      <c r="B39" s="435" t="s">
        <v>627</v>
      </c>
      <c r="C39" s="790"/>
      <c r="D39" s="790"/>
      <c r="E39" s="790"/>
      <c r="F39" s="790"/>
      <c r="G39" s="790"/>
      <c r="H39" s="790"/>
      <c r="I39" s="790"/>
    </row>
    <row r="40" spans="1:9" ht="28.5" customHeight="1">
      <c r="A40" s="116">
        <v>23591</v>
      </c>
      <c r="B40" s="448" t="s">
        <v>628</v>
      </c>
      <c r="C40" s="790"/>
      <c r="D40" s="790"/>
      <c r="E40" s="790"/>
      <c r="F40" s="790"/>
      <c r="G40" s="790"/>
      <c r="H40" s="790"/>
      <c r="I40" s="790"/>
    </row>
    <row r="41" spans="1:9" ht="28.5" customHeight="1">
      <c r="A41" s="61">
        <v>23017</v>
      </c>
      <c r="B41" s="789" t="s">
        <v>631</v>
      </c>
      <c r="C41" s="790"/>
      <c r="D41" s="790"/>
      <c r="E41" s="790"/>
      <c r="F41" s="790"/>
      <c r="G41" s="790"/>
      <c r="H41" s="790"/>
      <c r="I41" s="790"/>
    </row>
    <row r="42" spans="1:9" s="62" customFormat="1" ht="28.5" customHeight="1">
      <c r="A42" s="64">
        <v>23894</v>
      </c>
      <c r="B42" s="789" t="s">
        <v>647</v>
      </c>
      <c r="C42" s="440" t="s">
        <v>650</v>
      </c>
      <c r="D42" s="440" t="s">
        <v>650</v>
      </c>
      <c r="E42" s="440" t="s">
        <v>650</v>
      </c>
      <c r="F42" s="440"/>
      <c r="G42" s="440" t="s">
        <v>653</v>
      </c>
      <c r="H42" s="437"/>
      <c r="I42" s="1025"/>
    </row>
    <row r="43" spans="1:9" ht="28.5" customHeight="1">
      <c r="A43" s="64">
        <v>23468</v>
      </c>
      <c r="B43" s="797" t="s">
        <v>699</v>
      </c>
      <c r="C43" s="440" t="s">
        <v>47</v>
      </c>
      <c r="D43" s="440" t="s">
        <v>47</v>
      </c>
      <c r="E43" s="440" t="s">
        <v>47</v>
      </c>
      <c r="F43" s="440" t="s">
        <v>48</v>
      </c>
      <c r="G43" s="440"/>
      <c r="H43" s="445" t="s">
        <v>650</v>
      </c>
      <c r="I43" s="1026"/>
    </row>
    <row r="44" spans="1:9" ht="28.5" customHeight="1">
      <c r="A44" s="57">
        <v>22034</v>
      </c>
      <c r="B44" s="504" t="s">
        <v>646</v>
      </c>
      <c r="C44" s="437"/>
      <c r="D44" s="437" t="s">
        <v>650</v>
      </c>
      <c r="E44" s="437"/>
      <c r="F44" s="437"/>
      <c r="G44" s="437" t="s">
        <v>650</v>
      </c>
      <c r="H44" s="437" t="s">
        <v>650</v>
      </c>
      <c r="I44" s="437" t="s">
        <v>650</v>
      </c>
    </row>
    <row r="45" spans="1:9" ht="28.5" customHeight="1">
      <c r="A45" s="56">
        <v>21280</v>
      </c>
      <c r="B45" s="523" t="s">
        <v>648</v>
      </c>
      <c r="C45" s="440"/>
      <c r="D45" s="440"/>
      <c r="E45" s="440"/>
      <c r="F45" s="440" t="s">
        <v>650</v>
      </c>
      <c r="G45" s="440" t="s">
        <v>650</v>
      </c>
      <c r="H45" s="440" t="s">
        <v>650</v>
      </c>
      <c r="I45" s="453"/>
    </row>
    <row r="46" spans="1:9" ht="28.5" customHeight="1">
      <c r="A46" s="744">
        <v>20437</v>
      </c>
      <c r="B46" s="460" t="s">
        <v>649</v>
      </c>
      <c r="C46" s="453"/>
      <c r="D46" s="453" t="s">
        <v>650</v>
      </c>
      <c r="E46" s="453" t="s">
        <v>650</v>
      </c>
      <c r="F46" s="453"/>
      <c r="G46" s="796" t="s">
        <v>650</v>
      </c>
      <c r="H46" s="796" t="s">
        <v>650</v>
      </c>
      <c r="I46" s="796"/>
    </row>
    <row r="47" spans="1:9" ht="28.5" customHeight="1">
      <c r="A47" s="787">
        <v>23963</v>
      </c>
      <c r="B47" s="711" t="s">
        <v>715</v>
      </c>
      <c r="C47" s="437" t="s">
        <v>650</v>
      </c>
      <c r="D47" s="437" t="s">
        <v>650</v>
      </c>
      <c r="E47" s="440" t="s">
        <v>650</v>
      </c>
      <c r="F47" s="440" t="s">
        <v>650</v>
      </c>
      <c r="G47" s="440" t="s">
        <v>650</v>
      </c>
      <c r="H47" s="440"/>
      <c r="I47" s="445"/>
    </row>
    <row r="48" spans="1:9" ht="28.5" customHeight="1">
      <c r="A48" s="787">
        <v>20701</v>
      </c>
      <c r="B48" s="504" t="s">
        <v>716</v>
      </c>
      <c r="C48" s="466"/>
      <c r="D48" s="466" t="s">
        <v>653</v>
      </c>
      <c r="E48" s="466" t="s">
        <v>653</v>
      </c>
      <c r="F48" s="466" t="s">
        <v>653</v>
      </c>
      <c r="G48" s="466" t="s">
        <v>653</v>
      </c>
      <c r="H48" s="466" t="s">
        <v>653</v>
      </c>
      <c r="I48" s="466"/>
    </row>
    <row r="49" spans="1:10" ht="28.5" customHeight="1">
      <c r="A49" s="57">
        <v>21613</v>
      </c>
      <c r="B49" s="504" t="s">
        <v>717</v>
      </c>
      <c r="C49" s="466" t="s">
        <v>48</v>
      </c>
      <c r="D49" s="466" t="s">
        <v>48</v>
      </c>
      <c r="E49" s="466" t="s">
        <v>48</v>
      </c>
      <c r="F49" s="466"/>
      <c r="G49" s="466" t="s">
        <v>48</v>
      </c>
      <c r="H49" s="466" t="s">
        <v>48</v>
      </c>
      <c r="I49" s="466"/>
    </row>
    <row r="50" spans="1:10" s="62" customFormat="1" ht="21.8" customHeight="1">
      <c r="A50" s="788">
        <v>22038</v>
      </c>
      <c r="B50" s="1041" t="s">
        <v>302</v>
      </c>
      <c r="C50" s="1042" t="s">
        <v>767</v>
      </c>
      <c r="D50" s="1042" t="s">
        <v>650</v>
      </c>
      <c r="E50" s="1042" t="s">
        <v>650</v>
      </c>
      <c r="F50" s="1042"/>
      <c r="G50" s="1042"/>
      <c r="H50" s="1043" t="s">
        <v>650</v>
      </c>
      <c r="I50" s="1042" t="s">
        <v>650</v>
      </c>
      <c r="J50" s="434"/>
    </row>
    <row r="51" spans="1:10" ht="28.5" customHeight="1">
      <c r="A51" s="1036">
        <v>1020000</v>
      </c>
      <c r="B51" s="443" t="s">
        <v>772</v>
      </c>
      <c r="C51" s="453" t="s">
        <v>650</v>
      </c>
      <c r="D51" s="453" t="s">
        <v>650</v>
      </c>
      <c r="E51" s="453" t="s">
        <v>650</v>
      </c>
      <c r="F51" s="453" t="s">
        <v>650</v>
      </c>
      <c r="G51" s="453"/>
      <c r="H51" s="453"/>
      <c r="I51" s="453" t="s">
        <v>650</v>
      </c>
    </row>
    <row r="52" spans="1:10" ht="28.5" customHeight="1">
      <c r="A52" s="443"/>
      <c r="B52" s="443"/>
      <c r="C52" s="483"/>
      <c r="D52" s="483"/>
      <c r="E52" s="483"/>
      <c r="F52" s="483"/>
      <c r="G52" s="483"/>
      <c r="H52" s="483"/>
      <c r="I52" s="483"/>
    </row>
    <row r="53" spans="1:10" ht="28.5" customHeight="1">
      <c r="A53" s="792" t="s">
        <v>296</v>
      </c>
      <c r="B53" s="793" t="s">
        <v>297</v>
      </c>
      <c r="C53" s="843">
        <f t="shared" ref="C53:I53" si="0">C1</f>
        <v>46265</v>
      </c>
      <c r="D53" s="843">
        <f t="shared" si="0"/>
        <v>46266</v>
      </c>
      <c r="E53" s="843">
        <f t="shared" si="0"/>
        <v>46267</v>
      </c>
      <c r="F53" s="843">
        <f t="shared" si="0"/>
        <v>46268</v>
      </c>
      <c r="G53" s="843">
        <f t="shared" si="0"/>
        <v>46269</v>
      </c>
      <c r="H53" s="843">
        <f t="shared" si="0"/>
        <v>46270</v>
      </c>
      <c r="I53" s="843">
        <f t="shared" si="0"/>
        <v>46271</v>
      </c>
    </row>
    <row r="54" spans="1:10" ht="28.5" customHeight="1">
      <c r="A54" s="746" t="s">
        <v>79</v>
      </c>
      <c r="B54" s="747"/>
      <c r="C54" s="836" t="s">
        <v>37</v>
      </c>
      <c r="D54" s="836" t="s">
        <v>38</v>
      </c>
      <c r="E54" s="836" t="s">
        <v>39</v>
      </c>
      <c r="F54" s="836" t="s">
        <v>40</v>
      </c>
      <c r="G54" s="837" t="s">
        <v>41</v>
      </c>
      <c r="H54" s="836" t="s">
        <v>42</v>
      </c>
      <c r="I54" s="836" t="s">
        <v>43</v>
      </c>
    </row>
    <row r="55" spans="1:10" ht="28.5" customHeight="1">
      <c r="A55" s="60">
        <v>20559</v>
      </c>
      <c r="B55" s="448" t="s">
        <v>706</v>
      </c>
      <c r="C55" s="445" t="s">
        <v>650</v>
      </c>
      <c r="D55" s="445" t="s">
        <v>650</v>
      </c>
      <c r="E55" s="445" t="s">
        <v>650</v>
      </c>
      <c r="F55" s="445" t="s">
        <v>650</v>
      </c>
      <c r="G55" s="477"/>
      <c r="H55" s="477"/>
      <c r="I55" s="477" t="s">
        <v>650</v>
      </c>
    </row>
    <row r="56" spans="1:10" ht="28.5" customHeight="1">
      <c r="A56" s="60">
        <v>20619</v>
      </c>
      <c r="B56" s="479" t="s">
        <v>704</v>
      </c>
      <c r="C56" s="445" t="s">
        <v>714</v>
      </c>
      <c r="D56" s="445" t="s">
        <v>714</v>
      </c>
      <c r="E56" s="445" t="s">
        <v>714</v>
      </c>
      <c r="F56" s="445" t="s">
        <v>714</v>
      </c>
      <c r="G56" s="498"/>
      <c r="H56" s="445"/>
      <c r="I56" s="445" t="s">
        <v>714</v>
      </c>
    </row>
    <row r="57" spans="1:10" ht="28.5" customHeight="1">
      <c r="A57" s="60">
        <v>20740</v>
      </c>
      <c r="B57" s="479" t="s">
        <v>701</v>
      </c>
      <c r="C57" s="445" t="s">
        <v>48</v>
      </c>
      <c r="D57" s="445" t="s">
        <v>48</v>
      </c>
      <c r="E57" s="445" t="s">
        <v>48</v>
      </c>
      <c r="F57" s="445" t="s">
        <v>48</v>
      </c>
      <c r="G57" s="498"/>
      <c r="H57" s="445"/>
      <c r="I57" s="445" t="s">
        <v>48</v>
      </c>
    </row>
    <row r="58" spans="1:10" ht="28.5" customHeight="1">
      <c r="A58" s="60">
        <v>11379</v>
      </c>
      <c r="B58" s="443" t="s">
        <v>342</v>
      </c>
      <c r="C58" s="838" t="s">
        <v>652</v>
      </c>
      <c r="D58" s="838" t="s">
        <v>652</v>
      </c>
      <c r="E58" s="838" t="s">
        <v>652</v>
      </c>
      <c r="F58" s="838" t="s">
        <v>652</v>
      </c>
      <c r="G58" s="838"/>
      <c r="H58" s="838"/>
      <c r="I58" s="838" t="s">
        <v>652</v>
      </c>
    </row>
    <row r="59" spans="1:10" ht="28.5" customHeight="1">
      <c r="A59" s="61">
        <v>21163</v>
      </c>
      <c r="B59" s="483" t="s">
        <v>610</v>
      </c>
      <c r="C59" s="440" t="s">
        <v>650</v>
      </c>
      <c r="D59" s="440" t="s">
        <v>650</v>
      </c>
      <c r="E59" s="440"/>
      <c r="F59" s="440" t="s">
        <v>650</v>
      </c>
      <c r="G59" s="440" t="s">
        <v>650</v>
      </c>
      <c r="H59" s="440"/>
      <c r="I59" s="440" t="s">
        <v>650</v>
      </c>
    </row>
    <row r="60" spans="1:10" ht="28.5" customHeight="1">
      <c r="A60" s="61">
        <v>11280</v>
      </c>
      <c r="B60" s="483" t="s">
        <v>612</v>
      </c>
      <c r="C60" s="440" t="s">
        <v>650</v>
      </c>
      <c r="D60" s="440" t="s">
        <v>650</v>
      </c>
      <c r="E60" s="440"/>
      <c r="F60" s="440"/>
      <c r="G60" s="440"/>
      <c r="H60" s="478"/>
      <c r="I60" s="440"/>
    </row>
    <row r="61" spans="1:10" ht="28.5" customHeight="1">
      <c r="A61" s="61">
        <v>214355</v>
      </c>
      <c r="B61" s="441" t="s">
        <v>644</v>
      </c>
      <c r="C61" s="465"/>
      <c r="D61" s="465"/>
      <c r="E61" s="465" t="s">
        <v>652</v>
      </c>
      <c r="F61" s="465" t="s">
        <v>652</v>
      </c>
      <c r="G61" s="465" t="s">
        <v>652</v>
      </c>
      <c r="H61" s="465" t="s">
        <v>652</v>
      </c>
      <c r="I61" s="465" t="s">
        <v>652</v>
      </c>
    </row>
    <row r="62" spans="1:10" ht="28.5" customHeight="1">
      <c r="A62" s="56">
        <v>80215566</v>
      </c>
      <c r="B62" s="441" t="s">
        <v>281</v>
      </c>
      <c r="C62" s="437" t="s">
        <v>652</v>
      </c>
      <c r="D62" s="437" t="s">
        <v>652</v>
      </c>
      <c r="E62" s="437" t="s">
        <v>652</v>
      </c>
      <c r="F62" s="437" t="s">
        <v>652</v>
      </c>
      <c r="G62" s="482"/>
      <c r="H62" s="482"/>
      <c r="I62" s="440" t="s">
        <v>652</v>
      </c>
    </row>
    <row r="63" spans="1:10" ht="28.5" customHeight="1">
      <c r="A63" s="443"/>
      <c r="B63" s="443"/>
      <c r="C63" s="484"/>
      <c r="D63" s="484"/>
      <c r="E63" s="440"/>
      <c r="F63" s="440"/>
      <c r="G63" s="440"/>
      <c r="H63" s="440"/>
      <c r="I63" s="440"/>
    </row>
    <row r="64" spans="1:10" ht="28.5" customHeight="1">
      <c r="A64" s="752" t="s">
        <v>296</v>
      </c>
      <c r="B64" s="753" t="s">
        <v>298</v>
      </c>
      <c r="C64" s="843">
        <f>C53</f>
        <v>46265</v>
      </c>
      <c r="D64" s="843">
        <f t="shared" ref="D64:I64" si="1">D53</f>
        <v>46266</v>
      </c>
      <c r="E64" s="843">
        <f t="shared" si="1"/>
        <v>46267</v>
      </c>
      <c r="F64" s="843">
        <f t="shared" si="1"/>
        <v>46268</v>
      </c>
      <c r="G64" s="843">
        <f t="shared" si="1"/>
        <v>46269</v>
      </c>
      <c r="H64" s="843">
        <f t="shared" si="1"/>
        <v>46270</v>
      </c>
      <c r="I64" s="843">
        <f t="shared" si="1"/>
        <v>46271</v>
      </c>
    </row>
    <row r="65" spans="1:9" ht="28.5" customHeight="1">
      <c r="A65" s="752" t="s">
        <v>79</v>
      </c>
      <c r="B65" s="753"/>
      <c r="C65" s="839" t="s">
        <v>37</v>
      </c>
      <c r="D65" s="839" t="s">
        <v>38</v>
      </c>
      <c r="E65" s="839" t="s">
        <v>39</v>
      </c>
      <c r="F65" s="840" t="s">
        <v>40</v>
      </c>
      <c r="G65" s="840" t="s">
        <v>41</v>
      </c>
      <c r="H65" s="839" t="s">
        <v>42</v>
      </c>
      <c r="I65" s="839" t="s">
        <v>43</v>
      </c>
    </row>
    <row r="66" spans="1:9" ht="28.5" customHeight="1">
      <c r="A66" s="61">
        <v>61120933152</v>
      </c>
      <c r="B66" s="481" t="s">
        <v>692</v>
      </c>
      <c r="C66" s="465"/>
      <c r="D66" s="465"/>
      <c r="E66" s="465"/>
      <c r="F66" s="465"/>
      <c r="G66" s="465"/>
      <c r="H66" s="465"/>
      <c r="I66" s="465"/>
    </row>
    <row r="67" spans="1:9" ht="28.5" customHeight="1">
      <c r="A67" s="60">
        <v>67746</v>
      </c>
      <c r="B67" s="479" t="s">
        <v>383</v>
      </c>
      <c r="C67" s="841" t="s">
        <v>650</v>
      </c>
      <c r="D67" s="841" t="s">
        <v>650</v>
      </c>
      <c r="E67" s="841" t="s">
        <v>650</v>
      </c>
      <c r="F67" s="841" t="s">
        <v>650</v>
      </c>
      <c r="G67" s="841"/>
      <c r="H67" s="841"/>
      <c r="I67" s="841" t="s">
        <v>650</v>
      </c>
    </row>
    <row r="68" spans="1:9" ht="28.5" customHeight="1">
      <c r="A68" s="60">
        <v>12550</v>
      </c>
      <c r="B68" s="469" t="s">
        <v>599</v>
      </c>
      <c r="C68" s="440"/>
      <c r="D68" s="440"/>
      <c r="E68" s="440"/>
      <c r="F68" s="440" t="s">
        <v>650</v>
      </c>
      <c r="G68" s="440"/>
      <c r="H68" s="440" t="s">
        <v>650</v>
      </c>
      <c r="I68" s="440" t="s">
        <v>650</v>
      </c>
    </row>
    <row r="69" spans="1:9">
      <c r="A69" s="60">
        <v>71109</v>
      </c>
      <c r="B69" s="469" t="s">
        <v>606</v>
      </c>
      <c r="C69" s="440" t="s">
        <v>650</v>
      </c>
      <c r="D69" s="440" t="s">
        <v>650</v>
      </c>
      <c r="E69" s="440"/>
      <c r="F69" s="440" t="s">
        <v>650</v>
      </c>
      <c r="G69" s="485"/>
      <c r="H69" s="456" t="s">
        <v>650</v>
      </c>
      <c r="I69" s="440"/>
    </row>
    <row r="70" spans="1:9">
      <c r="A70" s="61">
        <v>89580</v>
      </c>
      <c r="B70" s="481" t="s">
        <v>387</v>
      </c>
      <c r="C70" s="440" t="s">
        <v>766</v>
      </c>
      <c r="D70" s="440"/>
      <c r="E70" s="440" t="s">
        <v>650</v>
      </c>
      <c r="F70" s="440"/>
      <c r="G70" s="484" t="s">
        <v>650</v>
      </c>
      <c r="H70" s="486"/>
      <c r="I70" s="440"/>
    </row>
    <row r="71" spans="1:9">
      <c r="A71" s="1027">
        <v>38272</v>
      </c>
      <c r="B71" s="1028" t="s">
        <v>693</v>
      </c>
      <c r="C71" s="1029"/>
      <c r="D71" s="1029" t="s">
        <v>652</v>
      </c>
      <c r="E71" s="1029"/>
      <c r="F71" s="1029" t="s">
        <v>652</v>
      </c>
      <c r="G71" s="1030" t="s">
        <v>652</v>
      </c>
      <c r="H71" s="1031" t="s">
        <v>652</v>
      </c>
      <c r="I71" s="1029"/>
    </row>
    <row r="72" spans="1:9">
      <c r="A72" s="60" t="s">
        <v>776</v>
      </c>
      <c r="B72" s="479" t="s">
        <v>779</v>
      </c>
      <c r="C72" s="440" t="s">
        <v>650</v>
      </c>
      <c r="D72" s="440" t="s">
        <v>650</v>
      </c>
      <c r="E72" s="440" t="s">
        <v>650</v>
      </c>
      <c r="F72" s="440" t="s">
        <v>650</v>
      </c>
      <c r="G72" s="484" t="s">
        <v>650</v>
      </c>
      <c r="H72" s="486"/>
      <c r="I72" s="440"/>
    </row>
    <row r="73" spans="1:9">
      <c r="A73" s="400" t="s">
        <v>336</v>
      </c>
    </row>
  </sheetData>
  <phoneticPr fontId="6" type="noConversion"/>
  <conditionalFormatting sqref="E65 C54:G54 I54 H65:I65 D66 C55:I55 C53:I53 A66:B66 C53:C54 B27:B33 A25:A33 C70:F72 H70:I72 A41:A42 C6:F6 H6 C30:I41">
    <cfRule type="expression" dxfId="2357" priority="475">
      <formula>ROW()=CELL("ROW")</formula>
    </cfRule>
  </conditionalFormatting>
  <conditionalFormatting sqref="E65 C54:G54 I54 H65:I65 D66 C55:I55 C53:I53 A66:B66 C53:C54 B27:B33 A25:A33 C70:F72 H70:I72 A41:A42 C6:F6 H6 C30:I41">
    <cfRule type="expression" dxfId="2356" priority="474">
      <formula>ROW()=CELL("ROW")</formula>
    </cfRule>
  </conditionalFormatting>
  <conditionalFormatting sqref="H69 G60 C58:I59 G62:H62 C67:I68">
    <cfRule type="expression" dxfId="2355" priority="469">
      <formula>ROW()=CELL("ROW")</formula>
    </cfRule>
  </conditionalFormatting>
  <conditionalFormatting sqref="H69 G60 C58:I59 G62:H62 C67:I68">
    <cfRule type="expression" dxfId="2354" priority="468">
      <formula>ROW()=CELL("ROW")</formula>
    </cfRule>
  </conditionalFormatting>
  <conditionalFormatting sqref="G56:G57 G54">
    <cfRule type="cellIs" dxfId="2353" priority="456" operator="equal">
      <formula>"SL"</formula>
    </cfRule>
    <cfRule type="cellIs" dxfId="2352" priority="457" operator="equal">
      <formula>"SL"</formula>
    </cfRule>
    <cfRule type="cellIs" dxfId="2351" priority="458" operator="equal">
      <formula>"SL"</formula>
    </cfRule>
    <cfRule type="cellIs" dxfId="2350" priority="459" operator="equal">
      <formula>"AL"</formula>
    </cfRule>
  </conditionalFormatting>
  <conditionalFormatting sqref="C60:F60">
    <cfRule type="expression" dxfId="2349" priority="439">
      <formula>ROW()=CELL("ROW")</formula>
    </cfRule>
  </conditionalFormatting>
  <conditionalFormatting sqref="C60:F60">
    <cfRule type="expression" dxfId="2348" priority="438">
      <formula>ROW()=CELL("ROW")</formula>
    </cfRule>
  </conditionalFormatting>
  <conditionalFormatting sqref="I60">
    <cfRule type="expression" dxfId="2347" priority="437">
      <formula>ROW()=CELL("ROW")</formula>
    </cfRule>
  </conditionalFormatting>
  <conditionalFormatting sqref="I60">
    <cfRule type="expression" dxfId="2346" priority="436">
      <formula>ROW()=CELL("ROW")</formula>
    </cfRule>
  </conditionalFormatting>
  <conditionalFormatting sqref="E63:I63">
    <cfRule type="expression" dxfId="2345" priority="433">
      <formula>ROW()=CELL("ROW")</formula>
    </cfRule>
  </conditionalFormatting>
  <conditionalFormatting sqref="E63:I63">
    <cfRule type="expression" dxfId="2344" priority="432">
      <formula>ROW()=CELL("ROW")</formula>
    </cfRule>
  </conditionalFormatting>
  <conditionalFormatting sqref="D65:E65">
    <cfRule type="expression" dxfId="2343" priority="431">
      <formula>ROW()=CELL("ROW")</formula>
    </cfRule>
  </conditionalFormatting>
  <conditionalFormatting sqref="D65:E65">
    <cfRule type="expression" dxfId="2342" priority="430">
      <formula>ROW()=CELL("ROW")</formula>
    </cfRule>
  </conditionalFormatting>
  <conditionalFormatting sqref="C69:F69">
    <cfRule type="expression" dxfId="2341" priority="429">
      <formula>ROW()=CELL("ROW")</formula>
    </cfRule>
  </conditionalFormatting>
  <conditionalFormatting sqref="C69:F69">
    <cfRule type="expression" dxfId="2340" priority="428">
      <formula>ROW()=CELL("ROW")</formula>
    </cfRule>
  </conditionalFormatting>
  <conditionalFormatting sqref="I69">
    <cfRule type="expression" dxfId="2339" priority="427">
      <formula>ROW()=CELL("ROW")</formula>
    </cfRule>
  </conditionalFormatting>
  <conditionalFormatting sqref="I69">
    <cfRule type="expression" dxfId="2338" priority="426">
      <formula>ROW()=CELL("ROW")</formula>
    </cfRule>
  </conditionalFormatting>
  <conditionalFormatting sqref="D53:I53">
    <cfRule type="expression" dxfId="2337" priority="419">
      <formula>ROW()=CELL("ROW")</formula>
    </cfRule>
  </conditionalFormatting>
  <conditionalFormatting sqref="D53:I53">
    <cfRule type="expression" dxfId="2336" priority="418">
      <formula>ROW()=CELL("ROW")</formula>
    </cfRule>
  </conditionalFormatting>
  <conditionalFormatting sqref="C61:I61">
    <cfRule type="expression" dxfId="2335" priority="399">
      <formula>ROW()=CELL("ROW")</formula>
    </cfRule>
  </conditionalFormatting>
  <conditionalFormatting sqref="C61:I61">
    <cfRule type="expression" dxfId="2334" priority="398">
      <formula>ROW()=CELL("ROW")</formula>
    </cfRule>
  </conditionalFormatting>
  <conditionalFormatting sqref="C61:I61">
    <cfRule type="expression" dxfId="2333" priority="397">
      <formula>ROW()=CELL("ROW")</formula>
    </cfRule>
  </conditionalFormatting>
  <conditionalFormatting sqref="C61:I61">
    <cfRule type="expression" dxfId="2332" priority="396">
      <formula>ROW()=CELL("ROW")</formula>
    </cfRule>
  </conditionalFormatting>
  <conditionalFormatting sqref="C61:I61">
    <cfRule type="expression" dxfId="2331" priority="395">
      <formula>ROW()=CELL("ROW")</formula>
    </cfRule>
  </conditionalFormatting>
  <conditionalFormatting sqref="C61:I61">
    <cfRule type="expression" dxfId="2330" priority="394">
      <formula>ROW()=CELL("ROW")</formula>
    </cfRule>
  </conditionalFormatting>
  <conditionalFormatting sqref="C66">
    <cfRule type="expression" dxfId="2329" priority="387">
      <formula>ROW()=CELL("ROW")</formula>
    </cfRule>
  </conditionalFormatting>
  <conditionalFormatting sqref="C66">
    <cfRule type="expression" dxfId="2328" priority="386">
      <formula>ROW()=CELL("ROW")</formula>
    </cfRule>
  </conditionalFormatting>
  <conditionalFormatting sqref="C66">
    <cfRule type="expression" dxfId="2327" priority="385">
      <formula>ROW()=CELL("ROW")</formula>
    </cfRule>
  </conditionalFormatting>
  <conditionalFormatting sqref="C66">
    <cfRule type="expression" dxfId="2326" priority="384">
      <formula>ROW()=CELL("ROW")</formula>
    </cfRule>
  </conditionalFormatting>
  <conditionalFormatting sqref="C66">
    <cfRule type="expression" dxfId="2325" priority="383">
      <formula>ROW()=CELL("ROW")</formula>
    </cfRule>
  </conditionalFormatting>
  <conditionalFormatting sqref="C66">
    <cfRule type="expression" dxfId="2324" priority="382">
      <formula>ROW()=CELL("ROW")</formula>
    </cfRule>
  </conditionalFormatting>
  <conditionalFormatting sqref="C62:F62">
    <cfRule type="expression" dxfId="2323" priority="381">
      <formula>ROW()=CELL("ROW")</formula>
    </cfRule>
  </conditionalFormatting>
  <conditionalFormatting sqref="C62:F62">
    <cfRule type="expression" dxfId="2322" priority="380">
      <formula>ROW()=CELL("ROW")</formula>
    </cfRule>
  </conditionalFormatting>
  <conditionalFormatting sqref="C65">
    <cfRule type="expression" dxfId="2321" priority="365">
      <formula>ROW()=CELL("ROW")</formula>
    </cfRule>
  </conditionalFormatting>
  <conditionalFormatting sqref="C65">
    <cfRule type="expression" dxfId="2320" priority="364">
      <formula>ROW()=CELL("ROW")</formula>
    </cfRule>
  </conditionalFormatting>
  <conditionalFormatting sqref="D65">
    <cfRule type="expression" dxfId="2319" priority="363">
      <formula>ROW()=CELL("ROW")</formula>
    </cfRule>
  </conditionalFormatting>
  <conditionalFormatting sqref="D65">
    <cfRule type="expression" dxfId="2318" priority="362">
      <formula>ROW()=CELL("ROW")</formula>
    </cfRule>
  </conditionalFormatting>
  <conditionalFormatting sqref="G56:G57 G54">
    <cfRule type="cellIs" dxfId="2317" priority="347" operator="equal">
      <formula>"WC"</formula>
    </cfRule>
  </conditionalFormatting>
  <conditionalFormatting sqref="C66:D66">
    <cfRule type="expression" dxfId="2316" priority="346">
      <formula>ROW()=CELL("ROW")</formula>
    </cfRule>
  </conditionalFormatting>
  <conditionalFormatting sqref="C66:D66">
    <cfRule type="expression" dxfId="2315" priority="345">
      <formula>ROW()=CELL("ROW")</formula>
    </cfRule>
  </conditionalFormatting>
  <conditionalFormatting sqref="E66:I66">
    <cfRule type="expression" dxfId="2314" priority="340">
      <formula>ROW()=CELL("ROW")</formula>
    </cfRule>
  </conditionalFormatting>
  <conditionalFormatting sqref="E66:I66">
    <cfRule type="expression" dxfId="2313" priority="339">
      <formula>ROW()=CELL("ROW")</formula>
    </cfRule>
  </conditionalFormatting>
  <conditionalFormatting sqref="E66:I66">
    <cfRule type="expression" dxfId="2312" priority="338">
      <formula>ROW()=CELL("ROW")</formula>
    </cfRule>
  </conditionalFormatting>
  <conditionalFormatting sqref="E66:I66">
    <cfRule type="expression" dxfId="2311" priority="337">
      <formula>ROW()=CELL("ROW")</formula>
    </cfRule>
  </conditionalFormatting>
  <conditionalFormatting sqref="E66:I66">
    <cfRule type="expression" dxfId="2310" priority="336">
      <formula>ROW()=CELL("ROW")</formula>
    </cfRule>
  </conditionalFormatting>
  <conditionalFormatting sqref="E66:I66">
    <cfRule type="expression" dxfId="2309" priority="335">
      <formula>ROW()=CELL("ROW")</formula>
    </cfRule>
  </conditionalFormatting>
  <conditionalFormatting sqref="I62">
    <cfRule type="expression" dxfId="2308" priority="260">
      <formula>ROW()=CELL("ROW")</formula>
    </cfRule>
  </conditionalFormatting>
  <conditionalFormatting sqref="I62">
    <cfRule type="expression" dxfId="2307" priority="259">
      <formula>ROW()=CELL("ROW")</formula>
    </cfRule>
  </conditionalFormatting>
  <conditionalFormatting sqref="C64:I64">
    <cfRule type="expression" dxfId="2306" priority="226">
      <formula>ROW()=CELL("ROW")</formula>
    </cfRule>
  </conditionalFormatting>
  <conditionalFormatting sqref="C64:I64">
    <cfRule type="expression" dxfId="2305" priority="225">
      <formula>ROW()=CELL("ROW")</formula>
    </cfRule>
  </conditionalFormatting>
  <conditionalFormatting sqref="B56:B57 A67:A69 A56:A60 A62:B62">
    <cfRule type="expression" dxfId="2304" priority="220">
      <formula>ROW()=CELL("ROW")</formula>
    </cfRule>
  </conditionalFormatting>
  <conditionalFormatting sqref="B56:B57 A67:A69 A56:A60 A62:B62">
    <cfRule type="expression" dxfId="2303" priority="219">
      <formula>ROW()=CELL("ROW")</formula>
    </cfRule>
  </conditionalFormatting>
  <conditionalFormatting sqref="A62 A64:A69 A53:A60 A24:A33 A41:A42">
    <cfRule type="cellIs" dxfId="2302" priority="217" operator="equal">
      <formula>"SL"</formula>
    </cfRule>
    <cfRule type="cellIs" dxfId="2301" priority="218" operator="equal">
      <formula>"AL"</formula>
    </cfRule>
  </conditionalFormatting>
  <conditionalFormatting sqref="A64:B65 A53:B54">
    <cfRule type="expression" dxfId="2300" priority="216">
      <formula>ROW()=CELL("ROW")</formula>
    </cfRule>
  </conditionalFormatting>
  <conditionalFormatting sqref="A64:B65 A53:B54">
    <cfRule type="expression" dxfId="2299" priority="215">
      <formula>ROW()=CELL("ROW")</formula>
    </cfRule>
  </conditionalFormatting>
  <conditionalFormatting sqref="B55">
    <cfRule type="cellIs" dxfId="2298" priority="213" operator="equal">
      <formula>"SL"</formula>
    </cfRule>
    <cfRule type="cellIs" dxfId="2297" priority="214" operator="equal">
      <formula>"AL"</formula>
    </cfRule>
  </conditionalFormatting>
  <conditionalFormatting sqref="A55:B55">
    <cfRule type="expression" dxfId="2296" priority="212">
      <formula>ROW()=CELL("ROW")</formula>
    </cfRule>
  </conditionalFormatting>
  <conditionalFormatting sqref="A55:B55">
    <cfRule type="expression" dxfId="2295" priority="211">
      <formula>ROW()=CELL("ROW")</formula>
    </cfRule>
  </conditionalFormatting>
  <conditionalFormatting sqref="B67">
    <cfRule type="expression" dxfId="2294" priority="210">
      <formula>ROW()=CELL("ROW")</formula>
    </cfRule>
  </conditionalFormatting>
  <conditionalFormatting sqref="B67">
    <cfRule type="expression" dxfId="2293" priority="209">
      <formula>ROW()=CELL("ROW")</formula>
    </cfRule>
  </conditionalFormatting>
  <conditionalFormatting sqref="A70:A72">
    <cfRule type="cellIs" dxfId="2292" priority="186" operator="equal">
      <formula>"SL"</formula>
    </cfRule>
    <cfRule type="cellIs" dxfId="2291" priority="187" operator="equal">
      <formula>"AL"</formula>
    </cfRule>
  </conditionalFormatting>
  <conditionalFormatting sqref="A70:B72">
    <cfRule type="expression" dxfId="2290" priority="185">
      <formula>ROW()=CELL("ROW")</formula>
    </cfRule>
  </conditionalFormatting>
  <conditionalFormatting sqref="A70:B72">
    <cfRule type="expression" dxfId="2289" priority="184">
      <formula>ROW()=CELL("ROW")</formula>
    </cfRule>
  </conditionalFormatting>
  <conditionalFormatting sqref="A61:A62">
    <cfRule type="cellIs" dxfId="2288" priority="182" operator="equal">
      <formula>"SL"</formula>
    </cfRule>
    <cfRule type="cellIs" dxfId="2287" priority="183" operator="equal">
      <formula>"AL"</formula>
    </cfRule>
  </conditionalFormatting>
  <conditionalFormatting sqref="A61:B62">
    <cfRule type="expression" dxfId="2286" priority="181">
      <formula>ROW()=CELL("ROW")</formula>
    </cfRule>
  </conditionalFormatting>
  <conditionalFormatting sqref="A61:B62">
    <cfRule type="expression" dxfId="2285" priority="180">
      <formula>ROW()=CELL("ROW")</formula>
    </cfRule>
  </conditionalFormatting>
  <conditionalFormatting sqref="I6 G14 I3 C7:I7 I16:I17 C16 E16:H16 D11:G11 C42:H42 I43 A44:B45 C13:G13 I13:I14 A3:B17 E15:I15 C28:I28 C29:D29 F29:I29 C5:I5 C4:H4 C8 A34:B39 A23:I23 A31:A32 A18:C18 F18:I18 C47:H47 C12:I12 D9 F9:I9 A19:I21 B25:G25 B26:H26 C43:G43 F22:I22 H24:H25 I24:I26 A22:D22 C24:G24 A47:B49 C44:I46">
    <cfRule type="expression" dxfId="2284" priority="171">
      <formula>ROW()=CELL("ROW")</formula>
    </cfRule>
  </conditionalFormatting>
  <conditionalFormatting sqref="I6 G14 C7:I7 I16:I17 C16 E16:H16 D11:G11 C42:H42 I43 A44:B45 A1:I3 C13:G13 I13:I14 A4:B17 E15:I15 C28:I28 C29:D29 F29:I29 C5:I5 C4:H4 C8 A34:B39 A23:I23 A31:A32 A18:C18 F18:I18 C47:H47 C12:I12 D9 F9:I9 A19:I21 B25:G25 B26:H26 C43:G43 F22:I22 H24:H25 I24:I26 A22:D22 C24:G24 A47:B49 C44:I46">
    <cfRule type="expression" dxfId="2283" priority="170">
      <formula>ROW()=CELL("ROW")</formula>
    </cfRule>
  </conditionalFormatting>
  <conditionalFormatting sqref="A39 A44:B45 A3 A35 A31:A32 A12:A23 A47:B49">
    <cfRule type="cellIs" dxfId="2282" priority="168" operator="equal">
      <formula>"SL"</formula>
    </cfRule>
    <cfRule type="cellIs" dxfId="2281" priority="169" operator="equal">
      <formula>"AL"</formula>
    </cfRule>
  </conditionalFormatting>
  <conditionalFormatting sqref="I10 C17 E8:F8 H8 C7:F7">
    <cfRule type="expression" dxfId="2280" priority="167">
      <formula>ROW()=CELL("ROW")</formula>
    </cfRule>
  </conditionalFormatting>
  <conditionalFormatting sqref="I10 C17 E8:F8 H8 C7:F7">
    <cfRule type="expression" dxfId="2279" priority="166">
      <formula>ROW()=CELL("ROW")</formula>
    </cfRule>
  </conditionalFormatting>
  <conditionalFormatting sqref="C3:F3">
    <cfRule type="cellIs" dxfId="2278" priority="162" operator="equal">
      <formula>"SL"</formula>
    </cfRule>
    <cfRule type="cellIs" dxfId="2277" priority="163" operator="equal">
      <formula>"SL"</formula>
    </cfRule>
    <cfRule type="cellIs" dxfId="2276" priority="164" operator="equal">
      <formula>"SL"</formula>
    </cfRule>
    <cfRule type="cellIs" dxfId="2275" priority="165" operator="equal">
      <formula>"AL"</formula>
    </cfRule>
  </conditionalFormatting>
  <conditionalFormatting sqref="C3:F3">
    <cfRule type="expression" dxfId="2274" priority="160">
      <formula>ROW()=CELL("ROW")</formula>
    </cfRule>
    <cfRule type="expression" priority="161">
      <formula>ROW()=CELL("ROW")</formula>
    </cfRule>
  </conditionalFormatting>
  <conditionalFormatting sqref="D8">
    <cfRule type="expression" dxfId="2273" priority="159">
      <formula>ROW()=CELL("ROW")</formula>
    </cfRule>
  </conditionalFormatting>
  <conditionalFormatting sqref="D8">
    <cfRule type="expression" dxfId="2272" priority="158">
      <formula>ROW()=CELL("ROW")</formula>
    </cfRule>
  </conditionalFormatting>
  <conditionalFormatting sqref="G8">
    <cfRule type="expression" dxfId="2271" priority="157">
      <formula>ROW()=CELL("ROW")</formula>
    </cfRule>
  </conditionalFormatting>
  <conditionalFormatting sqref="G8">
    <cfRule type="expression" dxfId="2270" priority="156">
      <formula>ROW()=CELL("ROW")</formula>
    </cfRule>
  </conditionalFormatting>
  <conditionalFormatting sqref="I8">
    <cfRule type="expression" dxfId="2269" priority="155">
      <formula>ROW()=CELL("ROW")</formula>
    </cfRule>
  </conditionalFormatting>
  <conditionalFormatting sqref="I8">
    <cfRule type="expression" dxfId="2268" priority="154">
      <formula>ROW()=CELL("ROW")</formula>
    </cfRule>
  </conditionalFormatting>
  <conditionalFormatting sqref="D10:H10">
    <cfRule type="expression" dxfId="2267" priority="153">
      <formula>ROW()=CELL("ROW")</formula>
    </cfRule>
  </conditionalFormatting>
  <conditionalFormatting sqref="D10:H10">
    <cfRule type="expression" dxfId="2266" priority="152">
      <formula>ROW()=CELL("ROW")</formula>
    </cfRule>
  </conditionalFormatting>
  <conditionalFormatting sqref="C14:F14">
    <cfRule type="expression" dxfId="2265" priority="151">
      <formula>ROW()=CELL("ROW")</formula>
    </cfRule>
  </conditionalFormatting>
  <conditionalFormatting sqref="C14:F14">
    <cfRule type="expression" dxfId="2264" priority="150">
      <formula>ROW()=CELL("ROW")</formula>
    </cfRule>
  </conditionalFormatting>
  <conditionalFormatting sqref="D17:F17 D18:E18">
    <cfRule type="expression" dxfId="2263" priority="149">
      <formula>ROW()=CELL("ROW")</formula>
    </cfRule>
  </conditionalFormatting>
  <conditionalFormatting sqref="D17:F17 D18:E18">
    <cfRule type="expression" dxfId="2262" priority="148">
      <formula>ROW()=CELL("ROW")</formula>
    </cfRule>
  </conditionalFormatting>
  <conditionalFormatting sqref="G17:H17">
    <cfRule type="expression" dxfId="2261" priority="147">
      <formula>ROW()=CELL("ROW")</formula>
    </cfRule>
  </conditionalFormatting>
  <conditionalFormatting sqref="G17:H17">
    <cfRule type="expression" dxfId="2260" priority="146">
      <formula>ROW()=CELL("ROW")</formula>
    </cfRule>
  </conditionalFormatting>
  <conditionalFormatting sqref="C23">
    <cfRule type="expression" dxfId="2259" priority="145">
      <formula>ROW()=CELL("ROW")</formula>
    </cfRule>
  </conditionalFormatting>
  <conditionalFormatting sqref="C23">
    <cfRule type="expression" dxfId="2258" priority="144">
      <formula>ROW()=CELL("ROW")</formula>
    </cfRule>
  </conditionalFormatting>
  <conditionalFormatting sqref="C42:C45 D44:I44">
    <cfRule type="expression" dxfId="2257" priority="143">
      <formula>ROW()=CELL("ROW")</formula>
    </cfRule>
  </conditionalFormatting>
  <conditionalFormatting sqref="C42:C45 D44:I44">
    <cfRule type="expression" dxfId="2256" priority="142">
      <formula>ROW()=CELL("ROW")</formula>
    </cfRule>
  </conditionalFormatting>
  <conditionalFormatting sqref="H3">
    <cfRule type="cellIs" dxfId="2255" priority="138" operator="equal">
      <formula>"SL"</formula>
    </cfRule>
    <cfRule type="cellIs" dxfId="2254" priority="139" operator="equal">
      <formula>"SL"</formula>
    </cfRule>
    <cfRule type="cellIs" dxfId="2253" priority="140" operator="equal">
      <formula>"SL"</formula>
    </cfRule>
    <cfRule type="cellIs" dxfId="2252" priority="141" operator="equal">
      <formula>"AL"</formula>
    </cfRule>
  </conditionalFormatting>
  <conditionalFormatting sqref="H3">
    <cfRule type="expression" dxfId="2251" priority="136">
      <formula>ROW()=CELL("ROW")</formula>
    </cfRule>
    <cfRule type="expression" priority="137">
      <formula>ROW()=CELL("ROW")</formula>
    </cfRule>
  </conditionalFormatting>
  <conditionalFormatting sqref="A24:G24">
    <cfRule type="expression" dxfId="2250" priority="135">
      <formula>ROW()=CELL("ROW")</formula>
    </cfRule>
  </conditionalFormatting>
  <conditionalFormatting sqref="A24:G24">
    <cfRule type="expression" dxfId="2249" priority="134">
      <formula>ROW()=CELL("ROW")</formula>
    </cfRule>
  </conditionalFormatting>
  <conditionalFormatting sqref="C22:I22 D24:G24">
    <cfRule type="expression" dxfId="2248" priority="131">
      <formula>ROW()=CELL("ROW")</formula>
    </cfRule>
  </conditionalFormatting>
  <conditionalFormatting sqref="C22:I22 D24:G24">
    <cfRule type="expression" dxfId="2247" priority="130">
      <formula>ROW()=CELL("ROW")</formula>
    </cfRule>
  </conditionalFormatting>
  <conditionalFormatting sqref="H11:I11">
    <cfRule type="expression" dxfId="2246" priority="129">
      <formula>ROW()=CELL("ROW")</formula>
    </cfRule>
  </conditionalFormatting>
  <conditionalFormatting sqref="H11:I11">
    <cfRule type="expression" dxfId="2245" priority="128">
      <formula>ROW()=CELL("ROW")</formula>
    </cfRule>
  </conditionalFormatting>
  <conditionalFormatting sqref="A44:B45 A47:B49">
    <cfRule type="cellIs" dxfId="2244" priority="125" operator="equal">
      <formula>"Prep"</formula>
    </cfRule>
    <cfRule type="cellIs" dxfId="2243" priority="126" operator="equal">
      <formula>"SL"</formula>
    </cfRule>
    <cfRule type="cellIs" dxfId="2242" priority="127" operator="equal">
      <formula>"AL"</formula>
    </cfRule>
  </conditionalFormatting>
  <conditionalFormatting sqref="A47">
    <cfRule type="cellIs" dxfId="2241" priority="122" operator="equal">
      <formula>"Prep"</formula>
    </cfRule>
    <cfRule type="cellIs" dxfId="2240" priority="123" operator="equal">
      <formula>"SL"</formula>
    </cfRule>
    <cfRule type="cellIs" dxfId="2239" priority="124" operator="equal">
      <formula>"AL"</formula>
    </cfRule>
  </conditionalFormatting>
  <conditionalFormatting sqref="A47">
    <cfRule type="cellIs" dxfId="2238" priority="120" operator="equal">
      <formula>"SL"</formula>
    </cfRule>
    <cfRule type="cellIs" dxfId="2237" priority="121" operator="equal">
      <formula>"AL"</formula>
    </cfRule>
  </conditionalFormatting>
  <conditionalFormatting sqref="A44:B45 A47:B49">
    <cfRule type="cellIs" dxfId="2236" priority="119" operator="equal">
      <formula>"WC"</formula>
    </cfRule>
  </conditionalFormatting>
  <conditionalFormatting sqref="A47">
    <cfRule type="expression" dxfId="2235" priority="118">
      <formula>ROW()=CELL("ROW")</formula>
    </cfRule>
  </conditionalFormatting>
  <conditionalFormatting sqref="A47">
    <cfRule type="expression" dxfId="2234" priority="117">
      <formula>ROW()=CELL("ROW")</formula>
    </cfRule>
  </conditionalFormatting>
  <conditionalFormatting sqref="G23">
    <cfRule type="expression" dxfId="2233" priority="116">
      <formula>ROW()=CELL("ROW")</formula>
    </cfRule>
  </conditionalFormatting>
  <conditionalFormatting sqref="G23">
    <cfRule type="expression" dxfId="2232" priority="115">
      <formula>ROW()=CELL("ROW")</formula>
    </cfRule>
  </conditionalFormatting>
  <conditionalFormatting sqref="H26">
    <cfRule type="expression" dxfId="2231" priority="114">
      <formula>ROW()=CELL("ROW")</formula>
    </cfRule>
  </conditionalFormatting>
  <conditionalFormatting sqref="H26">
    <cfRule type="expression" dxfId="2230" priority="113">
      <formula>ROW()=CELL("ROW")</formula>
    </cfRule>
  </conditionalFormatting>
  <conditionalFormatting sqref="E24:G24">
    <cfRule type="expression" dxfId="2229" priority="112">
      <formula>ROW()=CELL("ROW")</formula>
    </cfRule>
  </conditionalFormatting>
  <conditionalFormatting sqref="E24:G24">
    <cfRule type="expression" dxfId="2228" priority="111">
      <formula>ROW()=CELL("ROW")</formula>
    </cfRule>
  </conditionalFormatting>
  <conditionalFormatting sqref="E24:G24">
    <cfRule type="expression" dxfId="2227" priority="110">
      <formula>ROW()=CELL("ROW")</formula>
    </cfRule>
  </conditionalFormatting>
  <conditionalFormatting sqref="E24:G24">
    <cfRule type="expression" dxfId="2226" priority="109">
      <formula>ROW()=CELL("ROW")</formula>
    </cfRule>
  </conditionalFormatting>
  <conditionalFormatting sqref="C13:F13">
    <cfRule type="cellIs" dxfId="2225" priority="105" operator="equal">
      <formula>"SL"</formula>
    </cfRule>
    <cfRule type="cellIs" dxfId="2224" priority="106" operator="equal">
      <formula>"SL"</formula>
    </cfRule>
    <cfRule type="cellIs" dxfId="2223" priority="107" operator="equal">
      <formula>"SL"</formula>
    </cfRule>
    <cfRule type="cellIs" dxfId="2222" priority="108" operator="equal">
      <formula>"AL"</formula>
    </cfRule>
  </conditionalFormatting>
  <conditionalFormatting sqref="C13:F13">
    <cfRule type="expression" dxfId="2221" priority="103">
      <formula>ROW()=CELL("ROW")</formula>
    </cfRule>
    <cfRule type="expression" priority="104">
      <formula>ROW()=CELL("ROW")</formula>
    </cfRule>
  </conditionalFormatting>
  <conditionalFormatting sqref="I13">
    <cfRule type="cellIs" dxfId="2220" priority="99" operator="equal">
      <formula>"SL"</formula>
    </cfRule>
    <cfRule type="cellIs" dxfId="2219" priority="100" operator="equal">
      <formula>"SL"</formula>
    </cfRule>
    <cfRule type="cellIs" dxfId="2218" priority="101" operator="equal">
      <formula>"SL"</formula>
    </cfRule>
    <cfRule type="cellIs" dxfId="2217" priority="102" operator="equal">
      <formula>"AL"</formula>
    </cfRule>
  </conditionalFormatting>
  <conditionalFormatting sqref="I13">
    <cfRule type="expression" dxfId="2216" priority="97">
      <formula>ROW()=CELL("ROW")</formula>
    </cfRule>
    <cfRule type="expression" priority="98">
      <formula>ROW()=CELL("ROW")</formula>
    </cfRule>
  </conditionalFormatting>
  <conditionalFormatting sqref="D12:I12">
    <cfRule type="cellIs" dxfId="2215" priority="93" operator="equal">
      <formula>"SL"</formula>
    </cfRule>
    <cfRule type="cellIs" dxfId="2214" priority="94" operator="equal">
      <formula>"SL"</formula>
    </cfRule>
    <cfRule type="cellIs" dxfId="2213" priority="95" operator="equal">
      <formula>"SL"</formula>
    </cfRule>
    <cfRule type="cellIs" dxfId="2212" priority="96" operator="equal">
      <formula>"AL"</formula>
    </cfRule>
  </conditionalFormatting>
  <conditionalFormatting sqref="D12:I12">
    <cfRule type="expression" dxfId="2211" priority="91">
      <formula>ROW()=CELL("ROW")</formula>
    </cfRule>
    <cfRule type="expression" priority="92">
      <formula>ROW()=CELL("ROW")</formula>
    </cfRule>
  </conditionalFormatting>
  <conditionalFormatting sqref="E4:G4">
    <cfRule type="expression" dxfId="2210" priority="90">
      <formula>ROW()=CELL("ROW")</formula>
    </cfRule>
  </conditionalFormatting>
  <conditionalFormatting sqref="E4:G4">
    <cfRule type="expression" dxfId="2209" priority="89">
      <formula>ROW()=CELL("ROW")</formula>
    </cfRule>
  </conditionalFormatting>
  <conditionalFormatting sqref="E4:G4">
    <cfRule type="expression" dxfId="2208" priority="88">
      <formula>ROW()=CELL("ROW")</formula>
    </cfRule>
  </conditionalFormatting>
  <conditionalFormatting sqref="E4:G4">
    <cfRule type="expression" dxfId="2207" priority="87">
      <formula>ROW()=CELL("ROW")</formula>
    </cfRule>
  </conditionalFormatting>
  <conditionalFormatting sqref="H4">
    <cfRule type="expression" dxfId="2206" priority="86">
      <formula>ROW()=CELL("ROW")</formula>
    </cfRule>
  </conditionalFormatting>
  <conditionalFormatting sqref="H4">
    <cfRule type="expression" dxfId="2205" priority="85">
      <formula>ROW()=CELL("ROW")</formula>
    </cfRule>
  </conditionalFormatting>
  <conditionalFormatting sqref="H4">
    <cfRule type="expression" dxfId="2204" priority="84">
      <formula>ROW()=CELL("ROW")</formula>
    </cfRule>
  </conditionalFormatting>
  <conditionalFormatting sqref="H4">
    <cfRule type="expression" dxfId="2203" priority="83">
      <formula>ROW()=CELL("ROW")</formula>
    </cfRule>
  </conditionalFormatting>
  <conditionalFormatting sqref="C5:D5">
    <cfRule type="expression" dxfId="2202" priority="82">
      <formula>ROW()=CELL("ROW")</formula>
    </cfRule>
  </conditionalFormatting>
  <conditionalFormatting sqref="C5:D5">
    <cfRule type="expression" dxfId="2201" priority="81">
      <formula>ROW()=CELL("ROW")</formula>
    </cfRule>
  </conditionalFormatting>
  <conditionalFormatting sqref="C5:D5">
    <cfRule type="expression" dxfId="2200" priority="80">
      <formula>ROW()=CELL("ROW")</formula>
    </cfRule>
  </conditionalFormatting>
  <conditionalFormatting sqref="C5:D5">
    <cfRule type="expression" dxfId="2199" priority="79">
      <formula>ROW()=CELL("ROW")</formula>
    </cfRule>
  </conditionalFormatting>
  <conditionalFormatting sqref="F5:G5">
    <cfRule type="expression" dxfId="2198" priority="78">
      <formula>ROW()=CELL("ROW")</formula>
    </cfRule>
  </conditionalFormatting>
  <conditionalFormatting sqref="F5:G5">
    <cfRule type="expression" dxfId="2197" priority="77">
      <formula>ROW()=CELL("ROW")</formula>
    </cfRule>
  </conditionalFormatting>
  <conditionalFormatting sqref="F5:G5">
    <cfRule type="expression" dxfId="2196" priority="76">
      <formula>ROW()=CELL("ROW")</formula>
    </cfRule>
  </conditionalFormatting>
  <conditionalFormatting sqref="F5:G5">
    <cfRule type="expression" dxfId="2195" priority="75">
      <formula>ROW()=CELL("ROW")</formula>
    </cfRule>
  </conditionalFormatting>
  <conditionalFormatting sqref="I5">
    <cfRule type="expression" dxfId="2194" priority="74">
      <formula>ROW()=CELL("ROW")</formula>
    </cfRule>
  </conditionalFormatting>
  <conditionalFormatting sqref="I5">
    <cfRule type="expression" dxfId="2193" priority="73">
      <formula>ROW()=CELL("ROW")</formula>
    </cfRule>
  </conditionalFormatting>
  <conditionalFormatting sqref="I5">
    <cfRule type="expression" dxfId="2192" priority="72">
      <formula>ROW()=CELL("ROW")</formula>
    </cfRule>
  </conditionalFormatting>
  <conditionalFormatting sqref="I5">
    <cfRule type="expression" dxfId="2191" priority="71">
      <formula>ROW()=CELL("ROW")</formula>
    </cfRule>
  </conditionalFormatting>
  <conditionalFormatting sqref="C25">
    <cfRule type="expression" dxfId="2190" priority="70">
      <formula>ROW()=CELL("ROW")</formula>
    </cfRule>
  </conditionalFormatting>
  <conditionalFormatting sqref="C25">
    <cfRule type="expression" dxfId="2189" priority="69">
      <formula>ROW()=CELL("ROW")</formula>
    </cfRule>
  </conditionalFormatting>
  <conditionalFormatting sqref="C25">
    <cfRule type="expression" dxfId="2188" priority="68">
      <formula>ROW()=CELL("ROW")</formula>
    </cfRule>
  </conditionalFormatting>
  <conditionalFormatting sqref="C25">
    <cfRule type="expression" dxfId="2187" priority="67">
      <formula>ROW()=CELL("ROW")</formula>
    </cfRule>
  </conditionalFormatting>
  <conditionalFormatting sqref="E25">
    <cfRule type="expression" dxfId="2186" priority="66">
      <formula>ROW()=CELL("ROW")</formula>
    </cfRule>
  </conditionalFormatting>
  <conditionalFormatting sqref="E25">
    <cfRule type="expression" dxfId="2185" priority="65">
      <formula>ROW()=CELL("ROW")</formula>
    </cfRule>
  </conditionalFormatting>
  <conditionalFormatting sqref="E25">
    <cfRule type="expression" dxfId="2184" priority="64">
      <formula>ROW()=CELL("ROW")</formula>
    </cfRule>
  </conditionalFormatting>
  <conditionalFormatting sqref="E25">
    <cfRule type="expression" dxfId="2183" priority="63">
      <formula>ROW()=CELL("ROW")</formula>
    </cfRule>
  </conditionalFormatting>
  <conditionalFormatting sqref="F25">
    <cfRule type="expression" dxfId="2182" priority="62">
      <formula>ROW()=CELL("ROW")</formula>
    </cfRule>
  </conditionalFormatting>
  <conditionalFormatting sqref="F25">
    <cfRule type="expression" dxfId="2181" priority="61">
      <formula>ROW()=CELL("ROW")</formula>
    </cfRule>
  </conditionalFormatting>
  <conditionalFormatting sqref="F25">
    <cfRule type="expression" dxfId="2180" priority="60">
      <formula>ROW()=CELL("ROW")</formula>
    </cfRule>
  </conditionalFormatting>
  <conditionalFormatting sqref="F25">
    <cfRule type="expression" dxfId="2179" priority="59">
      <formula>ROW()=CELL("ROW")</formula>
    </cfRule>
  </conditionalFormatting>
  <conditionalFormatting sqref="G25">
    <cfRule type="expression" dxfId="2178" priority="58">
      <formula>ROW()=CELL("ROW")</formula>
    </cfRule>
  </conditionalFormatting>
  <conditionalFormatting sqref="G25">
    <cfRule type="expression" dxfId="2177" priority="57">
      <formula>ROW()=CELL("ROW")</formula>
    </cfRule>
  </conditionalFormatting>
  <conditionalFormatting sqref="G25">
    <cfRule type="expression" dxfId="2176" priority="56">
      <formula>ROW()=CELL("ROW")</formula>
    </cfRule>
  </conditionalFormatting>
  <conditionalFormatting sqref="G25">
    <cfRule type="expression" dxfId="2175" priority="55">
      <formula>ROW()=CELL("ROW")</formula>
    </cfRule>
  </conditionalFormatting>
  <conditionalFormatting sqref="I25">
    <cfRule type="expression" dxfId="2174" priority="54">
      <formula>ROW()=CELL("ROW")</formula>
    </cfRule>
  </conditionalFormatting>
  <conditionalFormatting sqref="I25">
    <cfRule type="expression" dxfId="2173" priority="53">
      <formula>ROW()=CELL("ROW")</formula>
    </cfRule>
  </conditionalFormatting>
  <conditionalFormatting sqref="I25">
    <cfRule type="expression" dxfId="2172" priority="52">
      <formula>ROW()=CELL("ROW")</formula>
    </cfRule>
  </conditionalFormatting>
  <conditionalFormatting sqref="I25">
    <cfRule type="expression" dxfId="2171" priority="51">
      <formula>ROW()=CELL("ROW")</formula>
    </cfRule>
  </conditionalFormatting>
  <conditionalFormatting sqref="D26">
    <cfRule type="expression" dxfId="2170" priority="50">
      <formula>ROW()=CELL("ROW")</formula>
    </cfRule>
  </conditionalFormatting>
  <conditionalFormatting sqref="D26">
    <cfRule type="expression" dxfId="2169" priority="49">
      <formula>ROW()=CELL("ROW")</formula>
    </cfRule>
  </conditionalFormatting>
  <conditionalFormatting sqref="C44:I44">
    <cfRule type="cellIs" dxfId="2168" priority="40" operator="equal">
      <formula>"SL"</formula>
    </cfRule>
    <cfRule type="cellIs" dxfId="2167" priority="41" operator="equal">
      <formula>"SL"</formula>
    </cfRule>
    <cfRule type="cellIs" dxfId="2166" priority="42" operator="equal">
      <formula>"SL"</formula>
    </cfRule>
    <cfRule type="cellIs" dxfId="2165" priority="43" operator="equal">
      <formula>"AL"</formula>
    </cfRule>
  </conditionalFormatting>
  <conditionalFormatting sqref="C44:I44">
    <cfRule type="cellIs" dxfId="2164" priority="39" operator="equal">
      <formula>"WC"</formula>
    </cfRule>
  </conditionalFormatting>
  <conditionalFormatting sqref="C45">
    <cfRule type="cellIs" dxfId="2163" priority="35" operator="equal">
      <formula>"SL"</formula>
    </cfRule>
    <cfRule type="cellIs" dxfId="2162" priority="36" operator="equal">
      <formula>"SL"</formula>
    </cfRule>
    <cfRule type="cellIs" dxfId="2161" priority="37" operator="equal">
      <formula>"SL"</formula>
    </cfRule>
    <cfRule type="cellIs" dxfId="2160" priority="38" operator="equal">
      <formula>"AL"</formula>
    </cfRule>
  </conditionalFormatting>
  <conditionalFormatting sqref="C45">
    <cfRule type="expression" dxfId="2159" priority="33">
      <formula>ROW()=CELL("ROW")</formula>
    </cfRule>
    <cfRule type="expression" priority="34">
      <formula>ROW()=CELL("ROW")</formula>
    </cfRule>
  </conditionalFormatting>
  <conditionalFormatting sqref="D45">
    <cfRule type="cellIs" dxfId="2158" priority="29" operator="equal">
      <formula>"SL"</formula>
    </cfRule>
    <cfRule type="cellIs" dxfId="2157" priority="30" operator="equal">
      <formula>"SL"</formula>
    </cfRule>
    <cfRule type="cellIs" dxfId="2156" priority="31" operator="equal">
      <formula>"SL"</formula>
    </cfRule>
    <cfRule type="cellIs" dxfId="2155" priority="32" operator="equal">
      <formula>"AL"</formula>
    </cfRule>
  </conditionalFormatting>
  <conditionalFormatting sqref="D45">
    <cfRule type="expression" dxfId="2154" priority="27">
      <formula>ROW()=CELL("ROW")</formula>
    </cfRule>
    <cfRule type="expression" priority="28">
      <formula>ROW()=CELL("ROW")</formula>
    </cfRule>
  </conditionalFormatting>
  <conditionalFormatting sqref="C48:I49">
    <cfRule type="expression" dxfId="2153" priority="26">
      <formula>ROW()=CELL("ROW")</formula>
    </cfRule>
  </conditionalFormatting>
  <conditionalFormatting sqref="C48:I49">
    <cfRule type="expression" dxfId="2152" priority="25">
      <formula>ROW()=CELL("ROW")</formula>
    </cfRule>
  </conditionalFormatting>
  <conditionalFormatting sqref="A50:B50">
    <cfRule type="expression" dxfId="2151" priority="24">
      <formula>ROW()=CELL("ROW")</formula>
    </cfRule>
  </conditionalFormatting>
  <conditionalFormatting sqref="A50:B50">
    <cfRule type="expression" dxfId="2150" priority="23">
      <formula>ROW()=CELL("ROW")</formula>
    </cfRule>
  </conditionalFormatting>
  <conditionalFormatting sqref="A50:B50">
    <cfRule type="cellIs" dxfId="2149" priority="21" operator="equal">
      <formula>"SL"</formula>
    </cfRule>
    <cfRule type="cellIs" dxfId="2148" priority="22" operator="equal">
      <formula>"AL"</formula>
    </cfRule>
  </conditionalFormatting>
  <conditionalFormatting sqref="A50:B50">
    <cfRule type="cellIs" dxfId="2147" priority="18" operator="equal">
      <formula>"Prep"</formula>
    </cfRule>
    <cfRule type="cellIs" dxfId="2146" priority="19" operator="equal">
      <formula>"SL"</formula>
    </cfRule>
    <cfRule type="cellIs" dxfId="2145" priority="20" operator="equal">
      <formula>"AL"</formula>
    </cfRule>
  </conditionalFormatting>
  <conditionalFormatting sqref="A50:B50">
    <cfRule type="cellIs" dxfId="2144" priority="17" operator="equal">
      <formula>"WC"</formula>
    </cfRule>
  </conditionalFormatting>
  <conditionalFormatting sqref="H50">
    <cfRule type="expression" dxfId="2143" priority="16">
      <formula>ROW()=CELL("ROW")</formula>
    </cfRule>
  </conditionalFormatting>
  <conditionalFormatting sqref="H50">
    <cfRule type="expression" dxfId="2142" priority="15">
      <formula>ROW()=CELL("ROW")</formula>
    </cfRule>
  </conditionalFormatting>
  <conditionalFormatting sqref="H50">
    <cfRule type="expression" dxfId="2141" priority="14">
      <formula>ROW()=CELL("ROW")</formula>
    </cfRule>
  </conditionalFormatting>
  <conditionalFormatting sqref="H50">
    <cfRule type="expression" dxfId="2140" priority="13">
      <formula>ROW()=CELL("ROW")</formula>
    </cfRule>
  </conditionalFormatting>
  <conditionalFormatting sqref="C50">
    <cfRule type="expression" dxfId="2139" priority="12">
      <formula>ROW()=CELL("ROW")</formula>
    </cfRule>
  </conditionalFormatting>
  <conditionalFormatting sqref="C50">
    <cfRule type="expression" dxfId="2138" priority="11">
      <formula>ROW()=CELL("ROW")</formula>
    </cfRule>
  </conditionalFormatting>
  <conditionalFormatting sqref="D50">
    <cfRule type="expression" dxfId="2137" priority="10">
      <formula>ROW()=CELL("ROW")</formula>
    </cfRule>
  </conditionalFormatting>
  <conditionalFormatting sqref="D50">
    <cfRule type="expression" dxfId="2136" priority="9">
      <formula>ROW()=CELL("ROW")</formula>
    </cfRule>
  </conditionalFormatting>
  <conditionalFormatting sqref="I50">
    <cfRule type="expression" dxfId="2135" priority="8">
      <formula>ROW()=CELL("ROW")</formula>
    </cfRule>
  </conditionalFormatting>
  <conditionalFormatting sqref="I50">
    <cfRule type="expression" dxfId="2134" priority="7">
      <formula>ROW()=CELL("ROW")</formula>
    </cfRule>
  </conditionalFormatting>
  <conditionalFormatting sqref="F50">
    <cfRule type="expression" dxfId="2133" priority="6">
      <formula>ROW()=CELL("ROW")</formula>
    </cfRule>
  </conditionalFormatting>
  <conditionalFormatting sqref="F50">
    <cfRule type="expression" dxfId="2132" priority="5">
      <formula>ROW()=CELL("ROW")</formula>
    </cfRule>
  </conditionalFormatting>
  <conditionalFormatting sqref="E50">
    <cfRule type="expression" dxfId="2131" priority="4">
      <formula>ROW()=CELL("ROW")</formula>
    </cfRule>
  </conditionalFormatting>
  <conditionalFormatting sqref="E50">
    <cfRule type="expression" dxfId="2130" priority="3">
      <formula>ROW()=CELL("ROW")</formula>
    </cfRule>
  </conditionalFormatting>
  <conditionalFormatting sqref="G50">
    <cfRule type="expression" dxfId="2129" priority="2">
      <formula>ROW()=CELL("ROW")</formula>
    </cfRule>
  </conditionalFormatting>
  <conditionalFormatting sqref="G50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257695</xdr:colOff>
                    <xdr:row>1</xdr:row>
                    <xdr:rowOff>199505</xdr:rowOff>
                  </from>
                  <to>
                    <xdr:col>9</xdr:col>
                    <xdr:colOff>2128058</xdr:colOff>
                    <xdr:row>3</xdr:row>
                    <xdr:rowOff>108065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282633</xdr:colOff>
                    <xdr:row>4</xdr:row>
                    <xdr:rowOff>16625</xdr:rowOff>
                  </from>
                  <to>
                    <xdr:col>9</xdr:col>
                    <xdr:colOff>2161309</xdr:colOff>
                    <xdr:row>5</xdr:row>
                    <xdr:rowOff>299258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382385</xdr:colOff>
                    <xdr:row>6</xdr:row>
                    <xdr:rowOff>207818</xdr:rowOff>
                  </from>
                  <to>
                    <xdr:col>9</xdr:col>
                    <xdr:colOff>2219498</xdr:colOff>
                    <xdr:row>8</xdr:row>
                    <xdr:rowOff>124691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2:K59"/>
  <sheetViews>
    <sheetView workbookViewId="0">
      <selection activeCell="B21" sqref="B21"/>
    </sheetView>
  </sheetViews>
  <sheetFormatPr defaultRowHeight="22.25"/>
  <cols>
    <col min="1" max="1" width="23.44140625" style="27" bestFit="1" customWidth="1"/>
    <col min="2" max="2" width="40.5546875" style="799" bestFit="1" customWidth="1"/>
    <col min="3" max="3" width="8.5546875" style="800" bestFit="1" customWidth="1"/>
    <col min="4" max="4" width="8.44140625" style="800" bestFit="1" customWidth="1"/>
    <col min="5" max="5" width="6.44140625" style="801" bestFit="1" customWidth="1"/>
    <col min="6" max="7" width="15.44140625" style="801" bestFit="1" customWidth="1"/>
    <col min="8" max="8" width="17.33203125" style="801" bestFit="1" customWidth="1"/>
    <col min="9" max="10" width="15.44140625" style="801" bestFit="1" customWidth="1"/>
    <col min="11" max="11" width="54.33203125" style="801" bestFit="1" customWidth="1"/>
  </cols>
  <sheetData>
    <row r="2" spans="1:11" ht="22.95" thickBot="1"/>
    <row r="3" spans="1:11" ht="20.3" thickBot="1">
      <c r="A3" s="852"/>
      <c r="B3" s="853" t="s">
        <v>680</v>
      </c>
      <c r="C3" s="854"/>
      <c r="D3" s="854"/>
      <c r="E3" s="854"/>
      <c r="F3" s="855" t="s">
        <v>654</v>
      </c>
      <c r="G3" s="855" t="s">
        <v>59</v>
      </c>
      <c r="H3" s="855" t="s">
        <v>61</v>
      </c>
      <c r="I3" s="855" t="s">
        <v>62</v>
      </c>
      <c r="J3" s="855" t="s">
        <v>63</v>
      </c>
      <c r="K3" s="853" t="s">
        <v>64</v>
      </c>
    </row>
    <row r="4" spans="1:11" ht="20.3" thickBot="1">
      <c r="A4" s="856"/>
      <c r="B4" s="857" t="s">
        <v>681</v>
      </c>
      <c r="C4" s="857"/>
      <c r="D4" s="857"/>
      <c r="E4" s="857"/>
      <c r="F4" s="858">
        <v>46251</v>
      </c>
      <c r="G4" s="858">
        <v>46252</v>
      </c>
      <c r="H4" s="858">
        <v>46253</v>
      </c>
      <c r="I4" s="858">
        <v>46254</v>
      </c>
      <c r="J4" s="858">
        <v>46255</v>
      </c>
      <c r="K4" s="858">
        <v>46256</v>
      </c>
    </row>
    <row r="5" spans="1:11" ht="20.3" thickBot="1">
      <c r="A5" s="859" t="s">
        <v>721</v>
      </c>
      <c r="B5" s="860" t="s">
        <v>655</v>
      </c>
      <c r="C5" s="861" t="s">
        <v>505</v>
      </c>
      <c r="D5" s="861" t="s">
        <v>656</v>
      </c>
      <c r="E5" s="861" t="s">
        <v>657</v>
      </c>
      <c r="F5" s="861" t="s">
        <v>658</v>
      </c>
      <c r="G5" s="861" t="s">
        <v>658</v>
      </c>
      <c r="H5" s="861" t="s">
        <v>658</v>
      </c>
      <c r="I5" s="861" t="s">
        <v>659</v>
      </c>
      <c r="J5" s="861" t="s">
        <v>659</v>
      </c>
      <c r="K5" s="845"/>
    </row>
    <row r="6" spans="1:11" ht="20.3" thickBot="1">
      <c r="A6" s="862"/>
      <c r="B6" s="846" t="s">
        <v>722</v>
      </c>
      <c r="C6" s="846"/>
      <c r="D6" s="846"/>
      <c r="E6" s="846"/>
      <c r="F6" s="846" t="s">
        <v>654</v>
      </c>
      <c r="G6" s="846" t="s">
        <v>59</v>
      </c>
      <c r="H6" s="846" t="s">
        <v>61</v>
      </c>
      <c r="I6" s="846" t="s">
        <v>62</v>
      </c>
      <c r="J6" s="846" t="s">
        <v>63</v>
      </c>
      <c r="K6" s="846" t="s">
        <v>64</v>
      </c>
    </row>
    <row r="7" spans="1:11" ht="29.3" customHeight="1" thickBot="1">
      <c r="A7" s="863" t="s">
        <v>723</v>
      </c>
      <c r="B7" s="864" t="s">
        <v>660</v>
      </c>
      <c r="C7" s="865" t="s">
        <v>505</v>
      </c>
      <c r="D7" s="865" t="s">
        <v>661</v>
      </c>
      <c r="E7" s="866" t="s">
        <v>657</v>
      </c>
      <c r="F7" s="866" t="s">
        <v>662</v>
      </c>
      <c r="G7" s="866" t="s">
        <v>662</v>
      </c>
      <c r="H7" s="866" t="s">
        <v>662</v>
      </c>
      <c r="I7" s="866" t="s">
        <v>662</v>
      </c>
      <c r="J7" s="866" t="s">
        <v>662</v>
      </c>
      <c r="K7" s="1081" t="s">
        <v>724</v>
      </c>
    </row>
    <row r="8" spans="1:11" ht="20.3" thickBot="1">
      <c r="A8" s="867" t="s">
        <v>725</v>
      </c>
      <c r="B8" s="868" t="s">
        <v>664</v>
      </c>
      <c r="C8" s="866" t="s">
        <v>505</v>
      </c>
      <c r="D8" s="866" t="s">
        <v>665</v>
      </c>
      <c r="E8" s="866" t="s">
        <v>657</v>
      </c>
      <c r="F8" s="866" t="s">
        <v>662</v>
      </c>
      <c r="G8" s="866" t="s">
        <v>662</v>
      </c>
      <c r="H8" s="866" t="s">
        <v>662</v>
      </c>
      <c r="I8" s="866" t="s">
        <v>662</v>
      </c>
      <c r="J8" s="866" t="s">
        <v>662</v>
      </c>
      <c r="K8" s="1082"/>
    </row>
    <row r="9" spans="1:11" ht="20.3" thickBot="1">
      <c r="A9" s="863" t="s">
        <v>726</v>
      </c>
      <c r="B9" s="868" t="s">
        <v>727</v>
      </c>
      <c r="C9" s="866" t="s">
        <v>505</v>
      </c>
      <c r="D9" s="866" t="s">
        <v>665</v>
      </c>
      <c r="E9" s="866" t="s">
        <v>657</v>
      </c>
      <c r="F9" s="866" t="s">
        <v>662</v>
      </c>
      <c r="G9" s="866" t="s">
        <v>662</v>
      </c>
      <c r="H9" s="866" t="s">
        <v>662</v>
      </c>
      <c r="I9" s="866" t="s">
        <v>662</v>
      </c>
      <c r="J9" s="866" t="s">
        <v>662</v>
      </c>
      <c r="K9" s="1082"/>
    </row>
    <row r="10" spans="1:11" ht="20.3" thickBot="1">
      <c r="A10" s="867" t="s">
        <v>728</v>
      </c>
      <c r="B10" s="868" t="s">
        <v>666</v>
      </c>
      <c r="C10" s="866" t="s">
        <v>506</v>
      </c>
      <c r="D10" s="866" t="s">
        <v>665</v>
      </c>
      <c r="E10" s="866" t="s">
        <v>667</v>
      </c>
      <c r="F10" s="866" t="s">
        <v>729</v>
      </c>
      <c r="G10" s="866" t="s">
        <v>729</v>
      </c>
      <c r="H10" s="866" t="s">
        <v>729</v>
      </c>
      <c r="I10" s="866" t="s">
        <v>729</v>
      </c>
      <c r="J10" s="866" t="s">
        <v>729</v>
      </c>
      <c r="K10" s="1083"/>
    </row>
    <row r="11" spans="1:11" ht="20.3" thickBot="1">
      <c r="A11" s="887" t="s">
        <v>730</v>
      </c>
      <c r="B11" s="888" t="s">
        <v>637</v>
      </c>
      <c r="C11" s="891" t="s">
        <v>200</v>
      </c>
      <c r="D11" s="891" t="s">
        <v>665</v>
      </c>
      <c r="E11" s="891" t="s">
        <v>667</v>
      </c>
      <c r="F11" s="891" t="s">
        <v>731</v>
      </c>
      <c r="G11" s="891" t="s">
        <v>731</v>
      </c>
      <c r="H11" s="891" t="s">
        <v>731</v>
      </c>
      <c r="I11" s="891" t="s">
        <v>731</v>
      </c>
      <c r="J11" s="891" t="s">
        <v>731</v>
      </c>
      <c r="K11" s="845"/>
    </row>
    <row r="12" spans="1:11" ht="20.3" thickBot="1">
      <c r="A12" s="872" t="s">
        <v>732</v>
      </c>
      <c r="B12" s="873" t="s">
        <v>619</v>
      </c>
      <c r="C12" s="845" t="s">
        <v>200</v>
      </c>
      <c r="D12" s="845" t="s">
        <v>665</v>
      </c>
      <c r="E12" s="845" t="s">
        <v>667</v>
      </c>
      <c r="F12" s="845" t="s">
        <v>731</v>
      </c>
      <c r="G12" s="845" t="s">
        <v>731</v>
      </c>
      <c r="H12" s="845" t="s">
        <v>731</v>
      </c>
      <c r="I12" s="845" t="s">
        <v>731</v>
      </c>
      <c r="J12" s="845" t="s">
        <v>731</v>
      </c>
      <c r="K12" s="845"/>
    </row>
    <row r="13" spans="1:11" ht="20.3" thickBot="1">
      <c r="A13" s="862"/>
      <c r="B13" s="846" t="s">
        <v>733</v>
      </c>
      <c r="C13" s="846"/>
      <c r="D13" s="846"/>
      <c r="E13" s="846"/>
      <c r="F13" s="846" t="s">
        <v>654</v>
      </c>
      <c r="G13" s="846" t="s">
        <v>59</v>
      </c>
      <c r="H13" s="846" t="s">
        <v>61</v>
      </c>
      <c r="I13" s="846" t="s">
        <v>62</v>
      </c>
      <c r="J13" s="846" t="s">
        <v>63</v>
      </c>
      <c r="K13" s="846" t="s">
        <v>64</v>
      </c>
    </row>
    <row r="14" spans="1:11" ht="20.3" thickBot="1">
      <c r="A14" s="867" t="s">
        <v>734</v>
      </c>
      <c r="B14" s="868" t="s">
        <v>663</v>
      </c>
      <c r="C14" s="866" t="s">
        <v>505</v>
      </c>
      <c r="D14" s="866" t="s">
        <v>665</v>
      </c>
      <c r="E14" s="861" t="s">
        <v>657</v>
      </c>
      <c r="F14" s="866" t="s">
        <v>668</v>
      </c>
      <c r="G14" s="866" t="s">
        <v>668</v>
      </c>
      <c r="H14" s="866" t="s">
        <v>668</v>
      </c>
      <c r="I14" s="866" t="s">
        <v>668</v>
      </c>
      <c r="J14" s="866" t="s">
        <v>668</v>
      </c>
      <c r="K14" s="847"/>
    </row>
    <row r="15" spans="1:11" ht="20.3" thickBot="1">
      <c r="A15" s="874" t="s">
        <v>735</v>
      </c>
      <c r="B15" s="875" t="s">
        <v>736</v>
      </c>
      <c r="C15" s="876" t="s">
        <v>200</v>
      </c>
      <c r="D15" s="877" t="s">
        <v>665</v>
      </c>
      <c r="E15" s="861" t="s">
        <v>657</v>
      </c>
      <c r="F15" s="877" t="s">
        <v>668</v>
      </c>
      <c r="G15" s="877" t="s">
        <v>668</v>
      </c>
      <c r="H15" s="877" t="s">
        <v>668</v>
      </c>
      <c r="I15" s="877" t="s">
        <v>668</v>
      </c>
      <c r="J15" s="877" t="s">
        <v>668</v>
      </c>
      <c r="K15" s="878"/>
    </row>
    <row r="16" spans="1:11" ht="20.3" thickBot="1">
      <c r="A16" s="879" t="s">
        <v>737</v>
      </c>
      <c r="B16" s="880" t="s">
        <v>670</v>
      </c>
      <c r="C16" s="881" t="s">
        <v>200</v>
      </c>
      <c r="D16" s="876" t="s">
        <v>665</v>
      </c>
      <c r="E16" s="861" t="s">
        <v>657</v>
      </c>
      <c r="F16" s="877" t="s">
        <v>669</v>
      </c>
      <c r="G16" s="877" t="s">
        <v>669</v>
      </c>
      <c r="H16" s="877" t="s">
        <v>669</v>
      </c>
      <c r="I16" s="877" t="s">
        <v>669</v>
      </c>
      <c r="J16" s="877" t="s">
        <v>669</v>
      </c>
      <c r="K16" s="847"/>
    </row>
    <row r="17" spans="1:11" ht="20.3" thickBot="1">
      <c r="A17" s="882" t="s">
        <v>738</v>
      </c>
      <c r="B17" s="883" t="s">
        <v>671</v>
      </c>
      <c r="C17" s="884" t="s">
        <v>672</v>
      </c>
      <c r="D17" s="885" t="s">
        <v>665</v>
      </c>
      <c r="E17" s="877" t="s">
        <v>667</v>
      </c>
      <c r="F17" s="877" t="s">
        <v>739</v>
      </c>
      <c r="G17" s="877" t="s">
        <v>739</v>
      </c>
      <c r="H17" s="877" t="s">
        <v>739</v>
      </c>
      <c r="I17" s="877" t="s">
        <v>739</v>
      </c>
      <c r="J17" s="877" t="s">
        <v>739</v>
      </c>
      <c r="K17" s="845"/>
    </row>
    <row r="18" spans="1:11" ht="20.3" thickBot="1">
      <c r="A18" s="889"/>
      <c r="B18" s="890"/>
      <c r="C18" s="877" t="s">
        <v>200</v>
      </c>
      <c r="D18" s="877" t="s">
        <v>665</v>
      </c>
      <c r="E18" s="877" t="s">
        <v>667</v>
      </c>
      <c r="F18" s="877" t="s">
        <v>739</v>
      </c>
      <c r="G18" s="877" t="s">
        <v>739</v>
      </c>
      <c r="H18" s="877" t="s">
        <v>739</v>
      </c>
      <c r="I18" s="877" t="s">
        <v>739</v>
      </c>
      <c r="J18" s="877" t="s">
        <v>739</v>
      </c>
      <c r="K18" s="845"/>
    </row>
    <row r="19" spans="1:11" ht="20.3" thickBot="1">
      <c r="A19" s="862"/>
      <c r="B19" s="846" t="s">
        <v>673</v>
      </c>
      <c r="C19" s="846"/>
      <c r="D19" s="846"/>
      <c r="E19" s="846"/>
      <c r="F19" s="846" t="s">
        <v>654</v>
      </c>
      <c r="G19" s="846" t="s">
        <v>59</v>
      </c>
      <c r="H19" s="846" t="s">
        <v>61</v>
      </c>
      <c r="I19" s="846" t="s">
        <v>62</v>
      </c>
      <c r="J19" s="846" t="s">
        <v>63</v>
      </c>
      <c r="K19" s="846" t="s">
        <v>64</v>
      </c>
    </row>
    <row r="20" spans="1:11" ht="20.3" thickBot="1">
      <c r="A20" s="867" t="s">
        <v>740</v>
      </c>
      <c r="B20" s="868" t="s">
        <v>674</v>
      </c>
      <c r="C20" s="866" t="s">
        <v>505</v>
      </c>
      <c r="D20" s="866" t="s">
        <v>675</v>
      </c>
      <c r="E20" s="866" t="s">
        <v>676</v>
      </c>
      <c r="F20" s="866" t="s">
        <v>668</v>
      </c>
      <c r="G20" s="866" t="s">
        <v>668</v>
      </c>
      <c r="H20" s="866" t="s">
        <v>668</v>
      </c>
      <c r="I20" s="866" t="s">
        <v>668</v>
      </c>
      <c r="J20" s="866" t="s">
        <v>678</v>
      </c>
      <c r="K20" s="845"/>
    </row>
    <row r="21" spans="1:11" ht="20.3" thickBot="1">
      <c r="A21" s="887"/>
      <c r="B21" s="888"/>
      <c r="C21" s="877" t="s">
        <v>200</v>
      </c>
      <c r="D21" s="877" t="s">
        <v>665</v>
      </c>
      <c r="E21" s="877" t="s">
        <v>676</v>
      </c>
      <c r="F21" s="877" t="s">
        <v>668</v>
      </c>
      <c r="G21" s="877" t="s">
        <v>668</v>
      </c>
      <c r="H21" s="877" t="s">
        <v>668</v>
      </c>
      <c r="I21" s="877" t="s">
        <v>668</v>
      </c>
      <c r="J21" s="877" t="s">
        <v>668</v>
      </c>
      <c r="K21" s="845"/>
    </row>
    <row r="22" spans="1:11" ht="20.3" thickBot="1">
      <c r="A22" s="874" t="s">
        <v>741</v>
      </c>
      <c r="B22" s="875" t="s">
        <v>677</v>
      </c>
      <c r="C22" s="877" t="s">
        <v>200</v>
      </c>
      <c r="D22" s="877" t="s">
        <v>665</v>
      </c>
      <c r="E22" s="877" t="s">
        <v>676</v>
      </c>
      <c r="F22" s="877" t="s">
        <v>662</v>
      </c>
      <c r="G22" s="877" t="s">
        <v>662</v>
      </c>
      <c r="H22" s="877" t="s">
        <v>662</v>
      </c>
      <c r="I22" s="877" t="s">
        <v>662</v>
      </c>
      <c r="J22" s="877" t="s">
        <v>662</v>
      </c>
      <c r="K22" s="845"/>
    </row>
    <row r="23" spans="1:11" ht="20.3" thickBot="1">
      <c r="A23" s="874" t="s">
        <v>742</v>
      </c>
      <c r="B23" s="875" t="s">
        <v>743</v>
      </c>
      <c r="C23" s="877" t="s">
        <v>200</v>
      </c>
      <c r="D23" s="877" t="s">
        <v>665</v>
      </c>
      <c r="E23" s="877" t="s">
        <v>676</v>
      </c>
      <c r="F23" s="877" t="s">
        <v>668</v>
      </c>
      <c r="G23" s="877" t="s">
        <v>668</v>
      </c>
      <c r="H23" s="877" t="s">
        <v>662</v>
      </c>
      <c r="I23" s="877" t="s">
        <v>662</v>
      </c>
      <c r="J23" s="877" t="s">
        <v>662</v>
      </c>
      <c r="K23" s="845"/>
    </row>
    <row r="24" spans="1:11" ht="20.3" thickBot="1">
      <c r="A24" s="874" t="s">
        <v>744</v>
      </c>
      <c r="B24" s="875" t="s">
        <v>679</v>
      </c>
      <c r="C24" s="877" t="s">
        <v>200</v>
      </c>
      <c r="D24" s="877" t="s">
        <v>665</v>
      </c>
      <c r="E24" s="877" t="s">
        <v>676</v>
      </c>
      <c r="F24" s="877" t="s">
        <v>662</v>
      </c>
      <c r="G24" s="877" t="s">
        <v>662</v>
      </c>
      <c r="H24" s="877" t="s">
        <v>668</v>
      </c>
      <c r="I24" s="877" t="s">
        <v>668</v>
      </c>
      <c r="J24" s="877" t="s">
        <v>678</v>
      </c>
      <c r="K24" s="845"/>
    </row>
    <row r="25" spans="1:11" ht="16.399999999999999" thickBot="1">
      <c r="A25" s="848"/>
      <c r="B25" s="886"/>
      <c r="C25" s="886"/>
      <c r="D25" s="886"/>
      <c r="E25" s="886"/>
      <c r="F25" s="886"/>
      <c r="G25" s="886"/>
      <c r="H25" s="886"/>
      <c r="I25" s="886"/>
      <c r="J25" s="886"/>
      <c r="K25" s="886"/>
    </row>
    <row r="26" spans="1:11" ht="20.3" thickBot="1">
      <c r="A26" s="852"/>
      <c r="B26" s="853" t="s">
        <v>680</v>
      </c>
      <c r="C26" s="854"/>
      <c r="D26" s="854"/>
      <c r="E26" s="854"/>
      <c r="F26" s="855" t="s">
        <v>654</v>
      </c>
      <c r="G26" s="855" t="s">
        <v>59</v>
      </c>
      <c r="H26" s="855" t="s">
        <v>61</v>
      </c>
      <c r="I26" s="855" t="s">
        <v>62</v>
      </c>
      <c r="J26" s="855" t="s">
        <v>63</v>
      </c>
      <c r="K26" s="853" t="s">
        <v>64</v>
      </c>
    </row>
    <row r="27" spans="1:11" ht="20.3" thickBot="1">
      <c r="A27" s="856"/>
      <c r="B27" s="857" t="s">
        <v>681</v>
      </c>
      <c r="C27" s="857"/>
      <c r="D27" s="857"/>
      <c r="E27" s="857"/>
      <c r="F27" s="858">
        <v>46258</v>
      </c>
      <c r="G27" s="858">
        <v>46259</v>
      </c>
      <c r="H27" s="858">
        <v>46260</v>
      </c>
      <c r="I27" s="858">
        <v>46261</v>
      </c>
      <c r="J27" s="858">
        <v>46262</v>
      </c>
      <c r="K27" s="858">
        <v>46263</v>
      </c>
    </row>
    <row r="28" spans="1:11" ht="20.3" thickBot="1">
      <c r="A28" s="859" t="s">
        <v>721</v>
      </c>
      <c r="B28" s="860" t="s">
        <v>655</v>
      </c>
      <c r="C28" s="861" t="s">
        <v>505</v>
      </c>
      <c r="D28" s="861" t="s">
        <v>656</v>
      </c>
      <c r="E28" s="861" t="s">
        <v>657</v>
      </c>
      <c r="F28" s="861" t="s">
        <v>658</v>
      </c>
      <c r="G28" s="861" t="s">
        <v>658</v>
      </c>
      <c r="H28" s="861" t="s">
        <v>658</v>
      </c>
      <c r="I28" s="861" t="s">
        <v>659</v>
      </c>
      <c r="J28" s="861" t="s">
        <v>659</v>
      </c>
      <c r="K28" s="845"/>
    </row>
    <row r="29" spans="1:11" ht="20.3" thickBot="1">
      <c r="A29" s="862"/>
      <c r="B29" s="846" t="s">
        <v>722</v>
      </c>
      <c r="C29" s="846"/>
      <c r="D29" s="846"/>
      <c r="E29" s="846"/>
      <c r="F29" s="846" t="s">
        <v>654</v>
      </c>
      <c r="G29" s="846" t="s">
        <v>59</v>
      </c>
      <c r="H29" s="846" t="s">
        <v>61</v>
      </c>
      <c r="I29" s="846" t="s">
        <v>62</v>
      </c>
      <c r="J29" s="846" t="s">
        <v>63</v>
      </c>
      <c r="K29" s="846" t="s">
        <v>64</v>
      </c>
    </row>
    <row r="30" spans="1:11" ht="20.3" thickBot="1">
      <c r="A30" s="863" t="s">
        <v>723</v>
      </c>
      <c r="B30" s="864" t="s">
        <v>660</v>
      </c>
      <c r="C30" s="865" t="s">
        <v>505</v>
      </c>
      <c r="D30" s="865" t="s">
        <v>661</v>
      </c>
      <c r="E30" s="866" t="s">
        <v>657</v>
      </c>
      <c r="F30" s="866" t="s">
        <v>662</v>
      </c>
      <c r="G30" s="866" t="s">
        <v>662</v>
      </c>
      <c r="H30" s="866" t="s">
        <v>662</v>
      </c>
      <c r="I30" s="866" t="s">
        <v>662</v>
      </c>
      <c r="J30" s="866" t="s">
        <v>662</v>
      </c>
      <c r="K30" s="845"/>
    </row>
    <row r="31" spans="1:11" ht="20.3" thickBot="1">
      <c r="A31" s="867" t="s">
        <v>725</v>
      </c>
      <c r="B31" s="868" t="s">
        <v>664</v>
      </c>
      <c r="C31" s="866" t="s">
        <v>505</v>
      </c>
      <c r="D31" s="866" t="s">
        <v>665</v>
      </c>
      <c r="E31" s="866" t="s">
        <v>657</v>
      </c>
      <c r="F31" s="866" t="s">
        <v>662</v>
      </c>
      <c r="G31" s="866" t="s">
        <v>662</v>
      </c>
      <c r="H31" s="866" t="s">
        <v>662</v>
      </c>
      <c r="I31" s="866" t="s">
        <v>662</v>
      </c>
      <c r="J31" s="866" t="s">
        <v>662</v>
      </c>
      <c r="K31" s="849"/>
    </row>
    <row r="32" spans="1:11" ht="20.3" thickBot="1">
      <c r="A32" s="863" t="s">
        <v>726</v>
      </c>
      <c r="B32" s="868" t="s">
        <v>727</v>
      </c>
      <c r="C32" s="866" t="s">
        <v>505</v>
      </c>
      <c r="D32" s="866" t="s">
        <v>665</v>
      </c>
      <c r="E32" s="866" t="s">
        <v>657</v>
      </c>
      <c r="F32" s="866" t="s">
        <v>662</v>
      </c>
      <c r="G32" s="866" t="s">
        <v>662</v>
      </c>
      <c r="H32" s="866" t="s">
        <v>662</v>
      </c>
      <c r="I32" s="866" t="s">
        <v>662</v>
      </c>
      <c r="J32" s="866" t="s">
        <v>662</v>
      </c>
      <c r="K32" s="850"/>
    </row>
    <row r="33" spans="1:11" ht="20.3" thickBot="1">
      <c r="A33" s="867" t="s">
        <v>728</v>
      </c>
      <c r="B33" s="868" t="s">
        <v>666</v>
      </c>
      <c r="C33" s="866" t="s">
        <v>506</v>
      </c>
      <c r="D33" s="866" t="s">
        <v>665</v>
      </c>
      <c r="E33" s="866" t="s">
        <v>667</v>
      </c>
      <c r="F33" s="866" t="s">
        <v>729</v>
      </c>
      <c r="G33" s="866" t="s">
        <v>729</v>
      </c>
      <c r="H33" s="866" t="s">
        <v>729</v>
      </c>
      <c r="I33" s="866" t="s">
        <v>729</v>
      </c>
      <c r="J33" s="866" t="s">
        <v>346</v>
      </c>
      <c r="K33" s="851"/>
    </row>
    <row r="34" spans="1:11" ht="20.3" thickBot="1">
      <c r="A34" s="869" t="s">
        <v>730</v>
      </c>
      <c r="B34" s="870" t="s">
        <v>637</v>
      </c>
      <c r="C34" s="871"/>
      <c r="D34" s="871" t="s">
        <v>665</v>
      </c>
      <c r="E34" s="871" t="s">
        <v>667</v>
      </c>
      <c r="F34" s="871" t="s">
        <v>731</v>
      </c>
      <c r="G34" s="871" t="s">
        <v>731</v>
      </c>
      <c r="H34" s="871" t="s">
        <v>731</v>
      </c>
      <c r="I34" s="871" t="s">
        <v>731</v>
      </c>
      <c r="J34" s="869" t="s">
        <v>745</v>
      </c>
      <c r="K34" s="845"/>
    </row>
    <row r="35" spans="1:11" ht="20.3" thickBot="1">
      <c r="A35" s="869" t="s">
        <v>742</v>
      </c>
      <c r="B35" s="870" t="s">
        <v>743</v>
      </c>
      <c r="C35" s="871" t="s">
        <v>200</v>
      </c>
      <c r="D35" s="871" t="s">
        <v>665</v>
      </c>
      <c r="E35" s="871" t="s">
        <v>667</v>
      </c>
      <c r="F35" s="871" t="s">
        <v>731</v>
      </c>
      <c r="G35" s="871" t="s">
        <v>731</v>
      </c>
      <c r="H35" s="871" t="s">
        <v>731</v>
      </c>
      <c r="I35" s="871" t="s">
        <v>731</v>
      </c>
      <c r="J35" s="869" t="s">
        <v>745</v>
      </c>
      <c r="K35" s="845"/>
    </row>
    <row r="36" spans="1:11" ht="20.3" thickBot="1">
      <c r="A36" s="862"/>
      <c r="B36" s="846" t="s">
        <v>733</v>
      </c>
      <c r="C36" s="846"/>
      <c r="D36" s="846"/>
      <c r="E36" s="846"/>
      <c r="F36" s="846" t="s">
        <v>654</v>
      </c>
      <c r="G36" s="846" t="s">
        <v>59</v>
      </c>
      <c r="H36" s="846" t="s">
        <v>61</v>
      </c>
      <c r="I36" s="846" t="s">
        <v>62</v>
      </c>
      <c r="J36" s="846" t="s">
        <v>63</v>
      </c>
      <c r="K36" s="846" t="s">
        <v>64</v>
      </c>
    </row>
    <row r="37" spans="1:11" ht="20.3" thickBot="1">
      <c r="A37" s="867" t="s">
        <v>734</v>
      </c>
      <c r="B37" s="868" t="s">
        <v>663</v>
      </c>
      <c r="C37" s="866" t="s">
        <v>505</v>
      </c>
      <c r="D37" s="866" t="s">
        <v>665</v>
      </c>
      <c r="E37" s="861" t="s">
        <v>657</v>
      </c>
      <c r="F37" s="866" t="s">
        <v>668</v>
      </c>
      <c r="G37" s="866" t="s">
        <v>668</v>
      </c>
      <c r="H37" s="866" t="s">
        <v>668</v>
      </c>
      <c r="I37" s="866" t="s">
        <v>668</v>
      </c>
      <c r="J37" s="866" t="s">
        <v>668</v>
      </c>
      <c r="K37" s="847"/>
    </row>
    <row r="38" spans="1:11" ht="20.3" thickBot="1">
      <c r="A38" s="874" t="s">
        <v>735</v>
      </c>
      <c r="B38" s="875" t="s">
        <v>736</v>
      </c>
      <c r="C38" s="876" t="s">
        <v>200</v>
      </c>
      <c r="D38" s="877" t="s">
        <v>665</v>
      </c>
      <c r="E38" s="861" t="s">
        <v>657</v>
      </c>
      <c r="F38" s="877" t="s">
        <v>668</v>
      </c>
      <c r="G38" s="877" t="s">
        <v>668</v>
      </c>
      <c r="H38" s="877" t="s">
        <v>668</v>
      </c>
      <c r="I38" s="877" t="s">
        <v>668</v>
      </c>
      <c r="J38" s="877" t="s">
        <v>668</v>
      </c>
      <c r="K38" s="878"/>
    </row>
    <row r="39" spans="1:11" ht="20.3" thickBot="1">
      <c r="A39" s="879" t="s">
        <v>737</v>
      </c>
      <c r="B39" s="880" t="s">
        <v>670</v>
      </c>
      <c r="C39" s="881" t="s">
        <v>200</v>
      </c>
      <c r="D39" s="876" t="s">
        <v>665</v>
      </c>
      <c r="E39" s="861" t="s">
        <v>657</v>
      </c>
      <c r="F39" s="877" t="s">
        <v>669</v>
      </c>
      <c r="G39" s="877" t="s">
        <v>669</v>
      </c>
      <c r="H39" s="877" t="s">
        <v>669</v>
      </c>
      <c r="I39" s="877" t="s">
        <v>669</v>
      </c>
      <c r="J39" s="877" t="s">
        <v>669</v>
      </c>
      <c r="K39" s="847"/>
    </row>
    <row r="40" spans="1:11" ht="20.3" thickBot="1">
      <c r="A40" s="882" t="s">
        <v>738</v>
      </c>
      <c r="B40" s="883" t="s">
        <v>671</v>
      </c>
      <c r="C40" s="884" t="s">
        <v>672</v>
      </c>
      <c r="D40" s="885" t="s">
        <v>665</v>
      </c>
      <c r="E40" s="877" t="s">
        <v>667</v>
      </c>
      <c r="F40" s="877" t="s">
        <v>739</v>
      </c>
      <c r="G40" s="877" t="s">
        <v>739</v>
      </c>
      <c r="H40" s="877" t="s">
        <v>739</v>
      </c>
      <c r="I40" s="877" t="s">
        <v>739</v>
      </c>
      <c r="J40" s="877" t="s">
        <v>739</v>
      </c>
      <c r="K40" s="845"/>
    </row>
    <row r="41" spans="1:11" ht="20.3" thickBot="1">
      <c r="A41" s="887"/>
      <c r="B41" s="888"/>
      <c r="C41" s="877" t="s">
        <v>200</v>
      </c>
      <c r="D41" s="877" t="s">
        <v>665</v>
      </c>
      <c r="E41" s="877" t="s">
        <v>667</v>
      </c>
      <c r="F41" s="877" t="s">
        <v>739</v>
      </c>
      <c r="G41" s="877" t="s">
        <v>739</v>
      </c>
      <c r="H41" s="877" t="s">
        <v>739</v>
      </c>
      <c r="I41" s="877" t="s">
        <v>739</v>
      </c>
      <c r="J41" s="877" t="s">
        <v>739</v>
      </c>
      <c r="K41" s="845"/>
    </row>
    <row r="42" spans="1:11" ht="20.3" thickBot="1">
      <c r="A42" s="862"/>
      <c r="B42" s="846" t="s">
        <v>673</v>
      </c>
      <c r="C42" s="846"/>
      <c r="D42" s="846"/>
      <c r="E42" s="846"/>
      <c r="F42" s="846" t="s">
        <v>654</v>
      </c>
      <c r="G42" s="846" t="s">
        <v>59</v>
      </c>
      <c r="H42" s="846" t="s">
        <v>61</v>
      </c>
      <c r="I42" s="846" t="s">
        <v>62</v>
      </c>
      <c r="J42" s="846" t="s">
        <v>63</v>
      </c>
      <c r="K42" s="846" t="s">
        <v>64</v>
      </c>
    </row>
    <row r="43" spans="1:11" ht="20.3" thickBot="1">
      <c r="A43" s="867" t="s">
        <v>740</v>
      </c>
      <c r="B43" s="868" t="s">
        <v>674</v>
      </c>
      <c r="C43" s="866" t="s">
        <v>505</v>
      </c>
      <c r="D43" s="866" t="s">
        <v>675</v>
      </c>
      <c r="E43" s="866" t="s">
        <v>676</v>
      </c>
      <c r="F43" s="866" t="s">
        <v>668</v>
      </c>
      <c r="G43" s="866" t="s">
        <v>668</v>
      </c>
      <c r="H43" s="866" t="s">
        <v>668</v>
      </c>
      <c r="I43" s="866" t="s">
        <v>668</v>
      </c>
      <c r="J43" s="866" t="s">
        <v>678</v>
      </c>
      <c r="K43" s="845"/>
    </row>
    <row r="44" spans="1:11" ht="20.3" thickBot="1">
      <c r="A44" s="874"/>
      <c r="B44" s="875"/>
      <c r="C44" s="877" t="s">
        <v>200</v>
      </c>
      <c r="D44" s="877" t="s">
        <v>665</v>
      </c>
      <c r="E44" s="877" t="s">
        <v>676</v>
      </c>
      <c r="F44" s="877"/>
      <c r="G44" s="877"/>
      <c r="H44" s="877" t="s">
        <v>668</v>
      </c>
      <c r="I44" s="877" t="s">
        <v>668</v>
      </c>
      <c r="J44" s="877" t="s">
        <v>668</v>
      </c>
      <c r="K44" s="845"/>
    </row>
    <row r="45" spans="1:11" ht="20.3" thickBot="1">
      <c r="A45" s="874" t="s">
        <v>741</v>
      </c>
      <c r="B45" s="875" t="s">
        <v>677</v>
      </c>
      <c r="C45" s="877" t="s">
        <v>200</v>
      </c>
      <c r="D45" s="877" t="s">
        <v>665</v>
      </c>
      <c r="E45" s="877" t="s">
        <v>676</v>
      </c>
      <c r="F45" s="877" t="s">
        <v>662</v>
      </c>
      <c r="G45" s="877" t="s">
        <v>662</v>
      </c>
      <c r="H45" s="877" t="s">
        <v>662</v>
      </c>
      <c r="I45" s="877" t="s">
        <v>662</v>
      </c>
      <c r="J45" s="877" t="s">
        <v>662</v>
      </c>
      <c r="K45" s="845"/>
    </row>
    <row r="46" spans="1:11" ht="20.3" thickBot="1">
      <c r="A46" s="874" t="s">
        <v>732</v>
      </c>
      <c r="B46" s="875" t="s">
        <v>619</v>
      </c>
      <c r="C46" s="877" t="s">
        <v>200</v>
      </c>
      <c r="D46" s="877" t="s">
        <v>665</v>
      </c>
      <c r="E46" s="877" t="s">
        <v>676</v>
      </c>
      <c r="F46" s="877" t="s">
        <v>662</v>
      </c>
      <c r="G46" s="877" t="s">
        <v>662</v>
      </c>
      <c r="H46" s="877" t="s">
        <v>662</v>
      </c>
      <c r="I46" s="877" t="s">
        <v>662</v>
      </c>
      <c r="J46" s="877" t="s">
        <v>662</v>
      </c>
      <c r="K46" s="845"/>
    </row>
    <row r="47" spans="1:11" ht="20.3" thickBot="1">
      <c r="A47" s="874" t="s">
        <v>744</v>
      </c>
      <c r="B47" s="875" t="s">
        <v>679</v>
      </c>
      <c r="C47" s="877" t="s">
        <v>200</v>
      </c>
      <c r="D47" s="877" t="s">
        <v>665</v>
      </c>
      <c r="E47" s="877" t="s">
        <v>676</v>
      </c>
      <c r="F47" s="877" t="s">
        <v>668</v>
      </c>
      <c r="G47" s="877" t="s">
        <v>668</v>
      </c>
      <c r="H47" s="877" t="s">
        <v>346</v>
      </c>
      <c r="I47" s="877" t="s">
        <v>346</v>
      </c>
      <c r="J47" s="877" t="s">
        <v>346</v>
      </c>
      <c r="K47" s="845"/>
    </row>
    <row r="48" spans="1:11" ht="20.3" thickBot="1">
      <c r="A48" s="874" t="s">
        <v>730</v>
      </c>
      <c r="B48" s="875" t="s">
        <v>637</v>
      </c>
      <c r="C48" s="877" t="s">
        <v>200</v>
      </c>
      <c r="D48" s="877" t="s">
        <v>665</v>
      </c>
      <c r="E48" s="877" t="s">
        <v>667</v>
      </c>
      <c r="F48" s="877" t="s">
        <v>731</v>
      </c>
      <c r="G48" s="877" t="s">
        <v>731</v>
      </c>
      <c r="H48" s="877" t="s">
        <v>731</v>
      </c>
      <c r="I48" s="877" t="s">
        <v>731</v>
      </c>
      <c r="J48" s="877" t="s">
        <v>745</v>
      </c>
      <c r="K48" s="845"/>
    </row>
    <row r="49" spans="1:11" ht="20.3" thickBot="1">
      <c r="A49" s="874" t="s">
        <v>742</v>
      </c>
      <c r="B49" s="875" t="s">
        <v>743</v>
      </c>
      <c r="C49" s="877" t="s">
        <v>200</v>
      </c>
      <c r="D49" s="877" t="s">
        <v>665</v>
      </c>
      <c r="E49" s="877" t="s">
        <v>667</v>
      </c>
      <c r="F49" s="877" t="s">
        <v>731</v>
      </c>
      <c r="G49" s="877" t="s">
        <v>731</v>
      </c>
      <c r="H49" s="877" t="s">
        <v>731</v>
      </c>
      <c r="I49" s="877" t="s">
        <v>731</v>
      </c>
      <c r="J49" s="877" t="s">
        <v>745</v>
      </c>
      <c r="K49" s="845"/>
    </row>
    <row r="50" spans="1:11" ht="28.8">
      <c r="A50" s="803" t="s">
        <v>618</v>
      </c>
      <c r="B50" s="1085" t="s">
        <v>682</v>
      </c>
      <c r="C50" s="1086"/>
      <c r="D50" s="802"/>
      <c r="E50" s="1087" t="s">
        <v>685</v>
      </c>
      <c r="F50" s="1087"/>
    </row>
    <row r="51" spans="1:11" ht="28.8">
      <c r="A51" s="803" t="s">
        <v>619</v>
      </c>
      <c r="B51" s="1085" t="s">
        <v>682</v>
      </c>
      <c r="C51" s="1086"/>
      <c r="D51" s="802"/>
      <c r="E51" s="1084" t="s">
        <v>684</v>
      </c>
      <c r="F51" s="1084"/>
    </row>
    <row r="52" spans="1:11" ht="28.8">
      <c r="A52" s="803" t="s">
        <v>620</v>
      </c>
      <c r="B52" s="1085" t="s">
        <v>682</v>
      </c>
      <c r="C52" s="1086"/>
      <c r="D52" s="802"/>
      <c r="E52" s="1084" t="s">
        <v>686</v>
      </c>
      <c r="F52" s="1084"/>
    </row>
    <row r="53" spans="1:11">
      <c r="A53" s="804" t="s">
        <v>603</v>
      </c>
      <c r="B53" s="1088"/>
      <c r="C53" s="1089"/>
      <c r="D53" s="802"/>
      <c r="E53" s="1084" t="s">
        <v>683</v>
      </c>
      <c r="F53" s="1084"/>
    </row>
    <row r="54" spans="1:11" ht="28.8">
      <c r="A54" s="803" t="s">
        <v>634</v>
      </c>
      <c r="B54" s="1085" t="s">
        <v>682</v>
      </c>
      <c r="C54" s="1086"/>
      <c r="D54" s="802"/>
      <c r="E54" s="1084" t="s">
        <v>683</v>
      </c>
      <c r="F54" s="1084"/>
    </row>
    <row r="55" spans="1:11" ht="28.8">
      <c r="A55" s="805" t="s">
        <v>611</v>
      </c>
      <c r="B55" s="1085" t="s">
        <v>682</v>
      </c>
      <c r="C55" s="1086"/>
      <c r="D55" s="802"/>
      <c r="E55" s="1087" t="s">
        <v>685</v>
      </c>
      <c r="F55" s="1087"/>
    </row>
    <row r="56" spans="1:11" ht="28.8">
      <c r="A56" s="805" t="s">
        <v>554</v>
      </c>
      <c r="B56" s="1085" t="s">
        <v>682</v>
      </c>
      <c r="C56" s="1086"/>
      <c r="D56" s="802"/>
      <c r="E56" s="1087" t="s">
        <v>685</v>
      </c>
      <c r="F56" s="1087"/>
    </row>
    <row r="57" spans="1:11">
      <c r="A57" s="806" t="s">
        <v>385</v>
      </c>
      <c r="B57" s="1088"/>
      <c r="C57" s="1089"/>
      <c r="D57" s="802"/>
      <c r="E57" s="1090" t="s">
        <v>687</v>
      </c>
      <c r="F57" s="1091"/>
    </row>
    <row r="58" spans="1:11">
      <c r="A58" s="806" t="s">
        <v>323</v>
      </c>
      <c r="B58" s="1088"/>
      <c r="C58" s="1089"/>
      <c r="D58" s="802"/>
      <c r="E58" s="1090" t="s">
        <v>687</v>
      </c>
      <c r="F58" s="1091"/>
    </row>
    <row r="59" spans="1:11">
      <c r="A59" s="806" t="s">
        <v>80</v>
      </c>
      <c r="B59" s="1088"/>
      <c r="C59" s="1089"/>
      <c r="D59" s="802"/>
      <c r="E59" s="1090" t="s">
        <v>687</v>
      </c>
      <c r="F59" s="1091"/>
    </row>
  </sheetData>
  <mergeCells count="21">
    <mergeCell ref="B58:C58"/>
    <mergeCell ref="B59:C59"/>
    <mergeCell ref="E57:F57"/>
    <mergeCell ref="E58:F58"/>
    <mergeCell ref="E59:F59"/>
    <mergeCell ref="B57:C57"/>
    <mergeCell ref="K7:K10"/>
    <mergeCell ref="E51:F51"/>
    <mergeCell ref="B55:C55"/>
    <mergeCell ref="E55:F55"/>
    <mergeCell ref="B56:C56"/>
    <mergeCell ref="E56:F56"/>
    <mergeCell ref="B52:C52"/>
    <mergeCell ref="E52:F52"/>
    <mergeCell ref="B53:C53"/>
    <mergeCell ref="E53:F53"/>
    <mergeCell ref="B54:C54"/>
    <mergeCell ref="E54:F54"/>
    <mergeCell ref="B50:C50"/>
    <mergeCell ref="E50:F50"/>
    <mergeCell ref="B51:C51"/>
  </mergeCells>
  <conditionalFormatting sqref="A50:A53">
    <cfRule type="expression" dxfId="2127" priority="4">
      <formula>ROW()=CELL("ROW")</formula>
    </cfRule>
  </conditionalFormatting>
  <conditionalFormatting sqref="A50:A53">
    <cfRule type="expression" dxfId="2126" priority="3">
      <formula>ROW()=CELL("ROW")</formula>
    </cfRule>
  </conditionalFormatting>
  <conditionalFormatting sqref="A54">
    <cfRule type="expression" dxfId="2125" priority="2">
      <formula>ROW()=CELL("ROW")</formula>
    </cfRule>
  </conditionalFormatting>
  <conditionalFormatting sqref="A54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09375" defaultRowHeight="22.25"/>
  <cols>
    <col min="1" max="1" width="17.109375" style="52" customWidth="1"/>
    <col min="2" max="2" width="33.5546875" style="53" customWidth="1"/>
    <col min="3" max="9" width="17.33203125" style="28" customWidth="1"/>
    <col min="10" max="10" width="5.109375" style="28" customWidth="1"/>
    <col min="11" max="16384" width="9.10937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0.95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0.95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0.95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0.95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8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.05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8" customHeight="1"/>
    <row r="85" s="28" customFormat="1"/>
    <row r="86" s="28" customFormat="1"/>
    <row r="87" s="28" customFormat="1" ht="25.5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75" customHeight="1"/>
    <row r="97" s="28" customFormat="1"/>
    <row r="98" s="28" customFormat="1" ht="20.95" customHeight="1"/>
    <row r="99" s="28" customFormat="1" ht="20.95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182880</xdr:colOff>
                    <xdr:row>1</xdr:row>
                    <xdr:rowOff>16625</xdr:rowOff>
                  </from>
                  <to>
                    <xdr:col>12</xdr:col>
                    <xdr:colOff>440575</xdr:colOff>
                    <xdr:row>3</xdr:row>
                    <xdr:rowOff>16625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174567</xdr:colOff>
                    <xdr:row>4</xdr:row>
                    <xdr:rowOff>58189</xdr:rowOff>
                  </from>
                  <to>
                    <xdr:col>12</xdr:col>
                    <xdr:colOff>507076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546875" defaultRowHeight="17.7"/>
  <cols>
    <col min="1" max="1" width="18" style="400" customWidth="1"/>
    <col min="2" max="2" width="44" style="400" customWidth="1"/>
    <col min="3" max="3" width="16.33203125" style="402" customWidth="1"/>
    <col min="4" max="4" width="18.6640625" style="402" bestFit="1" customWidth="1"/>
    <col min="5" max="5" width="19.5546875" style="402" customWidth="1"/>
    <col min="6" max="7" width="16.33203125" style="402" customWidth="1"/>
    <col min="8" max="9" width="16.332031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46265</v>
      </c>
      <c r="D1" s="394">
        <f t="shared" ref="D1:I1" si="0">C1+1</f>
        <v>46266</v>
      </c>
      <c r="E1" s="394">
        <f t="shared" si="0"/>
        <v>46267</v>
      </c>
      <c r="F1" s="394">
        <f t="shared" si="0"/>
        <v>46268</v>
      </c>
      <c r="G1" s="394">
        <f t="shared" si="0"/>
        <v>46269</v>
      </c>
      <c r="H1" s="394">
        <f t="shared" si="0"/>
        <v>46270</v>
      </c>
      <c r="I1" s="394">
        <f t="shared" si="0"/>
        <v>46271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2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2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2.25">
      <c r="A5" s="770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2.25">
      <c r="A6" s="770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2.25">
      <c r="A7" s="57">
        <v>18446</v>
      </c>
      <c r="B7" s="435" t="s">
        <v>384</v>
      </c>
      <c r="C7" s="437"/>
      <c r="D7" s="437"/>
      <c r="E7" s="439"/>
      <c r="F7" s="439"/>
      <c r="G7" s="437"/>
      <c r="H7" s="439"/>
      <c r="I7" s="437"/>
    </row>
    <row r="8" spans="1:10" ht="22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2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2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2.25">
      <c r="A11" s="57">
        <v>19900</v>
      </c>
      <c r="B11" s="441" t="s">
        <v>130</v>
      </c>
      <c r="C11" s="784"/>
      <c r="D11" s="442"/>
      <c r="E11" s="442"/>
      <c r="F11" s="442"/>
      <c r="G11" s="443"/>
      <c r="H11" s="442"/>
      <c r="I11" s="444"/>
    </row>
    <row r="12" spans="1:10" ht="22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2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2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2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2.25">
      <c r="A16" s="771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2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2.25">
      <c r="A18" s="771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2.25">
      <c r="A19" s="56">
        <v>17721</v>
      </c>
      <c r="B19" s="441" t="s">
        <v>554</v>
      </c>
      <c r="C19" s="450"/>
      <c r="D19" s="450"/>
      <c r="E19" s="783"/>
      <c r="F19" s="783"/>
      <c r="G19" s="440"/>
      <c r="H19" s="440"/>
      <c r="I19" s="437"/>
    </row>
    <row r="20" spans="1:9" ht="22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2.25">
      <c r="A21" s="116">
        <v>16701</v>
      </c>
      <c r="B21" s="453" t="s">
        <v>604</v>
      </c>
      <c r="C21" s="440"/>
      <c r="D21" s="454"/>
      <c r="E21" s="454"/>
      <c r="F21" s="440"/>
      <c r="G21" s="440"/>
      <c r="H21" s="440"/>
      <c r="I21" s="440"/>
    </row>
    <row r="22" spans="1:9" ht="22.25">
      <c r="A22" s="771">
        <v>20226</v>
      </c>
      <c r="B22" s="451" t="s">
        <v>555</v>
      </c>
      <c r="C22" s="440"/>
      <c r="D22" s="62"/>
      <c r="E22" s="440"/>
      <c r="F22" s="440"/>
      <c r="G22" s="440"/>
      <c r="H22" s="449"/>
      <c r="I22" s="440"/>
    </row>
    <row r="23" spans="1:9" ht="22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2.25">
      <c r="A24" s="116">
        <v>21550</v>
      </c>
      <c r="B24" s="451" t="s">
        <v>611</v>
      </c>
      <c r="C24" s="440"/>
      <c r="D24" s="440"/>
      <c r="E24" s="440"/>
      <c r="F24" s="440"/>
      <c r="G24" s="440"/>
      <c r="H24" s="449"/>
      <c r="I24" s="440"/>
    </row>
    <row r="25" spans="1:9" ht="22.25">
      <c r="A25" s="455">
        <v>23224</v>
      </c>
      <c r="B25" s="534" t="s">
        <v>597</v>
      </c>
      <c r="C25" s="440"/>
      <c r="D25" s="440"/>
      <c r="E25" s="440"/>
      <c r="F25" s="456"/>
      <c r="G25" s="440"/>
      <c r="H25" s="440"/>
      <c r="I25" s="440"/>
    </row>
    <row r="26" spans="1:9" ht="22.25">
      <c r="A26" s="457">
        <v>23836</v>
      </c>
      <c r="B26" s="445" t="s">
        <v>616</v>
      </c>
      <c r="C26" s="458"/>
      <c r="D26" s="443"/>
      <c r="E26" s="443"/>
      <c r="F26" s="458"/>
      <c r="G26" s="458"/>
      <c r="H26" s="458"/>
      <c r="I26" s="458"/>
    </row>
    <row r="27" spans="1:9" ht="22.25">
      <c r="A27" s="459">
        <v>23838</v>
      </c>
      <c r="B27" s="460" t="s">
        <v>618</v>
      </c>
      <c r="C27" s="461"/>
      <c r="D27" s="461"/>
      <c r="E27" s="461"/>
      <c r="F27" s="461"/>
      <c r="G27" s="461"/>
      <c r="H27" s="462"/>
      <c r="I27" s="461"/>
    </row>
    <row r="28" spans="1:9" ht="22.25">
      <c r="A28" s="459">
        <v>23839</v>
      </c>
      <c r="B28" s="460" t="s">
        <v>619</v>
      </c>
      <c r="C28" s="461"/>
      <c r="D28" s="461"/>
      <c r="E28" s="461"/>
      <c r="F28" s="461"/>
      <c r="G28" s="461"/>
      <c r="H28" s="462"/>
      <c r="I28" s="461"/>
    </row>
    <row r="29" spans="1:9" ht="22.25">
      <c r="A29" s="459">
        <v>23841</v>
      </c>
      <c r="B29" s="460" t="s">
        <v>620</v>
      </c>
      <c r="C29" s="461"/>
      <c r="D29" s="461"/>
      <c r="E29" s="461"/>
      <c r="F29" s="461"/>
      <c r="G29" s="461"/>
      <c r="H29" s="461"/>
      <c r="I29" s="461"/>
    </row>
    <row r="30" spans="1:9" ht="22.25">
      <c r="A30" s="459">
        <v>23845</v>
      </c>
      <c r="B30" s="460" t="s">
        <v>634</v>
      </c>
      <c r="C30" s="461"/>
      <c r="D30" s="466"/>
      <c r="E30" s="466"/>
      <c r="F30" s="466"/>
      <c r="G30" s="466"/>
      <c r="H30" s="453"/>
      <c r="I30" s="453"/>
    </row>
    <row r="31" spans="1:9" ht="22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2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2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2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2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2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7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2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2.25">
      <c r="A40" s="116">
        <v>22950</v>
      </c>
      <c r="B40" s="448" t="s">
        <v>425</v>
      </c>
      <c r="C40" s="466"/>
      <c r="D40" s="466"/>
      <c r="E40" s="466"/>
      <c r="F40" s="466"/>
      <c r="G40" s="466"/>
      <c r="H40" s="466"/>
      <c r="I40" s="466"/>
    </row>
    <row r="41" spans="1:9" ht="22.25">
      <c r="A41" s="116">
        <v>21490</v>
      </c>
      <c r="B41" s="448" t="s">
        <v>388</v>
      </c>
      <c r="C41" s="466"/>
      <c r="D41" s="62"/>
      <c r="E41" s="466"/>
      <c r="F41" s="466"/>
      <c r="G41" s="466"/>
      <c r="H41" s="466"/>
      <c r="I41" s="466"/>
    </row>
    <row r="42" spans="1:9" ht="22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2.25">
      <c r="A43" s="116">
        <v>20971</v>
      </c>
      <c r="B43" s="448" t="s">
        <v>553</v>
      </c>
      <c r="C43" s="466"/>
      <c r="D43" s="466"/>
      <c r="E43" s="466"/>
      <c r="F43" s="466"/>
      <c r="G43" s="466"/>
      <c r="H43" s="466"/>
      <c r="I43" s="466"/>
    </row>
    <row r="44" spans="1:9" ht="22.25">
      <c r="A44" s="468">
        <v>23606</v>
      </c>
      <c r="B44" s="498" t="s">
        <v>598</v>
      </c>
      <c r="C44" s="465"/>
      <c r="D44" s="465"/>
      <c r="E44" s="465"/>
      <c r="F44" s="465"/>
      <c r="G44" s="465"/>
      <c r="H44" s="465"/>
      <c r="I44" s="465"/>
    </row>
    <row r="45" spans="1:9" ht="24.05" customHeight="1">
      <c r="A45" s="116">
        <v>23597</v>
      </c>
      <c r="B45" s="453" t="s">
        <v>639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613</v>
      </c>
      <c r="C46" s="465"/>
      <c r="D46" s="465"/>
      <c r="E46" s="465"/>
      <c r="F46" s="465"/>
      <c r="G46" s="465"/>
      <c r="H46" s="465"/>
      <c r="I46" s="465"/>
    </row>
    <row r="47" spans="1:9" ht="22.25">
      <c r="A47" s="459">
        <v>23837</v>
      </c>
      <c r="B47" s="460" t="s">
        <v>617</v>
      </c>
      <c r="C47" s="466"/>
      <c r="D47" s="466"/>
      <c r="E47" s="466"/>
      <c r="F47" s="466"/>
      <c r="G47" s="466"/>
      <c r="H47" s="466"/>
      <c r="I47" s="466"/>
    </row>
    <row r="48" spans="1:9" ht="22.25">
      <c r="A48" s="459">
        <v>23842</v>
      </c>
      <c r="B48" s="460" t="s">
        <v>621</v>
      </c>
      <c r="C48" s="465"/>
      <c r="D48" s="465"/>
      <c r="E48" s="465"/>
      <c r="F48" s="465"/>
      <c r="G48" s="465"/>
      <c r="H48" s="465"/>
      <c r="I48" s="465"/>
    </row>
    <row r="49" spans="1:9" ht="22.25">
      <c r="A49" s="459">
        <v>23843</v>
      </c>
      <c r="B49" s="460" t="s">
        <v>622</v>
      </c>
      <c r="C49" s="465"/>
      <c r="D49" s="465"/>
      <c r="E49" s="465"/>
      <c r="F49" s="465"/>
      <c r="G49" s="465"/>
      <c r="H49" s="462"/>
      <c r="I49" s="465"/>
    </row>
    <row r="50" spans="1:9" ht="22.25">
      <c r="A50" s="116">
        <v>23479</v>
      </c>
      <c r="B50" s="448" t="s">
        <v>603</v>
      </c>
      <c r="C50" s="440"/>
      <c r="D50" s="440"/>
      <c r="E50" s="779"/>
      <c r="F50" s="440"/>
      <c r="G50" s="779"/>
      <c r="H50" s="440"/>
      <c r="I50" s="437"/>
    </row>
    <row r="51" spans="1:9" ht="22.25">
      <c r="A51" s="60">
        <v>23512</v>
      </c>
      <c r="B51" s="445" t="s">
        <v>626</v>
      </c>
      <c r="C51" s="473"/>
      <c r="D51" s="473"/>
      <c r="E51" s="473"/>
      <c r="F51" s="473"/>
      <c r="G51" s="473"/>
      <c r="H51" s="474"/>
      <c r="I51" s="475"/>
    </row>
    <row r="52" spans="1:9" ht="22.25">
      <c r="A52" s="60">
        <v>23018</v>
      </c>
      <c r="B52" s="445" t="s">
        <v>627</v>
      </c>
      <c r="C52" s="473"/>
      <c r="D52" s="473"/>
      <c r="E52" s="473"/>
      <c r="F52" s="473"/>
      <c r="G52" s="473"/>
      <c r="H52" s="475"/>
      <c r="I52" s="475"/>
    </row>
    <row r="53" spans="1:9" ht="22.25">
      <c r="A53" s="61">
        <v>23591</v>
      </c>
      <c r="B53" s="445" t="s">
        <v>628</v>
      </c>
      <c r="C53" s="473"/>
      <c r="D53" s="473"/>
      <c r="E53" s="473"/>
      <c r="F53" s="473"/>
      <c r="G53" s="473"/>
      <c r="H53" s="779"/>
      <c r="I53" s="475"/>
    </row>
    <row r="54" spans="1:9" ht="22.25">
      <c r="A54" s="116">
        <v>23080</v>
      </c>
      <c r="B54" s="453" t="s">
        <v>629</v>
      </c>
      <c r="C54" s="473"/>
      <c r="D54" s="473"/>
      <c r="E54" s="473"/>
      <c r="F54" s="473"/>
      <c r="G54" s="473"/>
      <c r="H54" s="474"/>
      <c r="I54" s="473"/>
    </row>
    <row r="55" spans="1:9" ht="22.25">
      <c r="A55" s="64">
        <v>23094</v>
      </c>
      <c r="B55" s="445" t="s">
        <v>630</v>
      </c>
      <c r="C55" s="440"/>
      <c r="D55" s="440"/>
      <c r="E55" s="440"/>
      <c r="F55" s="440"/>
      <c r="G55" s="440"/>
      <c r="H55" s="437"/>
      <c r="I55" s="437"/>
    </row>
    <row r="56" spans="1:9" ht="22.25">
      <c r="A56" s="116">
        <v>23017</v>
      </c>
      <c r="B56" s="476" t="s">
        <v>631</v>
      </c>
      <c r="C56" s="440"/>
      <c r="D56" s="440"/>
      <c r="E56" s="440"/>
      <c r="F56" s="440"/>
      <c r="G56" s="440"/>
      <c r="H56" s="62"/>
      <c r="I56" s="477"/>
    </row>
    <row r="57" spans="1:9" ht="22.25">
      <c r="A57" s="744">
        <v>22034</v>
      </c>
      <c r="B57" s="453" t="s">
        <v>633</v>
      </c>
      <c r="C57" s="453"/>
      <c r="D57" s="453"/>
      <c r="E57" s="453"/>
      <c r="F57" s="453"/>
      <c r="G57" s="477"/>
      <c r="H57" s="477"/>
      <c r="I57" s="477"/>
    </row>
    <row r="58" spans="1:9" ht="22.25">
      <c r="A58" s="744">
        <v>23885</v>
      </c>
      <c r="B58" s="453" t="s">
        <v>637</v>
      </c>
      <c r="C58" s="453"/>
      <c r="D58" s="453"/>
      <c r="E58" s="453"/>
      <c r="F58" s="453"/>
      <c r="G58" s="453"/>
      <c r="H58" s="453"/>
      <c r="I58" s="453"/>
    </row>
    <row r="59" spans="1:9" ht="22.25">
      <c r="A59" s="744" t="s">
        <v>640</v>
      </c>
      <c r="B59" s="469" t="s">
        <v>641</v>
      </c>
      <c r="C59" s="453"/>
      <c r="D59" s="453"/>
      <c r="E59" s="453"/>
      <c r="F59" s="453"/>
      <c r="G59" s="453"/>
      <c r="H59" s="453"/>
      <c r="I59" s="453"/>
    </row>
    <row r="60" spans="1:9" ht="22.25">
      <c r="A60" s="744">
        <v>23898</v>
      </c>
      <c r="B60" s="469" t="s">
        <v>642</v>
      </c>
      <c r="C60" s="514"/>
      <c r="D60" s="443"/>
      <c r="E60" s="443"/>
      <c r="F60" s="443"/>
      <c r="G60" s="443"/>
      <c r="H60" s="443"/>
      <c r="I60" s="443"/>
    </row>
    <row r="61" spans="1:9" ht="25.55">
      <c r="A61" s="786">
        <v>23894</v>
      </c>
      <c r="B61" s="757" t="s">
        <v>643</v>
      </c>
      <c r="C61" s="62"/>
      <c r="D61" s="443"/>
      <c r="E61" s="443"/>
      <c r="F61" s="443"/>
      <c r="G61" s="594"/>
      <c r="H61" s="443"/>
      <c r="I61" s="443"/>
    </row>
    <row r="62" spans="1:9" ht="25.55">
      <c r="A62" s="746" t="s">
        <v>296</v>
      </c>
      <c r="B62" s="747" t="s">
        <v>297</v>
      </c>
      <c r="C62" s="748">
        <f>C1</f>
        <v>46265</v>
      </c>
      <c r="D62" s="748">
        <f t="shared" ref="D62:I62" si="1">C62+1</f>
        <v>46266</v>
      </c>
      <c r="E62" s="748">
        <f t="shared" si="1"/>
        <v>46267</v>
      </c>
      <c r="F62" s="748">
        <f t="shared" si="1"/>
        <v>46268</v>
      </c>
      <c r="G62" s="748">
        <f t="shared" si="1"/>
        <v>46269</v>
      </c>
      <c r="H62" s="748">
        <f t="shared" si="1"/>
        <v>46270</v>
      </c>
      <c r="I62" s="748">
        <f t="shared" si="1"/>
        <v>46271</v>
      </c>
    </row>
    <row r="63" spans="1:9" ht="25.55">
      <c r="A63" s="746" t="s">
        <v>79</v>
      </c>
      <c r="B63" s="747"/>
      <c r="C63" s="751" t="s">
        <v>37</v>
      </c>
      <c r="D63" s="751" t="s">
        <v>38</v>
      </c>
      <c r="E63" s="751" t="s">
        <v>39</v>
      </c>
      <c r="F63" s="751" t="s">
        <v>40</v>
      </c>
      <c r="G63" s="751" t="s">
        <v>41</v>
      </c>
      <c r="H63" s="751" t="s">
        <v>42</v>
      </c>
      <c r="I63" s="751" t="s">
        <v>43</v>
      </c>
    </row>
    <row r="64" spans="1:9" ht="22.25">
      <c r="A64" s="60">
        <v>20559</v>
      </c>
      <c r="B64" s="448" t="s">
        <v>385</v>
      </c>
      <c r="C64" s="440"/>
      <c r="D64" s="440"/>
      <c r="E64" s="440"/>
      <c r="F64" s="440"/>
      <c r="G64" s="440"/>
      <c r="H64" s="478"/>
      <c r="I64" s="440"/>
    </row>
    <row r="65" spans="1:10" ht="22.25">
      <c r="A65" s="60">
        <v>20672</v>
      </c>
      <c r="B65" s="448" t="s">
        <v>624</v>
      </c>
      <c r="C65" s="440"/>
      <c r="D65" s="440"/>
      <c r="E65" s="440"/>
      <c r="F65" s="440"/>
      <c r="G65" s="440"/>
      <c r="H65" s="440"/>
      <c r="I65" s="440"/>
    </row>
    <row r="66" spans="1:10" ht="22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2.25">
      <c r="A67" s="60">
        <v>20740</v>
      </c>
      <c r="B67" s="479" t="s">
        <v>386</v>
      </c>
      <c r="C67" s="465"/>
      <c r="D67" s="465"/>
      <c r="E67" s="465"/>
      <c r="F67" s="465"/>
      <c r="G67" s="465"/>
      <c r="H67" s="465"/>
      <c r="I67" s="465"/>
    </row>
    <row r="68" spans="1:10" ht="22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2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2.25">
      <c r="A70" s="61">
        <v>21163</v>
      </c>
      <c r="B70" s="483" t="s">
        <v>610</v>
      </c>
      <c r="C70" s="440"/>
      <c r="D70" s="440"/>
      <c r="E70" s="440"/>
      <c r="F70" s="440"/>
      <c r="G70" s="440"/>
      <c r="H70" s="478"/>
      <c r="I70" s="440"/>
    </row>
    <row r="71" spans="1:10" ht="22.25">
      <c r="A71" s="61">
        <v>21177</v>
      </c>
      <c r="B71" s="483" t="s">
        <v>379</v>
      </c>
      <c r="C71" s="484"/>
      <c r="D71" s="484"/>
      <c r="E71" s="440"/>
      <c r="F71" s="440"/>
      <c r="G71" s="440"/>
      <c r="H71" s="440"/>
      <c r="I71" s="440"/>
    </row>
    <row r="72" spans="1:10" ht="22.25">
      <c r="A72" s="61">
        <v>11280</v>
      </c>
      <c r="B72" s="483" t="s">
        <v>612</v>
      </c>
      <c r="C72" s="440"/>
      <c r="D72" s="440"/>
      <c r="E72" s="478"/>
      <c r="F72" s="55"/>
      <c r="G72" s="465"/>
      <c r="H72" s="465"/>
      <c r="I72" s="465"/>
    </row>
    <row r="73" spans="1:10" ht="22.25">
      <c r="A73" s="61">
        <v>2722</v>
      </c>
      <c r="B73" s="483" t="s">
        <v>635</v>
      </c>
      <c r="C73" s="440"/>
      <c r="D73" s="440"/>
      <c r="E73" s="440"/>
      <c r="F73" s="484"/>
      <c r="G73" s="484"/>
      <c r="H73" s="440"/>
      <c r="I73" s="440"/>
    </row>
    <row r="74" spans="1:10" ht="22.25">
      <c r="A74" s="60">
        <v>610220996</v>
      </c>
      <c r="B74" s="441" t="s">
        <v>378</v>
      </c>
      <c r="C74" s="462"/>
      <c r="D74" s="462"/>
      <c r="E74" s="462"/>
      <c r="F74" s="768"/>
      <c r="G74" s="462"/>
      <c r="H74" s="462"/>
      <c r="I74" s="769"/>
    </row>
    <row r="75" spans="1:10" ht="22.25">
      <c r="A75" s="61" t="s">
        <v>297</v>
      </c>
      <c r="B75" s="441" t="s">
        <v>638</v>
      </c>
      <c r="C75" s="462"/>
      <c r="D75" s="440"/>
      <c r="E75" s="440"/>
      <c r="F75" s="440"/>
      <c r="G75" s="440"/>
      <c r="H75" s="440"/>
      <c r="I75" s="769"/>
    </row>
    <row r="76" spans="1:10" ht="25.55">
      <c r="A76" s="752" t="s">
        <v>296</v>
      </c>
      <c r="B76" s="753" t="s">
        <v>298</v>
      </c>
      <c r="C76" s="748">
        <f t="shared" ref="C76:I76" si="2">C62</f>
        <v>46265</v>
      </c>
      <c r="D76" s="748">
        <f t="shared" si="2"/>
        <v>46266</v>
      </c>
      <c r="E76" s="748">
        <f t="shared" si="2"/>
        <v>46267</v>
      </c>
      <c r="F76" s="748">
        <f t="shared" si="2"/>
        <v>46268</v>
      </c>
      <c r="G76" s="748">
        <f t="shared" si="2"/>
        <v>46269</v>
      </c>
      <c r="H76" s="748">
        <f t="shared" si="2"/>
        <v>46270</v>
      </c>
      <c r="I76" s="748">
        <f t="shared" si="2"/>
        <v>46271</v>
      </c>
    </row>
    <row r="77" spans="1:10" s="55" customFormat="1" ht="25.55">
      <c r="A77" s="752" t="s">
        <v>79</v>
      </c>
      <c r="B77" s="753"/>
      <c r="C77" s="751" t="s">
        <v>37</v>
      </c>
      <c r="D77" s="751" t="s">
        <v>38</v>
      </c>
      <c r="E77" s="751" t="s">
        <v>39</v>
      </c>
      <c r="F77" s="751" t="s">
        <v>40</v>
      </c>
      <c r="G77" s="751" t="s">
        <v>41</v>
      </c>
      <c r="H77" s="751" t="s">
        <v>42</v>
      </c>
      <c r="I77" s="751" t="s">
        <v>43</v>
      </c>
      <c r="J77" s="63"/>
    </row>
    <row r="78" spans="1:10" s="55" customFormat="1" ht="22.25">
      <c r="A78" s="61">
        <v>55529</v>
      </c>
      <c r="B78" s="481" t="s">
        <v>380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81">
        <v>31994</v>
      </c>
      <c r="B79" s="782" t="s">
        <v>625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2.25">
      <c r="A80" s="781">
        <v>9580</v>
      </c>
      <c r="B80" s="782" t="s">
        <v>387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2.25">
      <c r="A81" s="60">
        <v>67746</v>
      </c>
      <c r="B81" s="479" t="s">
        <v>383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2.25">
      <c r="A82" s="60">
        <v>12550</v>
      </c>
      <c r="B82" s="469" t="s">
        <v>599</v>
      </c>
      <c r="C82" s="478"/>
      <c r="E82" s="482"/>
      <c r="F82" s="440"/>
      <c r="G82" s="443"/>
      <c r="H82" s="437"/>
      <c r="I82" s="478"/>
      <c r="J82" s="63"/>
    </row>
    <row r="83" spans="1:10" s="55" customFormat="1" ht="22.25">
      <c r="A83" s="60">
        <v>71109</v>
      </c>
      <c r="B83" s="469" t="s">
        <v>606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2.25">
      <c r="A84" s="60">
        <v>858614</v>
      </c>
      <c r="B84" s="469" t="s">
        <v>623</v>
      </c>
      <c r="C84" s="478"/>
      <c r="D84" s="478"/>
      <c r="E84" s="478"/>
      <c r="F84" s="478"/>
      <c r="G84" s="478"/>
      <c r="H84" s="437"/>
      <c r="J84" s="63"/>
    </row>
    <row r="85" spans="1:10" s="55" customFormat="1" ht="22.25">
      <c r="A85" s="60">
        <v>123456</v>
      </c>
      <c r="B85" s="469" t="s">
        <v>636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2.25">
      <c r="A86" s="776"/>
      <c r="B86" s="777"/>
      <c r="C86" s="778"/>
      <c r="D86" s="778"/>
      <c r="E86" s="778"/>
      <c r="F86" s="778"/>
      <c r="G86" s="778"/>
      <c r="H86" s="778"/>
      <c r="I86" s="778"/>
      <c r="J86" s="63"/>
    </row>
    <row r="87" spans="1:10" ht="22.95" thickBot="1">
      <c r="A87" s="403" t="s">
        <v>336</v>
      </c>
      <c r="B87" s="777"/>
      <c r="C87" s="778"/>
      <c r="D87" s="778"/>
      <c r="E87" s="778"/>
      <c r="F87" s="778"/>
      <c r="G87" s="778"/>
      <c r="H87" s="778"/>
      <c r="I87" s="778"/>
    </row>
    <row r="88" spans="1:10" ht="18.350000000000001" thickBot="1">
      <c r="A88" s="405"/>
      <c r="B88" s="406"/>
      <c r="C88" s="406"/>
      <c r="D88" s="406"/>
      <c r="E88" s="414"/>
      <c r="F88" s="407"/>
    </row>
    <row r="89" spans="1:10" ht="25.5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25.5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25.5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25.5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18.350000000000001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25.5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74815</xdr:colOff>
                    <xdr:row>2</xdr:row>
                    <xdr:rowOff>16625</xdr:rowOff>
                  </from>
                  <to>
                    <xdr:col>9</xdr:col>
                    <xdr:colOff>1554480</xdr:colOff>
                    <xdr:row>4</xdr:row>
                    <xdr:rowOff>16625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91440</xdr:colOff>
                    <xdr:row>5</xdr:row>
                    <xdr:rowOff>24938</xdr:rowOff>
                  </from>
                  <to>
                    <xdr:col>9</xdr:col>
                    <xdr:colOff>1645920</xdr:colOff>
                    <xdr:row>6</xdr:row>
                    <xdr:rowOff>266007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.05"/>
  <cols>
    <col min="1" max="1" width="8.109375" customWidth="1"/>
    <col min="2" max="2" width="35" customWidth="1"/>
    <col min="3" max="3" width="17.5546875" customWidth="1"/>
    <col min="4" max="4" width="17.5546875" style="4" customWidth="1"/>
    <col min="5" max="5" width="38.5546875" style="4" customWidth="1"/>
    <col min="6" max="6" width="17.44140625" style="4" customWidth="1"/>
    <col min="7" max="7" width="35.5546875" bestFit="1" customWidth="1"/>
  </cols>
  <sheetData>
    <row r="1" spans="1:7" ht="25.5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8671875" defaultRowHeight="15.05"/>
  <cols>
    <col min="1" max="1" width="4.5546875" style="183" customWidth="1"/>
    <col min="2" max="2" width="11" style="183" customWidth="1"/>
    <col min="3" max="4" width="10.5546875" style="183" customWidth="1"/>
    <col min="5" max="5" width="12.6640625" style="183" customWidth="1"/>
    <col min="6" max="21" width="10.5546875" style="183" customWidth="1"/>
    <col min="22" max="22" width="9.109375" style="183" bestFit="1" customWidth="1"/>
    <col min="23" max="23" width="10.5546875" style="183" customWidth="1"/>
    <col min="24" max="24" width="11.109375" style="183" bestFit="1" customWidth="1"/>
    <col min="25" max="25" width="2.5546875" style="183" customWidth="1"/>
    <col min="26" max="26" width="10.5546875" style="184" customWidth="1"/>
    <col min="27" max="27" width="18.44140625" style="185" customWidth="1"/>
    <col min="28" max="28" width="64.6640625" style="185" customWidth="1"/>
    <col min="29" max="29" width="10.5546875" style="185" customWidth="1"/>
    <col min="30" max="30" width="12.5546875" style="185" customWidth="1"/>
    <col min="31" max="37" width="9.5546875" style="186" hidden="1" customWidth="1"/>
    <col min="38" max="39" width="9.5546875" style="183" hidden="1" customWidth="1"/>
    <col min="40" max="40" width="9.5546875" style="183" customWidth="1"/>
    <col min="41" max="41" width="11.33203125" style="183" customWidth="1"/>
    <col min="42" max="42" width="12.33203125" style="183" customWidth="1"/>
    <col min="43" max="43" width="11.6640625" style="183" customWidth="1"/>
    <col min="44" max="44" width="9.5546875" style="183" customWidth="1"/>
    <col min="45" max="45" width="10.6640625" style="183" customWidth="1"/>
    <col min="46" max="46" width="11" style="183" customWidth="1"/>
    <col min="47" max="48" width="11.33203125" style="183" customWidth="1"/>
    <col min="49" max="64" width="9.5546875" style="183" customWidth="1"/>
    <col min="65" max="16384" width="8.88671875" style="183"/>
  </cols>
  <sheetData>
    <row r="1" spans="1:64" ht="20.95" customHeight="1"/>
    <row r="2" spans="1:64" ht="32.75">
      <c r="B2" s="187" t="s">
        <v>424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6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6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6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29.95" customHeight="1">
      <c r="A6" s="194"/>
      <c r="B6" s="200" t="s">
        <v>544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6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6" customHeight="1">
      <c r="B8" s="1105" t="s">
        <v>551</v>
      </c>
      <c r="C8" s="1105"/>
      <c r="D8" s="1105"/>
      <c r="E8" s="1105"/>
      <c r="F8" s="1105"/>
      <c r="G8" s="1105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6" customHeight="1" thickBot="1">
      <c r="B9" s="205"/>
      <c r="C9" s="1130" t="s">
        <v>37</v>
      </c>
      <c r="D9" s="1131"/>
      <c r="E9" s="248"/>
      <c r="F9" s="1100" t="s">
        <v>38</v>
      </c>
      <c r="G9" s="1101"/>
      <c r="H9" s="248"/>
      <c r="I9" s="1100" t="s">
        <v>39</v>
      </c>
      <c r="J9" s="1101"/>
      <c r="K9" s="248"/>
      <c r="L9" s="1100" t="s">
        <v>40</v>
      </c>
      <c r="M9" s="1101"/>
      <c r="N9" s="248"/>
      <c r="O9" s="1100" t="s">
        <v>41</v>
      </c>
      <c r="P9" s="1101"/>
      <c r="Q9" s="248"/>
      <c r="R9" s="1100" t="s">
        <v>42</v>
      </c>
      <c r="S9" s="1101"/>
      <c r="T9" s="248"/>
      <c r="U9" s="1100" t="s">
        <v>43</v>
      </c>
      <c r="V9" s="1101"/>
      <c r="W9" s="244"/>
      <c r="X9" s="224" t="s">
        <v>398</v>
      </c>
      <c r="Z9" s="246"/>
      <c r="AA9" s="225" t="s">
        <v>390</v>
      </c>
      <c r="AB9" s="225" t="s">
        <v>391</v>
      </c>
      <c r="AC9" s="225" t="s">
        <v>392</v>
      </c>
      <c r="AD9" s="226" t="s">
        <v>393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6" customHeight="1" thickTop="1">
      <c r="B10" s="261" t="s">
        <v>394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426</v>
      </c>
      <c r="J10" s="265" t="s">
        <v>426</v>
      </c>
      <c r="K10" s="263">
        <f>IF(I10="x",0,((IF((+J10-I10)&lt;0,(J10-I10)+1,J10-I10))*24)-0.6)</f>
        <v>0</v>
      </c>
      <c r="L10" s="264" t="s">
        <v>426</v>
      </c>
      <c r="M10" s="265" t="s">
        <v>426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396</v>
      </c>
      <c r="AD10" s="269" t="s">
        <v>505</v>
      </c>
      <c r="AE10" s="270" t="s">
        <v>394</v>
      </c>
      <c r="AF10" s="270" t="s">
        <v>394</v>
      </c>
      <c r="AG10" s="270" t="s">
        <v>394</v>
      </c>
      <c r="AH10" s="270" t="s">
        <v>394</v>
      </c>
      <c r="AI10" s="270" t="s">
        <v>394</v>
      </c>
      <c r="AJ10" s="270" t="s">
        <v>394</v>
      </c>
      <c r="AK10" s="270" t="s">
        <v>394</v>
      </c>
      <c r="AL10" s="270" t="s">
        <v>394</v>
      </c>
      <c r="AM10" s="270" t="s">
        <v>394</v>
      </c>
      <c r="AN10" s="270" t="s">
        <v>394</v>
      </c>
      <c r="AO10" s="270" t="s">
        <v>394</v>
      </c>
      <c r="AP10" s="270" t="s">
        <v>394</v>
      </c>
      <c r="AQ10" s="270" t="s">
        <v>394</v>
      </c>
      <c r="AR10" s="270" t="s">
        <v>394</v>
      </c>
      <c r="AS10" s="270" t="s">
        <v>394</v>
      </c>
      <c r="AT10" s="270" t="s">
        <v>394</v>
      </c>
      <c r="AU10" s="270" t="s">
        <v>394</v>
      </c>
      <c r="AV10" s="270" t="s">
        <v>394</v>
      </c>
    </row>
    <row r="11" spans="1:64" s="260" customFormat="1" ht="22.6" customHeight="1">
      <c r="B11" s="261" t="s">
        <v>397</v>
      </c>
      <c r="C11" s="264" t="s">
        <v>426</v>
      </c>
      <c r="D11" s="265" t="s">
        <v>426</v>
      </c>
      <c r="E11" s="263">
        <f>IF(C11="x",0,((IF((+D11-C11)&lt;0,(D11-C11)+1,D11-C11))*24)-0.6)</f>
        <v>0</v>
      </c>
      <c r="F11" s="264" t="s">
        <v>395</v>
      </c>
      <c r="G11" s="265" t="s">
        <v>395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396</v>
      </c>
      <c r="AD11" s="269" t="s">
        <v>505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397</v>
      </c>
      <c r="AO11" s="272" t="s">
        <v>397</v>
      </c>
      <c r="AP11" s="272" t="s">
        <v>397</v>
      </c>
      <c r="AQ11" s="272" t="s">
        <v>397</v>
      </c>
      <c r="AR11" s="272" t="s">
        <v>397</v>
      </c>
      <c r="AS11" s="272" t="s">
        <v>397</v>
      </c>
      <c r="AT11" s="272" t="s">
        <v>397</v>
      </c>
      <c r="AU11" s="272" t="s">
        <v>397</v>
      </c>
      <c r="AV11" s="272" t="s">
        <v>397</v>
      </c>
    </row>
    <row r="12" spans="1:64" s="260" customFormat="1" ht="22.6" customHeight="1">
      <c r="B12" s="261" t="s">
        <v>401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426</v>
      </c>
      <c r="P12" s="265" t="s">
        <v>426</v>
      </c>
      <c r="Q12" s="263">
        <f>IF(O12="x",0,((IF((+P12-O12)&lt;0,(P12-O12)+1,P12-O12))*24)-0.6)</f>
        <v>0</v>
      </c>
      <c r="R12" s="264" t="s">
        <v>426</v>
      </c>
      <c r="S12" s="265" t="s">
        <v>426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396</v>
      </c>
      <c r="AD12" s="293" t="s">
        <v>505</v>
      </c>
      <c r="AE12" s="270" t="s">
        <v>401</v>
      </c>
      <c r="AF12" s="270" t="s">
        <v>402</v>
      </c>
      <c r="AG12" s="270" t="s">
        <v>403</v>
      </c>
      <c r="AH12" s="270" t="s">
        <v>404</v>
      </c>
      <c r="AI12" s="270" t="s">
        <v>405</v>
      </c>
      <c r="AJ12" s="270" t="s">
        <v>406</v>
      </c>
      <c r="AK12" s="270" t="s">
        <v>401</v>
      </c>
      <c r="AL12" s="270" t="s">
        <v>402</v>
      </c>
      <c r="AM12" s="270" t="s">
        <v>403</v>
      </c>
      <c r="AN12" s="270" t="str">
        <f>B12</f>
        <v>P1</v>
      </c>
      <c r="AO12" s="270" t="s">
        <v>401</v>
      </c>
      <c r="AP12" s="270" t="s">
        <v>401</v>
      </c>
      <c r="AQ12" s="270" t="s">
        <v>401</v>
      </c>
      <c r="AR12" s="270" t="s">
        <v>401</v>
      </c>
      <c r="AS12" s="270" t="s">
        <v>401</v>
      </c>
      <c r="AT12" s="270" t="s">
        <v>401</v>
      </c>
      <c r="AU12" s="270" t="s">
        <v>401</v>
      </c>
      <c r="AV12" s="270" t="s">
        <v>401</v>
      </c>
    </row>
    <row r="13" spans="1:64" s="260" customFormat="1" ht="22.6" customHeight="1">
      <c r="B13" s="274"/>
      <c r="C13" s="1103">
        <f>SUM(E10:E12)</f>
        <v>15.599999999999998</v>
      </c>
      <c r="D13" s="1104"/>
      <c r="E13" s="275"/>
      <c r="F13" s="1103">
        <f>SUM(H10:H12)</f>
        <v>15.599999999999998</v>
      </c>
      <c r="G13" s="1104"/>
      <c r="H13" s="275"/>
      <c r="I13" s="1103">
        <f>SUM(K10:K12)</f>
        <v>15.599999999999998</v>
      </c>
      <c r="J13" s="1104"/>
      <c r="K13" s="275"/>
      <c r="L13" s="1103">
        <f>SUM(N10:N12)</f>
        <v>15.599999999999998</v>
      </c>
      <c r="M13" s="1104"/>
      <c r="N13" s="275"/>
      <c r="O13" s="1103">
        <f>SUM(Q10:Q12)</f>
        <v>15.999999999999996</v>
      </c>
      <c r="P13" s="1104"/>
      <c r="Q13" s="275"/>
      <c r="R13" s="1103">
        <f>SUM(T10:T12)</f>
        <v>15.999999999999996</v>
      </c>
      <c r="S13" s="1104"/>
      <c r="T13" s="275"/>
      <c r="U13" s="1103">
        <f>SUM(W10:W12)</f>
        <v>23.599999999999994</v>
      </c>
      <c r="V13" s="1104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6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6" customHeight="1">
      <c r="B15" s="1106" t="s">
        <v>550</v>
      </c>
      <c r="C15" s="1106"/>
      <c r="D15" s="1106"/>
      <c r="E15" s="1106"/>
      <c r="F15" s="1106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6" customHeight="1" thickBot="1">
      <c r="B16" s="280"/>
      <c r="C16" s="1109" t="s">
        <v>37</v>
      </c>
      <c r="D16" s="1127"/>
      <c r="E16" s="281"/>
      <c r="F16" s="1109" t="s">
        <v>38</v>
      </c>
      <c r="G16" s="1127"/>
      <c r="H16" s="281"/>
      <c r="I16" s="1109" t="s">
        <v>39</v>
      </c>
      <c r="J16" s="1127"/>
      <c r="K16" s="281"/>
      <c r="L16" s="1109" t="s">
        <v>40</v>
      </c>
      <c r="M16" s="1127"/>
      <c r="N16" s="281"/>
      <c r="O16" s="1109" t="s">
        <v>41</v>
      </c>
      <c r="P16" s="1127"/>
      <c r="Q16" s="281"/>
      <c r="R16" s="1109" t="s">
        <v>42</v>
      </c>
      <c r="S16" s="1127"/>
      <c r="T16" s="281"/>
      <c r="U16" s="1109" t="s">
        <v>43</v>
      </c>
      <c r="V16" s="1127"/>
      <c r="W16" s="279"/>
      <c r="X16" s="282" t="s">
        <v>389</v>
      </c>
      <c r="AA16" s="283" t="s">
        <v>390</v>
      </c>
      <c r="AB16" s="283" t="s">
        <v>391</v>
      </c>
      <c r="AC16" s="283" t="s">
        <v>392</v>
      </c>
      <c r="AD16" s="284" t="s">
        <v>393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6" customHeight="1" thickTop="1">
      <c r="B17" s="261" t="s">
        <v>399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426</v>
      </c>
      <c r="S17" s="287" t="s">
        <v>426</v>
      </c>
      <c r="T17" s="263">
        <f>IF(R17="x",0,((IF((+S17-R17)&lt;0,(S17-R17)+1,S17-R17))*24))</f>
        <v>0</v>
      </c>
      <c r="U17" s="286" t="s">
        <v>426</v>
      </c>
      <c r="V17" s="287" t="s">
        <v>426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396</v>
      </c>
      <c r="AD17" s="269" t="s">
        <v>505</v>
      </c>
      <c r="AE17" s="270" t="s">
        <v>399</v>
      </c>
      <c r="AF17" s="270" t="s">
        <v>400</v>
      </c>
      <c r="AG17" s="270" t="s">
        <v>399</v>
      </c>
      <c r="AH17" s="270" t="s">
        <v>400</v>
      </c>
      <c r="AI17" s="270" t="s">
        <v>399</v>
      </c>
      <c r="AJ17" s="270" t="s">
        <v>400</v>
      </c>
      <c r="AK17" s="270" t="s">
        <v>399</v>
      </c>
      <c r="AL17" s="270" t="s">
        <v>400</v>
      </c>
      <c r="AM17" s="270" t="s">
        <v>399</v>
      </c>
      <c r="AN17" s="270" t="s">
        <v>399</v>
      </c>
      <c r="AO17" s="270" t="s">
        <v>399</v>
      </c>
      <c r="AP17" s="270" t="s">
        <v>399</v>
      </c>
      <c r="AQ17" s="270" t="s">
        <v>399</v>
      </c>
      <c r="AR17" s="270" t="s">
        <v>399</v>
      </c>
      <c r="AS17" s="270" t="s">
        <v>399</v>
      </c>
      <c r="AT17" s="270" t="s">
        <v>399</v>
      </c>
      <c r="AU17" s="270" t="s">
        <v>399</v>
      </c>
      <c r="AV17" s="270" t="s">
        <v>399</v>
      </c>
    </row>
    <row r="18" spans="1:48" s="260" customFormat="1" ht="22.6" customHeight="1">
      <c r="B18" s="261" t="s">
        <v>400</v>
      </c>
      <c r="C18" s="264" t="s">
        <v>426</v>
      </c>
      <c r="D18" s="265" t="s">
        <v>426</v>
      </c>
      <c r="E18" s="263">
        <f>IF(C18="x",0,((IF((+D18-C18)&lt;0,(D18-C18)+1,D18-C18))*24))</f>
        <v>0</v>
      </c>
      <c r="F18" s="264" t="s">
        <v>426</v>
      </c>
      <c r="G18" s="265" t="s">
        <v>426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426</v>
      </c>
      <c r="P18" s="265" t="s">
        <v>426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396</v>
      </c>
      <c r="AD18" s="269" t="s">
        <v>506</v>
      </c>
      <c r="AE18" s="270" t="s">
        <v>400</v>
      </c>
      <c r="AF18" s="270" t="s">
        <v>399</v>
      </c>
      <c r="AG18" s="270" t="s">
        <v>400</v>
      </c>
      <c r="AH18" s="270" t="s">
        <v>399</v>
      </c>
      <c r="AI18" s="270" t="s">
        <v>400</v>
      </c>
      <c r="AJ18" s="270" t="s">
        <v>399</v>
      </c>
      <c r="AK18" s="270" t="s">
        <v>400</v>
      </c>
      <c r="AL18" s="270" t="s">
        <v>399</v>
      </c>
      <c r="AM18" s="270" t="s">
        <v>400</v>
      </c>
      <c r="AN18" s="270" t="s">
        <v>400</v>
      </c>
      <c r="AO18" s="270" t="s">
        <v>400</v>
      </c>
      <c r="AP18" s="270" t="s">
        <v>400</v>
      </c>
      <c r="AQ18" s="270" t="s">
        <v>400</v>
      </c>
      <c r="AR18" s="270" t="s">
        <v>400</v>
      </c>
      <c r="AS18" s="270" t="s">
        <v>400</v>
      </c>
      <c r="AT18" s="270" t="s">
        <v>400</v>
      </c>
      <c r="AU18" s="270" t="s">
        <v>400</v>
      </c>
      <c r="AV18" s="270" t="s">
        <v>400</v>
      </c>
    </row>
    <row r="19" spans="1:48" s="260" customFormat="1" ht="22.6" customHeight="1">
      <c r="B19" s="261" t="s">
        <v>427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426</v>
      </c>
      <c r="J19" s="265" t="s">
        <v>426</v>
      </c>
      <c r="K19" s="263">
        <f>IF(I19="x",0,((IF((+J19-I19)&lt;0,(J19-I19)+1,J19-I19))*24)-0.5)</f>
        <v>0</v>
      </c>
      <c r="L19" s="264" t="s">
        <v>426</v>
      </c>
      <c r="M19" s="265" t="s">
        <v>426</v>
      </c>
      <c r="N19" s="263">
        <f>IF(L19="x",0,((IF((+M19-L19)&lt;0,(M19-L19)+1,M19-L19))*24)-0.5)</f>
        <v>0</v>
      </c>
      <c r="O19" s="264" t="s">
        <v>426</v>
      </c>
      <c r="P19" s="265" t="s">
        <v>426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575</v>
      </c>
      <c r="AC19" s="268" t="s">
        <v>396</v>
      </c>
      <c r="AD19" s="269" t="s">
        <v>505</v>
      </c>
      <c r="AE19" s="270" t="s">
        <v>400</v>
      </c>
      <c r="AF19" s="270" t="s">
        <v>399</v>
      </c>
      <c r="AG19" s="270" t="s">
        <v>400</v>
      </c>
      <c r="AH19" s="270" t="s">
        <v>399</v>
      </c>
      <c r="AI19" s="270" t="s">
        <v>400</v>
      </c>
      <c r="AJ19" s="270" t="s">
        <v>399</v>
      </c>
      <c r="AK19" s="270" t="s">
        <v>400</v>
      </c>
      <c r="AL19" s="270" t="s">
        <v>399</v>
      </c>
      <c r="AM19" s="270" t="s">
        <v>400</v>
      </c>
      <c r="AN19" s="270" t="s">
        <v>427</v>
      </c>
      <c r="AO19" s="270" t="s">
        <v>427</v>
      </c>
      <c r="AP19" s="270" t="s">
        <v>427</v>
      </c>
      <c r="AQ19" s="270" t="s">
        <v>427</v>
      </c>
      <c r="AR19" s="270" t="s">
        <v>427</v>
      </c>
      <c r="AS19" s="270" t="s">
        <v>427</v>
      </c>
      <c r="AT19" s="270" t="s">
        <v>427</v>
      </c>
      <c r="AU19" s="270" t="s">
        <v>427</v>
      </c>
      <c r="AV19" s="270" t="s">
        <v>427</v>
      </c>
    </row>
    <row r="20" spans="1:48" s="260" customFormat="1" ht="22.6" customHeight="1">
      <c r="B20" s="274"/>
      <c r="C20" s="1103">
        <f>SUM(E17:E19)</f>
        <v>15.100000000000003</v>
      </c>
      <c r="D20" s="1104"/>
      <c r="E20" s="275"/>
      <c r="F20" s="1103">
        <f>SUM(H17:H19)</f>
        <v>15.600000000000003</v>
      </c>
      <c r="G20" s="1104"/>
      <c r="H20" s="275"/>
      <c r="I20" s="1103">
        <f>SUM(K17:K19)</f>
        <v>16</v>
      </c>
      <c r="J20" s="1104"/>
      <c r="K20" s="275"/>
      <c r="L20" s="1103">
        <f>SUM(N17:N19)</f>
        <v>16</v>
      </c>
      <c r="M20" s="1104"/>
      <c r="N20" s="275"/>
      <c r="O20" s="1103">
        <f>SUM(Q17:Q19)</f>
        <v>8</v>
      </c>
      <c r="P20" s="1104"/>
      <c r="Q20" s="275"/>
      <c r="R20" s="1103">
        <f>SUM(T17:T19)</f>
        <v>15.5</v>
      </c>
      <c r="S20" s="1104"/>
      <c r="T20" s="275"/>
      <c r="U20" s="1103">
        <f>SUM(W17:W19)</f>
        <v>15.5</v>
      </c>
      <c r="V20" s="1104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6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6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29.95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29.95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6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6" customHeight="1">
      <c r="B26" s="1107" t="s">
        <v>552</v>
      </c>
      <c r="C26" s="1107"/>
      <c r="D26" s="1107"/>
      <c r="E26" s="1107"/>
      <c r="F26" s="1107"/>
      <c r="G26" s="1107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6" customHeight="1" thickBot="1">
      <c r="B27" s="280"/>
      <c r="C27" s="1109" t="s">
        <v>37</v>
      </c>
      <c r="D27" s="1127"/>
      <c r="E27" s="281"/>
      <c r="F27" s="1109" t="s">
        <v>38</v>
      </c>
      <c r="G27" s="1127"/>
      <c r="H27" s="281"/>
      <c r="I27" s="1109" t="s">
        <v>39</v>
      </c>
      <c r="J27" s="1127"/>
      <c r="K27" s="281"/>
      <c r="L27" s="1109" t="s">
        <v>40</v>
      </c>
      <c r="M27" s="1127"/>
      <c r="N27" s="281"/>
      <c r="O27" s="1109" t="s">
        <v>41</v>
      </c>
      <c r="P27" s="1127"/>
      <c r="Q27" s="281"/>
      <c r="R27" s="1109" t="s">
        <v>42</v>
      </c>
      <c r="S27" s="1127"/>
      <c r="T27" s="281"/>
      <c r="U27" s="1109" t="s">
        <v>43</v>
      </c>
      <c r="V27" s="1127"/>
      <c r="W27" s="279"/>
      <c r="X27" s="282" t="s">
        <v>389</v>
      </c>
      <c r="AA27" s="283" t="s">
        <v>390</v>
      </c>
      <c r="AB27" s="283" t="s">
        <v>391</v>
      </c>
      <c r="AC27" s="283" t="s">
        <v>392</v>
      </c>
      <c r="AD27" s="284" t="s">
        <v>393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6" customHeight="1" thickTop="1">
      <c r="B28" s="291" t="s">
        <v>448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426</v>
      </c>
      <c r="P28" s="265" t="s">
        <v>426</v>
      </c>
      <c r="Q28" s="263">
        <f t="shared" ref="Q28" si="6">IF(O28="x",0,((IF((+P28-O28)&lt;0,(P28-O28)+1,P28-O28))*24))</f>
        <v>0</v>
      </c>
      <c r="R28" s="294" t="s">
        <v>426</v>
      </c>
      <c r="S28" s="295" t="s">
        <v>426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396</v>
      </c>
      <c r="AD28" s="293" t="s">
        <v>545</v>
      </c>
      <c r="AE28" s="270" t="s">
        <v>402</v>
      </c>
      <c r="AF28" s="270" t="s">
        <v>403</v>
      </c>
      <c r="AG28" s="270" t="s">
        <v>404</v>
      </c>
      <c r="AH28" s="270" t="s">
        <v>405</v>
      </c>
      <c r="AI28" s="270" t="s">
        <v>406</v>
      </c>
      <c r="AJ28" s="270" t="s">
        <v>401</v>
      </c>
      <c r="AK28" s="270" t="s">
        <v>402</v>
      </c>
      <c r="AL28" s="270" t="s">
        <v>403</v>
      </c>
      <c r="AM28" s="270" t="s">
        <v>404</v>
      </c>
      <c r="AN28" s="314" t="s">
        <v>448</v>
      </c>
      <c r="AO28" s="314" t="s">
        <v>448</v>
      </c>
      <c r="AP28" s="314" t="s">
        <v>448</v>
      </c>
      <c r="AQ28" s="314" t="s">
        <v>448</v>
      </c>
      <c r="AR28" s="314" t="s">
        <v>448</v>
      </c>
      <c r="AS28" s="314" t="s">
        <v>448</v>
      </c>
      <c r="AT28" s="314" t="s">
        <v>448</v>
      </c>
      <c r="AU28" s="314" t="s">
        <v>448</v>
      </c>
      <c r="AV28" s="314" t="s">
        <v>448</v>
      </c>
    </row>
    <row r="29" spans="1:48" s="260" customFormat="1" ht="22.6" customHeight="1">
      <c r="B29" s="291" t="s">
        <v>449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426</v>
      </c>
      <c r="S29" s="265" t="s">
        <v>426</v>
      </c>
      <c r="T29" s="263">
        <f>IF(R29="x",0,((IF((+S29-R29)&lt;0,(S29-R29)+1,S29-R29))*24)-0.6)</f>
        <v>0</v>
      </c>
      <c r="U29" s="264" t="s">
        <v>426</v>
      </c>
      <c r="V29" s="265" t="s">
        <v>426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396</v>
      </c>
      <c r="AD29" s="293" t="s">
        <v>505</v>
      </c>
      <c r="AE29" s="270" t="s">
        <v>403</v>
      </c>
      <c r="AF29" s="270" t="s">
        <v>404</v>
      </c>
      <c r="AG29" s="270" t="s">
        <v>405</v>
      </c>
      <c r="AH29" s="270" t="s">
        <v>406</v>
      </c>
      <c r="AI29" s="270" t="s">
        <v>401</v>
      </c>
      <c r="AJ29" s="270" t="s">
        <v>402</v>
      </c>
      <c r="AK29" s="270" t="s">
        <v>403</v>
      </c>
      <c r="AL29" s="270" t="s">
        <v>404</v>
      </c>
      <c r="AM29" s="270" t="s">
        <v>405</v>
      </c>
      <c r="AN29" s="314" t="s">
        <v>449</v>
      </c>
      <c r="AO29" s="314" t="s">
        <v>449</v>
      </c>
      <c r="AP29" s="314" t="s">
        <v>449</v>
      </c>
      <c r="AQ29" s="314" t="s">
        <v>449</v>
      </c>
      <c r="AR29" s="314" t="s">
        <v>449</v>
      </c>
      <c r="AS29" s="314" t="s">
        <v>449</v>
      </c>
      <c r="AT29" s="314" t="s">
        <v>449</v>
      </c>
      <c r="AU29" s="314" t="s">
        <v>449</v>
      </c>
      <c r="AV29" s="314" t="s">
        <v>449</v>
      </c>
    </row>
    <row r="30" spans="1:48" s="260" customFormat="1" ht="22.6" customHeight="1">
      <c r="B30" s="291" t="s">
        <v>450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426</v>
      </c>
      <c r="P30" s="265" t="s">
        <v>426</v>
      </c>
      <c r="Q30" s="263">
        <f>IF(O30="x",0,((IF((+P30-O30)&lt;0,(P30-O30)+1,P30-O30))*24)-0.5)</f>
        <v>0</v>
      </c>
      <c r="R30" s="264" t="s">
        <v>426</v>
      </c>
      <c r="S30" s="265" t="s">
        <v>426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576</v>
      </c>
      <c r="AC30" s="292" t="s">
        <v>396</v>
      </c>
      <c r="AD30" s="293" t="s">
        <v>545</v>
      </c>
      <c r="AE30" s="270" t="s">
        <v>404</v>
      </c>
      <c r="AF30" s="270" t="s">
        <v>405</v>
      </c>
      <c r="AG30" s="270" t="s">
        <v>406</v>
      </c>
      <c r="AH30" s="270" t="s">
        <v>401</v>
      </c>
      <c r="AI30" s="270" t="s">
        <v>402</v>
      </c>
      <c r="AJ30" s="270" t="s">
        <v>403</v>
      </c>
      <c r="AK30" s="270" t="s">
        <v>404</v>
      </c>
      <c r="AL30" s="270" t="s">
        <v>405</v>
      </c>
      <c r="AM30" s="270" t="s">
        <v>406</v>
      </c>
      <c r="AN30" s="314" t="s">
        <v>450</v>
      </c>
      <c r="AO30" s="314" t="s">
        <v>450</v>
      </c>
      <c r="AP30" s="314" t="s">
        <v>450</v>
      </c>
      <c r="AQ30" s="314" t="s">
        <v>450</v>
      </c>
      <c r="AR30" s="314" t="s">
        <v>450</v>
      </c>
      <c r="AS30" s="314" t="s">
        <v>450</v>
      </c>
      <c r="AT30" s="314" t="s">
        <v>450</v>
      </c>
      <c r="AU30" s="314" t="s">
        <v>450</v>
      </c>
      <c r="AV30" s="314" t="s">
        <v>450</v>
      </c>
    </row>
    <row r="31" spans="1:48" s="260" customFormat="1" ht="22.6" customHeight="1">
      <c r="B31" s="291" t="s">
        <v>451</v>
      </c>
      <c r="C31" s="294" t="s">
        <v>426</v>
      </c>
      <c r="D31" s="295" t="s">
        <v>426</v>
      </c>
      <c r="E31" s="263">
        <f t="shared" si="9"/>
        <v>0</v>
      </c>
      <c r="F31" s="294" t="s">
        <v>426</v>
      </c>
      <c r="G31" s="295" t="s">
        <v>426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565</v>
      </c>
      <c r="AC31" s="292" t="s">
        <v>396</v>
      </c>
      <c r="AD31" s="293" t="s">
        <v>545</v>
      </c>
      <c r="AE31" s="270" t="s">
        <v>405</v>
      </c>
      <c r="AF31" s="270" t="s">
        <v>406</v>
      </c>
      <c r="AG31" s="270" t="s">
        <v>401</v>
      </c>
      <c r="AH31" s="270" t="s">
        <v>402</v>
      </c>
      <c r="AI31" s="270" t="s">
        <v>403</v>
      </c>
      <c r="AJ31" s="270" t="s">
        <v>404</v>
      </c>
      <c r="AK31" s="270" t="s">
        <v>405</v>
      </c>
      <c r="AL31" s="270" t="s">
        <v>406</v>
      </c>
      <c r="AM31" s="270" t="s">
        <v>401</v>
      </c>
      <c r="AN31" s="314" t="s">
        <v>451</v>
      </c>
      <c r="AO31" s="314" t="s">
        <v>451</v>
      </c>
      <c r="AP31" s="314" t="s">
        <v>451</v>
      </c>
      <c r="AQ31" s="314" t="s">
        <v>451</v>
      </c>
      <c r="AR31" s="314" t="s">
        <v>451</v>
      </c>
      <c r="AS31" s="314" t="s">
        <v>451</v>
      </c>
      <c r="AT31" s="314" t="s">
        <v>451</v>
      </c>
      <c r="AU31" s="314" t="s">
        <v>451</v>
      </c>
      <c r="AV31" s="314" t="s">
        <v>451</v>
      </c>
    </row>
    <row r="32" spans="1:48" s="260" customFormat="1" ht="21.8" customHeight="1">
      <c r="B32" s="291" t="s">
        <v>452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426</v>
      </c>
      <c r="G32" s="265" t="s">
        <v>426</v>
      </c>
      <c r="H32" s="263">
        <f>IF(F32="x",0,((IF((+G32-F32)&lt;0,(G32-F32)+1,G32-F32))*24)-0.6)</f>
        <v>0</v>
      </c>
      <c r="I32" s="264" t="s">
        <v>426</v>
      </c>
      <c r="J32" s="265" t="s">
        <v>426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396</v>
      </c>
      <c r="AD32" s="293" t="s">
        <v>545</v>
      </c>
      <c r="AE32" s="270" t="s">
        <v>406</v>
      </c>
      <c r="AF32" s="270" t="s">
        <v>401</v>
      </c>
      <c r="AG32" s="270" t="s">
        <v>402</v>
      </c>
      <c r="AH32" s="270" t="s">
        <v>403</v>
      </c>
      <c r="AI32" s="270" t="s">
        <v>404</v>
      </c>
      <c r="AJ32" s="270" t="s">
        <v>405</v>
      </c>
      <c r="AK32" s="270" t="s">
        <v>406</v>
      </c>
      <c r="AL32" s="270" t="s">
        <v>401</v>
      </c>
      <c r="AM32" s="270" t="s">
        <v>402</v>
      </c>
      <c r="AN32" s="314" t="s">
        <v>452</v>
      </c>
      <c r="AO32" s="314" t="s">
        <v>452</v>
      </c>
      <c r="AP32" s="314" t="s">
        <v>452</v>
      </c>
      <c r="AQ32" s="314" t="s">
        <v>452</v>
      </c>
      <c r="AR32" s="314" t="s">
        <v>452</v>
      </c>
      <c r="AS32" s="314" t="s">
        <v>452</v>
      </c>
      <c r="AT32" s="314" t="s">
        <v>452</v>
      </c>
      <c r="AU32" s="314" t="s">
        <v>452</v>
      </c>
      <c r="AV32" s="314" t="s">
        <v>452</v>
      </c>
    </row>
    <row r="33" spans="2:48" s="260" customFormat="1" ht="21.8" customHeight="1">
      <c r="B33" s="291" t="s">
        <v>453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426</v>
      </c>
      <c r="J33" s="300" t="s">
        <v>426</v>
      </c>
      <c r="K33" s="263">
        <f>IF(I33="x",0,((IF((+J33-I33)&lt;0,(J33-I33)+1,J33-I33))*24)-0.6)</f>
        <v>0</v>
      </c>
      <c r="L33" s="300" t="s">
        <v>426</v>
      </c>
      <c r="M33" s="300" t="s">
        <v>426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396</v>
      </c>
      <c r="AD33" s="293" t="s">
        <v>505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453</v>
      </c>
      <c r="AO33" s="314" t="s">
        <v>453</v>
      </c>
      <c r="AP33" s="314" t="s">
        <v>453</v>
      </c>
      <c r="AQ33" s="314" t="s">
        <v>453</v>
      </c>
      <c r="AR33" s="314" t="s">
        <v>453</v>
      </c>
      <c r="AS33" s="314" t="s">
        <v>453</v>
      </c>
      <c r="AT33" s="314" t="s">
        <v>453</v>
      </c>
      <c r="AU33" s="314" t="s">
        <v>453</v>
      </c>
      <c r="AV33" s="314" t="s">
        <v>453</v>
      </c>
    </row>
    <row r="34" spans="2:48" s="260" customFormat="1" ht="21.8" customHeight="1">
      <c r="B34" s="291" t="s">
        <v>454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426</v>
      </c>
      <c r="J34" s="300" t="s">
        <v>426</v>
      </c>
      <c r="K34" s="263">
        <f t="shared" si="11"/>
        <v>0</v>
      </c>
      <c r="L34" s="300" t="s">
        <v>426</v>
      </c>
      <c r="M34" s="300" t="s">
        <v>426</v>
      </c>
      <c r="N34" s="263">
        <f>IF(L34="x",0,((IF((+M34-L34)&lt;0,(M34-L34)+1,M34-L34))*24)-0.5)</f>
        <v>0</v>
      </c>
      <c r="O34" s="300" t="s">
        <v>426</v>
      </c>
      <c r="P34" s="300" t="s">
        <v>426</v>
      </c>
      <c r="Q34" s="263">
        <f>IF(O34="x",0,((IF((+P34-O34)&lt;0,(P34-O34)+1,P34-O34))*24)-0.5)</f>
        <v>0</v>
      </c>
      <c r="R34" s="300" t="s">
        <v>426</v>
      </c>
      <c r="S34" s="300" t="s">
        <v>426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571</v>
      </c>
      <c r="AC34" s="292" t="s">
        <v>396</v>
      </c>
      <c r="AD34" s="293" t="s">
        <v>506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454</v>
      </c>
      <c r="AO34" s="314" t="s">
        <v>454</v>
      </c>
      <c r="AP34" s="314" t="s">
        <v>454</v>
      </c>
      <c r="AQ34" s="314" t="s">
        <v>454</v>
      </c>
      <c r="AR34" s="314" t="s">
        <v>454</v>
      </c>
      <c r="AS34" s="314" t="s">
        <v>454</v>
      </c>
      <c r="AT34" s="314" t="s">
        <v>454</v>
      </c>
      <c r="AU34" s="314" t="s">
        <v>454</v>
      </c>
      <c r="AV34" s="314" t="s">
        <v>454</v>
      </c>
    </row>
    <row r="35" spans="2:48" s="260" customFormat="1" ht="21.8" customHeight="1">
      <c r="B35" s="291" t="s">
        <v>455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426</v>
      </c>
      <c r="G35" s="300" t="s">
        <v>426</v>
      </c>
      <c r="H35" s="263">
        <f t="shared" si="10"/>
        <v>0</v>
      </c>
      <c r="I35" s="300" t="s">
        <v>426</v>
      </c>
      <c r="J35" s="300" t="s">
        <v>426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581</v>
      </c>
      <c r="AC35" s="292" t="s">
        <v>396</v>
      </c>
      <c r="AD35" s="293" t="s">
        <v>505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455</v>
      </c>
      <c r="AO35" s="314" t="s">
        <v>455</v>
      </c>
      <c r="AP35" s="314" t="s">
        <v>455</v>
      </c>
      <c r="AQ35" s="314" t="s">
        <v>455</v>
      </c>
      <c r="AR35" s="314" t="s">
        <v>455</v>
      </c>
      <c r="AS35" s="314" t="s">
        <v>455</v>
      </c>
      <c r="AT35" s="314" t="s">
        <v>455</v>
      </c>
      <c r="AU35" s="314" t="s">
        <v>455</v>
      </c>
      <c r="AV35" s="314" t="s">
        <v>455</v>
      </c>
    </row>
    <row r="36" spans="2:48" s="260" customFormat="1" ht="21.8" customHeight="1">
      <c r="B36" s="291" t="s">
        <v>456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426</v>
      </c>
      <c r="G36" s="300" t="s">
        <v>426</v>
      </c>
      <c r="H36" s="263">
        <f t="shared" si="10"/>
        <v>0</v>
      </c>
      <c r="I36" s="300" t="s">
        <v>426</v>
      </c>
      <c r="J36" s="300" t="s">
        <v>426</v>
      </c>
      <c r="K36" s="263">
        <f t="shared" si="11"/>
        <v>0</v>
      </c>
      <c r="L36" s="300" t="s">
        <v>426</v>
      </c>
      <c r="M36" s="300" t="s">
        <v>426</v>
      </c>
      <c r="N36" s="263">
        <f t="shared" si="12"/>
        <v>0</v>
      </c>
      <c r="O36" s="300" t="s">
        <v>426</v>
      </c>
      <c r="P36" s="300" t="s">
        <v>426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583</v>
      </c>
      <c r="AC36" s="292" t="s">
        <v>396</v>
      </c>
      <c r="AD36" s="293" t="s">
        <v>506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456</v>
      </c>
      <c r="AO36" s="314" t="s">
        <v>456</v>
      </c>
      <c r="AP36" s="314" t="s">
        <v>456</v>
      </c>
      <c r="AQ36" s="314" t="s">
        <v>456</v>
      </c>
      <c r="AR36" s="314" t="s">
        <v>456</v>
      </c>
      <c r="AS36" s="314" t="s">
        <v>456</v>
      </c>
      <c r="AT36" s="314" t="s">
        <v>456</v>
      </c>
      <c r="AU36" s="314" t="s">
        <v>456</v>
      </c>
      <c r="AV36" s="314" t="s">
        <v>456</v>
      </c>
    </row>
    <row r="37" spans="2:48" s="260" customFormat="1" ht="21.8" customHeight="1">
      <c r="B37" s="291" t="s">
        <v>457</v>
      </c>
      <c r="C37" s="264" t="s">
        <v>426</v>
      </c>
      <c r="D37" s="300" t="s">
        <v>426</v>
      </c>
      <c r="E37" s="263">
        <f t="shared" si="9"/>
        <v>0</v>
      </c>
      <c r="F37" s="300" t="s">
        <v>426</v>
      </c>
      <c r="G37" s="300" t="s">
        <v>426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590</v>
      </c>
      <c r="AC37" s="292" t="s">
        <v>396</v>
      </c>
      <c r="AD37" s="293" t="s">
        <v>505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457</v>
      </c>
      <c r="AO37" s="314" t="s">
        <v>457</v>
      </c>
      <c r="AP37" s="314" t="s">
        <v>457</v>
      </c>
      <c r="AQ37" s="314" t="s">
        <v>457</v>
      </c>
      <c r="AR37" s="314" t="s">
        <v>457</v>
      </c>
      <c r="AS37" s="314" t="s">
        <v>457</v>
      </c>
      <c r="AT37" s="314" t="s">
        <v>457</v>
      </c>
      <c r="AU37" s="314" t="s">
        <v>457</v>
      </c>
      <c r="AV37" s="314" t="s">
        <v>457</v>
      </c>
    </row>
    <row r="38" spans="2:48" s="260" customFormat="1" ht="21.8" customHeight="1">
      <c r="B38" s="291" t="s">
        <v>458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426</v>
      </c>
      <c r="M38" s="300" t="s">
        <v>426</v>
      </c>
      <c r="N38" s="263">
        <f t="shared" ref="N38:N40" si="15">IF(L38="x",0,((IF((+M38-L38)&lt;0,(M38-L38)+1,M38-L38))*24)-0.5)</f>
        <v>0</v>
      </c>
      <c r="O38" s="300" t="s">
        <v>426</v>
      </c>
      <c r="P38" s="300" t="s">
        <v>426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591</v>
      </c>
      <c r="AC38" s="292" t="s">
        <v>396</v>
      </c>
      <c r="AD38" s="293" t="s">
        <v>505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458</v>
      </c>
      <c r="AO38" s="314" t="s">
        <v>458</v>
      </c>
      <c r="AP38" s="314" t="s">
        <v>458</v>
      </c>
      <c r="AQ38" s="314" t="s">
        <v>458</v>
      </c>
      <c r="AR38" s="314" t="s">
        <v>458</v>
      </c>
      <c r="AS38" s="314" t="s">
        <v>458</v>
      </c>
      <c r="AT38" s="314" t="s">
        <v>458</v>
      </c>
      <c r="AU38" s="314" t="s">
        <v>458</v>
      </c>
      <c r="AV38" s="314" t="s">
        <v>458</v>
      </c>
    </row>
    <row r="39" spans="2:48" s="260" customFormat="1" ht="21.8" customHeight="1">
      <c r="B39" s="291" t="s">
        <v>459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426</v>
      </c>
      <c r="J39" s="300" t="s">
        <v>426</v>
      </c>
      <c r="K39" s="263">
        <f t="shared" si="11"/>
        <v>0</v>
      </c>
      <c r="L39" s="300" t="s">
        <v>426</v>
      </c>
      <c r="M39" s="300" t="s">
        <v>426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588</v>
      </c>
      <c r="AC39" s="292" t="s">
        <v>396</v>
      </c>
      <c r="AD39" s="293" t="s">
        <v>505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459</v>
      </c>
      <c r="AO39" s="314" t="s">
        <v>459</v>
      </c>
      <c r="AP39" s="314" t="s">
        <v>459</v>
      </c>
      <c r="AQ39" s="314" t="s">
        <v>459</v>
      </c>
      <c r="AR39" s="314" t="s">
        <v>459</v>
      </c>
      <c r="AS39" s="314" t="s">
        <v>459</v>
      </c>
      <c r="AT39" s="314" t="s">
        <v>459</v>
      </c>
      <c r="AU39" s="314" t="s">
        <v>459</v>
      </c>
      <c r="AV39" s="314" t="s">
        <v>459</v>
      </c>
    </row>
    <row r="40" spans="2:48" s="260" customFormat="1" ht="21.8" customHeight="1">
      <c r="B40" s="291" t="s">
        <v>460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426</v>
      </c>
      <c r="J40" s="300" t="s">
        <v>426</v>
      </c>
      <c r="K40" s="263">
        <f t="shared" si="11"/>
        <v>0</v>
      </c>
      <c r="L40" s="300" t="s">
        <v>426</v>
      </c>
      <c r="M40" s="300" t="s">
        <v>426</v>
      </c>
      <c r="N40" s="263">
        <f t="shared" si="15"/>
        <v>0</v>
      </c>
      <c r="O40" s="300" t="s">
        <v>426</v>
      </c>
      <c r="P40" s="300" t="s">
        <v>426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563</v>
      </c>
      <c r="AC40" s="302" t="s">
        <v>396</v>
      </c>
      <c r="AD40" s="302" t="s">
        <v>505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460</v>
      </c>
      <c r="AO40" s="314" t="s">
        <v>460</v>
      </c>
      <c r="AP40" s="314" t="s">
        <v>460</v>
      </c>
      <c r="AQ40" s="314" t="s">
        <v>460</v>
      </c>
      <c r="AR40" s="314" t="s">
        <v>460</v>
      </c>
      <c r="AS40" s="314" t="s">
        <v>460</v>
      </c>
      <c r="AT40" s="314" t="s">
        <v>460</v>
      </c>
      <c r="AU40" s="314" t="s">
        <v>460</v>
      </c>
      <c r="AV40" s="314" t="s">
        <v>460</v>
      </c>
    </row>
    <row r="41" spans="2:48" s="260" customFormat="1" ht="21.8" customHeight="1">
      <c r="B41" s="291" t="s">
        <v>461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426</v>
      </c>
      <c r="M41" s="300" t="s">
        <v>426</v>
      </c>
      <c r="N41" s="263">
        <f t="shared" ref="N41" si="20">IF(L41="x",0,((IF((+M41-L41)&lt;0,(M41-L41)+1,M41-L41))*24)-0.5)</f>
        <v>0</v>
      </c>
      <c r="O41" s="300" t="s">
        <v>426</v>
      </c>
      <c r="P41" s="300" t="s">
        <v>426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579</v>
      </c>
      <c r="AC41" s="292" t="s">
        <v>396</v>
      </c>
      <c r="AD41" s="293" t="s">
        <v>505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461</v>
      </c>
      <c r="AO41" s="314" t="s">
        <v>461</v>
      </c>
      <c r="AP41" s="314" t="s">
        <v>461</v>
      </c>
      <c r="AQ41" s="314" t="s">
        <v>461</v>
      </c>
      <c r="AR41" s="314" t="s">
        <v>461</v>
      </c>
      <c r="AS41" s="314" t="s">
        <v>461</v>
      </c>
      <c r="AT41" s="314" t="s">
        <v>461</v>
      </c>
      <c r="AU41" s="314" t="s">
        <v>461</v>
      </c>
      <c r="AV41" s="314" t="s">
        <v>461</v>
      </c>
    </row>
    <row r="42" spans="2:48" s="260" customFormat="1" ht="22.6" customHeight="1">
      <c r="B42" s="274"/>
      <c r="C42" s="1128">
        <f>SUM(E28:E41)</f>
        <v>92.299999999999983</v>
      </c>
      <c r="D42" s="1129"/>
      <c r="E42" s="296"/>
      <c r="F42" s="1129">
        <f>SUM(H28:H41)</f>
        <v>69.099999999999994</v>
      </c>
      <c r="G42" s="1129"/>
      <c r="H42" s="296"/>
      <c r="I42" s="1129">
        <f>SUM(K28:K41)</f>
        <v>53.5</v>
      </c>
      <c r="J42" s="1129"/>
      <c r="K42" s="296"/>
      <c r="L42" s="1129">
        <f>SUM(N28:N41)</f>
        <v>53.9</v>
      </c>
      <c r="M42" s="1129"/>
      <c r="N42" s="296"/>
      <c r="O42" s="1129">
        <f>SUM(Q28:Q41)</f>
        <v>53.9</v>
      </c>
      <c r="P42" s="1129"/>
      <c r="Q42" s="296"/>
      <c r="R42" s="1129">
        <f>SUM(T28:T41)</f>
        <v>76.8</v>
      </c>
      <c r="S42" s="1129"/>
      <c r="T42" s="296"/>
      <c r="U42" s="1129">
        <f>SUM(W28:W41)</f>
        <v>99.999999999999972</v>
      </c>
      <c r="V42" s="1129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6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6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6" customHeight="1">
      <c r="B45" s="1108" t="s">
        <v>428</v>
      </c>
      <c r="C45" s="1108"/>
      <c r="D45" s="1108"/>
      <c r="E45" s="1108"/>
      <c r="F45" s="1108"/>
      <c r="G45" s="1108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6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6" customHeight="1">
      <c r="B47" s="1107" t="s">
        <v>507</v>
      </c>
      <c r="C47" s="1107"/>
      <c r="D47" s="1107"/>
      <c r="E47" s="1107"/>
      <c r="F47" s="1107"/>
      <c r="G47" s="1107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6" customHeight="1" thickBot="1">
      <c r="B48" s="280"/>
      <c r="C48" s="1109" t="s">
        <v>37</v>
      </c>
      <c r="D48" s="1102"/>
      <c r="E48" s="296"/>
      <c r="F48" s="1102" t="s">
        <v>38</v>
      </c>
      <c r="G48" s="1102"/>
      <c r="H48" s="296"/>
      <c r="I48" s="1102" t="s">
        <v>39</v>
      </c>
      <c r="J48" s="1102"/>
      <c r="K48" s="296"/>
      <c r="L48" s="1102" t="s">
        <v>40</v>
      </c>
      <c r="M48" s="1102"/>
      <c r="N48" s="296"/>
      <c r="O48" s="1102" t="s">
        <v>41</v>
      </c>
      <c r="P48" s="1102"/>
      <c r="Q48" s="296"/>
      <c r="R48" s="1102" t="s">
        <v>42</v>
      </c>
      <c r="S48" s="1102"/>
      <c r="T48" s="296"/>
      <c r="U48" s="1102" t="s">
        <v>43</v>
      </c>
      <c r="V48" s="1102"/>
      <c r="W48" s="296"/>
      <c r="X48" s="298" t="s">
        <v>389</v>
      </c>
      <c r="AA48" s="283" t="s">
        <v>390</v>
      </c>
      <c r="AB48" s="283" t="s">
        <v>391</v>
      </c>
      <c r="AC48" s="283" t="s">
        <v>392</v>
      </c>
      <c r="AD48" s="284" t="s">
        <v>393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6" customHeight="1" thickTop="1">
      <c r="B49" s="261" t="s">
        <v>407</v>
      </c>
      <c r="C49" s="264" t="s">
        <v>426</v>
      </c>
      <c r="D49" s="265" t="s">
        <v>426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426</v>
      </c>
      <c r="V49" s="265" t="s">
        <v>426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559</v>
      </c>
      <c r="AC49" s="267" t="s">
        <v>396</v>
      </c>
      <c r="AD49" s="269" t="s">
        <v>505</v>
      </c>
      <c r="AE49" s="270" t="s">
        <v>407</v>
      </c>
      <c r="AF49" s="270" t="s">
        <v>408</v>
      </c>
      <c r="AG49" s="270" t="s">
        <v>409</v>
      </c>
      <c r="AH49" s="270" t="s">
        <v>410</v>
      </c>
      <c r="AI49" s="270" t="s">
        <v>407</v>
      </c>
      <c r="AJ49" s="270" t="s">
        <v>408</v>
      </c>
      <c r="AK49" s="270" t="s">
        <v>409</v>
      </c>
      <c r="AL49" s="270" t="s">
        <v>410</v>
      </c>
      <c r="AM49" s="270" t="s">
        <v>407</v>
      </c>
      <c r="AN49" s="270" t="s">
        <v>407</v>
      </c>
      <c r="AO49" s="270" t="s">
        <v>407</v>
      </c>
      <c r="AP49" s="270" t="s">
        <v>407</v>
      </c>
      <c r="AQ49" s="270" t="s">
        <v>407</v>
      </c>
      <c r="AR49" s="270" t="s">
        <v>407</v>
      </c>
      <c r="AS49" s="270" t="s">
        <v>407</v>
      </c>
      <c r="AT49" s="270" t="s">
        <v>407</v>
      </c>
      <c r="AU49" s="270" t="s">
        <v>407</v>
      </c>
      <c r="AV49" s="270" t="s">
        <v>407</v>
      </c>
    </row>
    <row r="50" spans="1:64" s="260" customFormat="1" ht="22.6" customHeight="1">
      <c r="B50" s="261" t="s">
        <v>408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426</v>
      </c>
      <c r="P50" s="265" t="s">
        <v>426</v>
      </c>
      <c r="Q50" s="263">
        <f>IF(O50="x",0,((IF((+P50-O50)&lt;0,(P50-O50)+1,P50-O50))*24)-0.6)</f>
        <v>0</v>
      </c>
      <c r="R50" s="264" t="s">
        <v>426</v>
      </c>
      <c r="S50" s="265" t="s">
        <v>426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558</v>
      </c>
      <c r="AC50" s="267" t="s">
        <v>396</v>
      </c>
      <c r="AD50" s="269" t="s">
        <v>505</v>
      </c>
      <c r="AE50" s="270" t="s">
        <v>408</v>
      </c>
      <c r="AF50" s="270" t="s">
        <v>409</v>
      </c>
      <c r="AG50" s="270" t="s">
        <v>410</v>
      </c>
      <c r="AH50" s="270" t="s">
        <v>407</v>
      </c>
      <c r="AI50" s="270" t="s">
        <v>408</v>
      </c>
      <c r="AJ50" s="270" t="s">
        <v>409</v>
      </c>
      <c r="AK50" s="270" t="s">
        <v>410</v>
      </c>
      <c r="AL50" s="270" t="s">
        <v>407</v>
      </c>
      <c r="AM50" s="270" t="s">
        <v>408</v>
      </c>
      <c r="AN50" s="270" t="s">
        <v>408</v>
      </c>
      <c r="AO50" s="270" t="s">
        <v>408</v>
      </c>
      <c r="AP50" s="270" t="s">
        <v>408</v>
      </c>
      <c r="AQ50" s="270" t="s">
        <v>408</v>
      </c>
      <c r="AR50" s="270" t="s">
        <v>408</v>
      </c>
      <c r="AS50" s="270" t="s">
        <v>408</v>
      </c>
      <c r="AT50" s="270" t="s">
        <v>408</v>
      </c>
      <c r="AU50" s="270" t="s">
        <v>408</v>
      </c>
      <c r="AV50" s="270" t="s">
        <v>408</v>
      </c>
    </row>
    <row r="51" spans="1:64" s="260" customFormat="1" ht="22.6" customHeight="1">
      <c r="B51" s="261" t="s">
        <v>409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426</v>
      </c>
      <c r="J51" s="265" t="s">
        <v>426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426</v>
      </c>
      <c r="S51" s="265" t="s">
        <v>426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396</v>
      </c>
      <c r="AD51" s="269" t="s">
        <v>505</v>
      </c>
      <c r="AE51" s="270" t="s">
        <v>409</v>
      </c>
      <c r="AF51" s="270" t="s">
        <v>410</v>
      </c>
      <c r="AG51" s="270" t="s">
        <v>407</v>
      </c>
      <c r="AH51" s="270" t="s">
        <v>408</v>
      </c>
      <c r="AI51" s="270" t="s">
        <v>409</v>
      </c>
      <c r="AJ51" s="270" t="s">
        <v>410</v>
      </c>
      <c r="AK51" s="270" t="s">
        <v>407</v>
      </c>
      <c r="AL51" s="270" t="s">
        <v>408</v>
      </c>
      <c r="AM51" s="270" t="s">
        <v>409</v>
      </c>
      <c r="AN51" s="270" t="s">
        <v>409</v>
      </c>
      <c r="AO51" s="270" t="s">
        <v>409</v>
      </c>
      <c r="AP51" s="270" t="s">
        <v>409</v>
      </c>
      <c r="AQ51" s="270" t="s">
        <v>409</v>
      </c>
      <c r="AR51" s="270" t="s">
        <v>409</v>
      </c>
      <c r="AS51" s="270" t="s">
        <v>409</v>
      </c>
      <c r="AT51" s="270" t="s">
        <v>409</v>
      </c>
      <c r="AU51" s="270" t="s">
        <v>409</v>
      </c>
      <c r="AV51" s="270" t="s">
        <v>409</v>
      </c>
    </row>
    <row r="52" spans="1:64" s="260" customFormat="1" ht="22.6" customHeight="1">
      <c r="B52" s="261" t="s">
        <v>410</v>
      </c>
      <c r="C52" s="264" t="s">
        <v>426</v>
      </c>
      <c r="D52" s="265" t="s">
        <v>426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426</v>
      </c>
      <c r="V52" s="265" t="s">
        <v>426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396</v>
      </c>
      <c r="AD52" s="269" t="s">
        <v>505</v>
      </c>
      <c r="AE52" s="270" t="s">
        <v>407</v>
      </c>
      <c r="AF52" s="270" t="s">
        <v>408</v>
      </c>
      <c r="AG52" s="270" t="s">
        <v>409</v>
      </c>
      <c r="AH52" s="270" t="s">
        <v>410</v>
      </c>
      <c r="AI52" s="270" t="s">
        <v>407</v>
      </c>
      <c r="AJ52" s="270" t="s">
        <v>408</v>
      </c>
      <c r="AK52" s="270" t="s">
        <v>409</v>
      </c>
      <c r="AL52" s="270" t="s">
        <v>410</v>
      </c>
      <c r="AM52" s="270" t="s">
        <v>407</v>
      </c>
      <c r="AN52" s="270" t="s">
        <v>410</v>
      </c>
      <c r="AO52" s="270" t="s">
        <v>410</v>
      </c>
      <c r="AP52" s="270" t="s">
        <v>410</v>
      </c>
      <c r="AQ52" s="270" t="s">
        <v>410</v>
      </c>
      <c r="AR52" s="270" t="s">
        <v>410</v>
      </c>
      <c r="AS52" s="270" t="s">
        <v>410</v>
      </c>
      <c r="AT52" s="270" t="s">
        <v>410</v>
      </c>
      <c r="AU52" s="270" t="s">
        <v>410</v>
      </c>
      <c r="AV52" s="270" t="s">
        <v>410</v>
      </c>
    </row>
    <row r="53" spans="1:64" s="260" customFormat="1" ht="22.6" customHeight="1">
      <c r="B53" s="261" t="s">
        <v>429</v>
      </c>
      <c r="C53" s="264" t="s">
        <v>426</v>
      </c>
      <c r="D53" s="265" t="s">
        <v>426</v>
      </c>
      <c r="E53" s="263">
        <f>IF(C53="x",0,((IF((+D53-C53)&lt;0,(D53-C53)+1,D53-C53))*24)-0.6)</f>
        <v>0</v>
      </c>
      <c r="F53" s="264" t="s">
        <v>426</v>
      </c>
      <c r="G53" s="265" t="s">
        <v>426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396</v>
      </c>
      <c r="AD53" s="269" t="s">
        <v>505</v>
      </c>
      <c r="AE53" s="270" t="s">
        <v>408</v>
      </c>
      <c r="AF53" s="270" t="s">
        <v>409</v>
      </c>
      <c r="AG53" s="270" t="s">
        <v>410</v>
      </c>
      <c r="AH53" s="270" t="s">
        <v>407</v>
      </c>
      <c r="AI53" s="270" t="s">
        <v>408</v>
      </c>
      <c r="AJ53" s="270" t="s">
        <v>409</v>
      </c>
      <c r="AK53" s="270" t="s">
        <v>410</v>
      </c>
      <c r="AL53" s="270" t="s">
        <v>407</v>
      </c>
      <c r="AM53" s="270" t="s">
        <v>408</v>
      </c>
      <c r="AN53" s="270" t="s">
        <v>429</v>
      </c>
      <c r="AO53" s="270" t="s">
        <v>429</v>
      </c>
      <c r="AP53" s="270" t="s">
        <v>429</v>
      </c>
      <c r="AQ53" s="270" t="s">
        <v>429</v>
      </c>
      <c r="AR53" s="270" t="s">
        <v>429</v>
      </c>
      <c r="AS53" s="270" t="s">
        <v>429</v>
      </c>
      <c r="AT53" s="270" t="s">
        <v>429</v>
      </c>
      <c r="AU53" s="270" t="s">
        <v>429</v>
      </c>
      <c r="AV53" s="270" t="s">
        <v>429</v>
      </c>
    </row>
    <row r="54" spans="1:64" s="260" customFormat="1" ht="22.6" customHeight="1">
      <c r="B54" s="261" t="s">
        <v>430</v>
      </c>
      <c r="C54" s="264" t="s">
        <v>426</v>
      </c>
      <c r="D54" s="265" t="s">
        <v>426</v>
      </c>
      <c r="E54" s="263">
        <f t="shared" si="27"/>
        <v>0</v>
      </c>
      <c r="F54" s="264" t="s">
        <v>426</v>
      </c>
      <c r="G54" s="265" t="s">
        <v>426</v>
      </c>
      <c r="H54" s="263">
        <f t="shared" si="28"/>
        <v>0</v>
      </c>
      <c r="I54" s="264" t="s">
        <v>426</v>
      </c>
      <c r="J54" s="265" t="s">
        <v>426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426</v>
      </c>
      <c r="S54" s="265" t="s">
        <v>426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562</v>
      </c>
      <c r="AC54" s="267" t="s">
        <v>396</v>
      </c>
      <c r="AD54" s="269" t="s">
        <v>505</v>
      </c>
      <c r="AE54" s="270" t="s">
        <v>409</v>
      </c>
      <c r="AF54" s="270" t="s">
        <v>410</v>
      </c>
      <c r="AG54" s="270" t="s">
        <v>407</v>
      </c>
      <c r="AH54" s="270" t="s">
        <v>408</v>
      </c>
      <c r="AI54" s="270" t="s">
        <v>409</v>
      </c>
      <c r="AJ54" s="270" t="s">
        <v>410</v>
      </c>
      <c r="AK54" s="270" t="s">
        <v>407</v>
      </c>
      <c r="AL54" s="270" t="s">
        <v>408</v>
      </c>
      <c r="AM54" s="270" t="s">
        <v>409</v>
      </c>
      <c r="AN54" s="270" t="s">
        <v>430</v>
      </c>
      <c r="AO54" s="270" t="s">
        <v>430</v>
      </c>
      <c r="AP54" s="270" t="s">
        <v>430</v>
      </c>
      <c r="AQ54" s="270" t="s">
        <v>430</v>
      </c>
      <c r="AR54" s="270" t="s">
        <v>430</v>
      </c>
      <c r="AS54" s="270" t="s">
        <v>430</v>
      </c>
      <c r="AT54" s="270" t="s">
        <v>430</v>
      </c>
      <c r="AU54" s="270" t="s">
        <v>430</v>
      </c>
      <c r="AV54" s="270" t="s">
        <v>430</v>
      </c>
    </row>
    <row r="55" spans="1:64" s="260" customFormat="1" ht="22.6" customHeight="1">
      <c r="B55" s="261" t="s">
        <v>431</v>
      </c>
      <c r="C55" s="264" t="s">
        <v>426</v>
      </c>
      <c r="D55" s="265" t="s">
        <v>426</v>
      </c>
      <c r="E55" s="263">
        <f t="shared" si="27"/>
        <v>0</v>
      </c>
      <c r="F55" s="264" t="s">
        <v>426</v>
      </c>
      <c r="G55" s="265" t="s">
        <v>426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396</v>
      </c>
      <c r="AD55" s="269" t="s">
        <v>505</v>
      </c>
      <c r="AE55" s="270" t="s">
        <v>407</v>
      </c>
      <c r="AF55" s="270" t="s">
        <v>408</v>
      </c>
      <c r="AG55" s="270" t="s">
        <v>409</v>
      </c>
      <c r="AH55" s="270" t="s">
        <v>410</v>
      </c>
      <c r="AI55" s="270" t="s">
        <v>407</v>
      </c>
      <c r="AJ55" s="270" t="s">
        <v>408</v>
      </c>
      <c r="AK55" s="270" t="s">
        <v>409</v>
      </c>
      <c r="AL55" s="270" t="s">
        <v>410</v>
      </c>
      <c r="AM55" s="270" t="s">
        <v>407</v>
      </c>
      <c r="AN55" s="270" t="s">
        <v>431</v>
      </c>
      <c r="AO55" s="270" t="s">
        <v>431</v>
      </c>
      <c r="AP55" s="270" t="s">
        <v>431</v>
      </c>
      <c r="AQ55" s="270" t="s">
        <v>431</v>
      </c>
      <c r="AR55" s="270" t="s">
        <v>431</v>
      </c>
      <c r="AS55" s="270" t="s">
        <v>431</v>
      </c>
      <c r="AT55" s="270" t="s">
        <v>431</v>
      </c>
      <c r="AU55" s="270" t="s">
        <v>431</v>
      </c>
      <c r="AV55" s="270" t="s">
        <v>431</v>
      </c>
    </row>
    <row r="56" spans="1:64" s="260" customFormat="1" ht="22.6" customHeight="1">
      <c r="B56" s="261" t="s">
        <v>432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426</v>
      </c>
      <c r="J56" s="265" t="s">
        <v>426</v>
      </c>
      <c r="K56" s="263">
        <f t="shared" si="29"/>
        <v>0</v>
      </c>
      <c r="L56" s="264" t="s">
        <v>426</v>
      </c>
      <c r="M56" s="265" t="s">
        <v>426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396</v>
      </c>
      <c r="AD56" s="269" t="s">
        <v>505</v>
      </c>
      <c r="AE56" s="270" t="s">
        <v>408</v>
      </c>
      <c r="AF56" s="270" t="s">
        <v>409</v>
      </c>
      <c r="AG56" s="270" t="s">
        <v>410</v>
      </c>
      <c r="AH56" s="270" t="s">
        <v>407</v>
      </c>
      <c r="AI56" s="270" t="s">
        <v>408</v>
      </c>
      <c r="AJ56" s="270" t="s">
        <v>409</v>
      </c>
      <c r="AK56" s="270" t="s">
        <v>410</v>
      </c>
      <c r="AL56" s="270" t="s">
        <v>407</v>
      </c>
      <c r="AM56" s="270" t="s">
        <v>408</v>
      </c>
      <c r="AN56" s="270" t="s">
        <v>432</v>
      </c>
      <c r="AO56" s="270" t="s">
        <v>432</v>
      </c>
      <c r="AP56" s="270" t="s">
        <v>432</v>
      </c>
      <c r="AQ56" s="270" t="s">
        <v>432</v>
      </c>
      <c r="AR56" s="270" t="s">
        <v>432</v>
      </c>
      <c r="AS56" s="270" t="s">
        <v>432</v>
      </c>
      <c r="AT56" s="270" t="s">
        <v>432</v>
      </c>
      <c r="AU56" s="270" t="s">
        <v>432</v>
      </c>
      <c r="AV56" s="270" t="s">
        <v>432</v>
      </c>
    </row>
    <row r="57" spans="1:64" s="260" customFormat="1" ht="22.6" customHeight="1">
      <c r="B57" s="261" t="s">
        <v>433</v>
      </c>
      <c r="C57" s="264" t="s">
        <v>426</v>
      </c>
      <c r="D57" s="265" t="s">
        <v>426</v>
      </c>
      <c r="E57" s="263">
        <f t="shared" si="27"/>
        <v>0</v>
      </c>
      <c r="F57" s="264" t="s">
        <v>426</v>
      </c>
      <c r="G57" s="265" t="s">
        <v>426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396</v>
      </c>
      <c r="AD57" s="269" t="s">
        <v>505</v>
      </c>
      <c r="AE57" s="270" t="s">
        <v>409</v>
      </c>
      <c r="AF57" s="270" t="s">
        <v>410</v>
      </c>
      <c r="AG57" s="270" t="s">
        <v>407</v>
      </c>
      <c r="AH57" s="270" t="s">
        <v>408</v>
      </c>
      <c r="AI57" s="270" t="s">
        <v>409</v>
      </c>
      <c r="AJ57" s="270" t="s">
        <v>410</v>
      </c>
      <c r="AK57" s="270" t="s">
        <v>407</v>
      </c>
      <c r="AL57" s="270" t="s">
        <v>408</v>
      </c>
      <c r="AM57" s="270" t="s">
        <v>409</v>
      </c>
      <c r="AN57" s="270" t="s">
        <v>433</v>
      </c>
      <c r="AO57" s="270" t="s">
        <v>433</v>
      </c>
      <c r="AP57" s="270" t="s">
        <v>433</v>
      </c>
      <c r="AQ57" s="270" t="s">
        <v>433</v>
      </c>
      <c r="AR57" s="270" t="s">
        <v>433</v>
      </c>
      <c r="AS57" s="270" t="s">
        <v>433</v>
      </c>
      <c r="AT57" s="270" t="s">
        <v>433</v>
      </c>
      <c r="AU57" s="270" t="s">
        <v>433</v>
      </c>
      <c r="AV57" s="270" t="s">
        <v>433</v>
      </c>
    </row>
    <row r="58" spans="1:64" s="260" customFormat="1" ht="22.6" customHeight="1">
      <c r="B58" s="261" t="s">
        <v>434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426</v>
      </c>
      <c r="M58" s="265" t="s">
        <v>426</v>
      </c>
      <c r="N58" s="263">
        <f t="shared" si="30"/>
        <v>0</v>
      </c>
      <c r="O58" s="264" t="s">
        <v>426</v>
      </c>
      <c r="P58" s="265" t="s">
        <v>426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396</v>
      </c>
      <c r="AD58" s="269" t="s">
        <v>505</v>
      </c>
      <c r="AE58" s="270" t="s">
        <v>407</v>
      </c>
      <c r="AF58" s="270" t="s">
        <v>408</v>
      </c>
      <c r="AG58" s="270" t="s">
        <v>409</v>
      </c>
      <c r="AH58" s="270" t="s">
        <v>410</v>
      </c>
      <c r="AI58" s="270" t="s">
        <v>407</v>
      </c>
      <c r="AJ58" s="270" t="s">
        <v>408</v>
      </c>
      <c r="AK58" s="270" t="s">
        <v>409</v>
      </c>
      <c r="AL58" s="270" t="s">
        <v>410</v>
      </c>
      <c r="AM58" s="270" t="s">
        <v>407</v>
      </c>
      <c r="AN58" s="270" t="s">
        <v>434</v>
      </c>
      <c r="AO58" s="270" t="s">
        <v>434</v>
      </c>
      <c r="AP58" s="270" t="s">
        <v>434</v>
      </c>
      <c r="AQ58" s="270" t="s">
        <v>434</v>
      </c>
      <c r="AR58" s="270" t="s">
        <v>434</v>
      </c>
      <c r="AS58" s="270" t="s">
        <v>434</v>
      </c>
      <c r="AT58" s="270" t="s">
        <v>434</v>
      </c>
      <c r="AU58" s="270" t="s">
        <v>434</v>
      </c>
      <c r="AV58" s="270" t="s">
        <v>434</v>
      </c>
    </row>
    <row r="59" spans="1:64" s="260" customFormat="1" ht="22.6" customHeight="1">
      <c r="B59" s="261" t="s">
        <v>435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426</v>
      </c>
      <c r="M59" s="265" t="s">
        <v>426</v>
      </c>
      <c r="N59" s="263">
        <f>IF(L59="x",0,((IF((+M59-L59)&lt;0,(M59-L59)+1,M59-L59))*24)-0.6)</f>
        <v>0</v>
      </c>
      <c r="O59" s="264" t="s">
        <v>426</v>
      </c>
      <c r="P59" s="265" t="s">
        <v>426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396</v>
      </c>
      <c r="AD59" s="269" t="s">
        <v>505</v>
      </c>
      <c r="AE59" s="270" t="s">
        <v>408</v>
      </c>
      <c r="AF59" s="270" t="s">
        <v>409</v>
      </c>
      <c r="AG59" s="270" t="s">
        <v>410</v>
      </c>
      <c r="AH59" s="270" t="s">
        <v>407</v>
      </c>
      <c r="AI59" s="270" t="s">
        <v>408</v>
      </c>
      <c r="AJ59" s="270" t="s">
        <v>409</v>
      </c>
      <c r="AK59" s="270" t="s">
        <v>410</v>
      </c>
      <c r="AL59" s="270" t="s">
        <v>407</v>
      </c>
      <c r="AM59" s="270" t="s">
        <v>408</v>
      </c>
      <c r="AN59" s="270" t="s">
        <v>435</v>
      </c>
      <c r="AO59" s="270" t="s">
        <v>435</v>
      </c>
      <c r="AP59" s="270" t="s">
        <v>435</v>
      </c>
      <c r="AQ59" s="270" t="s">
        <v>435</v>
      </c>
      <c r="AR59" s="270" t="s">
        <v>435</v>
      </c>
      <c r="AS59" s="270" t="s">
        <v>435</v>
      </c>
      <c r="AT59" s="270" t="s">
        <v>435</v>
      </c>
      <c r="AU59" s="270" t="s">
        <v>435</v>
      </c>
      <c r="AV59" s="270" t="s">
        <v>435</v>
      </c>
    </row>
    <row r="60" spans="1:64" s="260" customFormat="1" ht="22.6" customHeight="1">
      <c r="B60" s="261" t="s">
        <v>436</v>
      </c>
      <c r="C60" s="264" t="s">
        <v>426</v>
      </c>
      <c r="D60" s="265" t="s">
        <v>426</v>
      </c>
      <c r="E60" s="263">
        <f t="shared" si="27"/>
        <v>0</v>
      </c>
      <c r="F60" s="264" t="s">
        <v>426</v>
      </c>
      <c r="G60" s="265" t="s">
        <v>426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396</v>
      </c>
      <c r="AD60" s="269" t="s">
        <v>505</v>
      </c>
      <c r="AE60" s="270" t="s">
        <v>409</v>
      </c>
      <c r="AF60" s="270" t="s">
        <v>410</v>
      </c>
      <c r="AG60" s="270" t="s">
        <v>407</v>
      </c>
      <c r="AH60" s="270" t="s">
        <v>408</v>
      </c>
      <c r="AI60" s="270" t="s">
        <v>409</v>
      </c>
      <c r="AJ60" s="270" t="s">
        <v>410</v>
      </c>
      <c r="AK60" s="270" t="s">
        <v>407</v>
      </c>
      <c r="AL60" s="270" t="s">
        <v>408</v>
      </c>
      <c r="AM60" s="270" t="s">
        <v>409</v>
      </c>
      <c r="AN60" s="270" t="s">
        <v>436</v>
      </c>
      <c r="AO60" s="270" t="s">
        <v>436</v>
      </c>
      <c r="AP60" s="270" t="s">
        <v>436</v>
      </c>
      <c r="AQ60" s="270" t="s">
        <v>436</v>
      </c>
      <c r="AR60" s="270" t="s">
        <v>436</v>
      </c>
      <c r="AS60" s="270" t="s">
        <v>436</v>
      </c>
      <c r="AT60" s="270" t="s">
        <v>436</v>
      </c>
      <c r="AU60" s="270" t="s">
        <v>436</v>
      </c>
      <c r="AV60" s="270" t="s">
        <v>436</v>
      </c>
    </row>
    <row r="61" spans="1:64" s="260" customFormat="1" ht="22.6" customHeight="1">
      <c r="B61" s="274"/>
      <c r="C61" s="1103">
        <f>SUM(E49:E60)</f>
        <v>38.799999999999997</v>
      </c>
      <c r="D61" s="1104"/>
      <c r="E61" s="275"/>
      <c r="F61" s="1103">
        <f>SUM(H49:H60)</f>
        <v>54</v>
      </c>
      <c r="G61" s="1104"/>
      <c r="H61" s="275"/>
      <c r="I61" s="1103">
        <f>SUM(K49:K60)</f>
        <v>69.599999999999994</v>
      </c>
      <c r="J61" s="1104"/>
      <c r="K61" s="275"/>
      <c r="L61" s="1103">
        <f>SUM(N49:N60)</f>
        <v>69.2</v>
      </c>
      <c r="M61" s="1104"/>
      <c r="N61" s="275"/>
      <c r="O61" s="1103">
        <f>SUM(Q49:Q60)</f>
        <v>68.8</v>
      </c>
      <c r="P61" s="1104"/>
      <c r="Q61" s="275"/>
      <c r="R61" s="1103">
        <f>SUM(T49:T60)</f>
        <v>69.2</v>
      </c>
      <c r="S61" s="1104"/>
      <c r="T61" s="275"/>
      <c r="U61" s="1103">
        <f>SUM(W49:W60)</f>
        <v>77.199999999999989</v>
      </c>
      <c r="V61" s="1104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6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6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6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6" customHeight="1">
      <c r="B65" s="1108" t="s">
        <v>447</v>
      </c>
      <c r="C65" s="1108"/>
      <c r="D65" s="1108"/>
      <c r="E65" s="1108"/>
      <c r="F65" s="1108"/>
      <c r="G65" s="1108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6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6" customHeight="1">
      <c r="B67" s="1107" t="s">
        <v>508</v>
      </c>
      <c r="C67" s="1107"/>
      <c r="D67" s="1107"/>
      <c r="E67" s="1107"/>
      <c r="F67" s="1107"/>
      <c r="G67" s="1107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6" customHeight="1" thickBot="1">
      <c r="B68" s="280"/>
      <c r="C68" s="1109" t="s">
        <v>37</v>
      </c>
      <c r="D68" s="1102"/>
      <c r="E68" s="296"/>
      <c r="F68" s="1102" t="s">
        <v>38</v>
      </c>
      <c r="G68" s="1102"/>
      <c r="H68" s="296"/>
      <c r="I68" s="1102" t="s">
        <v>39</v>
      </c>
      <c r="J68" s="1102"/>
      <c r="K68" s="296"/>
      <c r="L68" s="1102" t="s">
        <v>40</v>
      </c>
      <c r="M68" s="1102"/>
      <c r="N68" s="296"/>
      <c r="O68" s="1102" t="s">
        <v>41</v>
      </c>
      <c r="P68" s="1102"/>
      <c r="Q68" s="296"/>
      <c r="R68" s="1102" t="s">
        <v>42</v>
      </c>
      <c r="S68" s="1102"/>
      <c r="T68" s="296"/>
      <c r="U68" s="1102" t="s">
        <v>43</v>
      </c>
      <c r="V68" s="1102"/>
      <c r="W68" s="296"/>
      <c r="X68" s="298" t="s">
        <v>389</v>
      </c>
      <c r="AA68" s="283" t="s">
        <v>390</v>
      </c>
      <c r="AB68" s="283" t="s">
        <v>391</v>
      </c>
      <c r="AC68" s="283" t="s">
        <v>392</v>
      </c>
      <c r="AD68" s="284" t="s">
        <v>393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6" customHeight="1" thickTop="1">
      <c r="B69" s="261" t="s">
        <v>411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426</v>
      </c>
      <c r="J69" s="265" t="s">
        <v>426</v>
      </c>
      <c r="K69" s="263">
        <f>IF(I69="x",0,((IF((+J69-I69)&lt;0,(J69-I69)+1,J69-I69))*24)-0.5)</f>
        <v>0</v>
      </c>
      <c r="L69" s="264" t="s">
        <v>426</v>
      </c>
      <c r="M69" s="265" t="s">
        <v>426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396</v>
      </c>
      <c r="AD69" s="269" t="s">
        <v>505</v>
      </c>
      <c r="AE69" s="270" t="s">
        <v>407</v>
      </c>
      <c r="AF69" s="270" t="s">
        <v>408</v>
      </c>
      <c r="AG69" s="270" t="s">
        <v>409</v>
      </c>
      <c r="AH69" s="270" t="s">
        <v>410</v>
      </c>
      <c r="AI69" s="270" t="s">
        <v>407</v>
      </c>
      <c r="AJ69" s="270" t="s">
        <v>408</v>
      </c>
      <c r="AK69" s="270" t="s">
        <v>409</v>
      </c>
      <c r="AL69" s="270" t="s">
        <v>410</v>
      </c>
      <c r="AM69" s="270" t="s">
        <v>407</v>
      </c>
      <c r="AN69" s="308" t="s">
        <v>411</v>
      </c>
      <c r="AO69" s="308" t="s">
        <v>411</v>
      </c>
      <c r="AP69" s="308" t="s">
        <v>411</v>
      </c>
      <c r="AQ69" s="308" t="s">
        <v>411</v>
      </c>
      <c r="AR69" s="308" t="s">
        <v>411</v>
      </c>
      <c r="AS69" s="308" t="s">
        <v>411</v>
      </c>
      <c r="AT69" s="308" t="s">
        <v>411</v>
      </c>
      <c r="AU69" s="308" t="s">
        <v>411</v>
      </c>
      <c r="AV69" s="308" t="s">
        <v>411</v>
      </c>
    </row>
    <row r="70" spans="2:48" s="260" customFormat="1" ht="22.6" customHeight="1">
      <c r="B70" s="261" t="s">
        <v>412</v>
      </c>
      <c r="C70" s="264" t="s">
        <v>426</v>
      </c>
      <c r="D70" s="265" t="s">
        <v>426</v>
      </c>
      <c r="E70" s="263">
        <f>IF(C70="x",0,((IF((+D70-C70)&lt;0,(D70-C70)+1,D70-C70))*24)-0.5)</f>
        <v>0</v>
      </c>
      <c r="F70" s="264" t="s">
        <v>426</v>
      </c>
      <c r="G70" s="265" t="s">
        <v>426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573</v>
      </c>
      <c r="AC70" s="267" t="s">
        <v>396</v>
      </c>
      <c r="AD70" s="269" t="s">
        <v>505</v>
      </c>
      <c r="AE70" s="270" t="s">
        <v>408</v>
      </c>
      <c r="AF70" s="270" t="s">
        <v>409</v>
      </c>
      <c r="AG70" s="270" t="s">
        <v>410</v>
      </c>
      <c r="AH70" s="270" t="s">
        <v>407</v>
      </c>
      <c r="AI70" s="270" t="s">
        <v>408</v>
      </c>
      <c r="AJ70" s="270" t="s">
        <v>409</v>
      </c>
      <c r="AK70" s="270" t="s">
        <v>410</v>
      </c>
      <c r="AL70" s="270" t="s">
        <v>407</v>
      </c>
      <c r="AM70" s="270" t="s">
        <v>408</v>
      </c>
      <c r="AN70" s="308" t="s">
        <v>412</v>
      </c>
      <c r="AO70" s="308" t="s">
        <v>412</v>
      </c>
      <c r="AP70" s="308" t="s">
        <v>412</v>
      </c>
      <c r="AQ70" s="308" t="s">
        <v>412</v>
      </c>
      <c r="AR70" s="308" t="s">
        <v>412</v>
      </c>
      <c r="AS70" s="308" t="s">
        <v>412</v>
      </c>
      <c r="AT70" s="308" t="s">
        <v>412</v>
      </c>
      <c r="AU70" s="308" t="s">
        <v>412</v>
      </c>
      <c r="AV70" s="308" t="s">
        <v>412</v>
      </c>
    </row>
    <row r="71" spans="2:48" s="260" customFormat="1" ht="22.6" customHeight="1">
      <c r="B71" s="261" t="s">
        <v>437</v>
      </c>
      <c r="C71" s="264" t="s">
        <v>426</v>
      </c>
      <c r="D71" s="265" t="s">
        <v>426</v>
      </c>
      <c r="E71" s="263">
        <f t="shared" ref="E71:E72" si="37">IF(C71="x",0,((IF((+D71-C71)&lt;0,(D71-C71)+1,D71-C71))*24)-0.5)</f>
        <v>0</v>
      </c>
      <c r="F71" s="264" t="s">
        <v>426</v>
      </c>
      <c r="G71" s="265" t="s">
        <v>426</v>
      </c>
      <c r="H71" s="263">
        <f t="shared" ref="H71:H72" si="38">IF(F71="x",0,((IF((+G71-F71)&lt;0,(G71-F71)+1,G71-F71))*24)-0.5)</f>
        <v>0</v>
      </c>
      <c r="I71" s="264" t="s">
        <v>426</v>
      </c>
      <c r="J71" s="265" t="s">
        <v>426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426</v>
      </c>
      <c r="S71" s="265" t="s">
        <v>426</v>
      </c>
      <c r="T71" s="263">
        <f t="shared" ref="T71:T72" si="42">IF(R71="x",0,((IF((+S71-R71)&lt;0,(S71-R71)+1,S71-R71))*24)-0.5)</f>
        <v>0</v>
      </c>
      <c r="U71" s="264" t="s">
        <v>426</v>
      </c>
      <c r="V71" s="265" t="s">
        <v>426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578</v>
      </c>
      <c r="AC71" s="267" t="s">
        <v>396</v>
      </c>
      <c r="AD71" s="269" t="s">
        <v>506</v>
      </c>
      <c r="AE71" s="270" t="s">
        <v>409</v>
      </c>
      <c r="AF71" s="270" t="s">
        <v>410</v>
      </c>
      <c r="AG71" s="270" t="s">
        <v>407</v>
      </c>
      <c r="AH71" s="270" t="s">
        <v>408</v>
      </c>
      <c r="AI71" s="270" t="s">
        <v>409</v>
      </c>
      <c r="AJ71" s="270" t="s">
        <v>410</v>
      </c>
      <c r="AK71" s="270" t="s">
        <v>407</v>
      </c>
      <c r="AL71" s="270" t="s">
        <v>408</v>
      </c>
      <c r="AM71" s="270" t="s">
        <v>409</v>
      </c>
      <c r="AN71" s="308" t="s">
        <v>437</v>
      </c>
      <c r="AO71" s="308" t="s">
        <v>437</v>
      </c>
      <c r="AP71" s="308" t="s">
        <v>437</v>
      </c>
      <c r="AQ71" s="308" t="s">
        <v>437</v>
      </c>
      <c r="AR71" s="308" t="s">
        <v>437</v>
      </c>
      <c r="AS71" s="308" t="s">
        <v>437</v>
      </c>
      <c r="AT71" s="308" t="s">
        <v>437</v>
      </c>
      <c r="AU71" s="308" t="s">
        <v>437</v>
      </c>
      <c r="AV71" s="308" t="s">
        <v>437</v>
      </c>
    </row>
    <row r="72" spans="2:48" s="260" customFormat="1" ht="22.6" customHeight="1">
      <c r="B72" s="261" t="s">
        <v>438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426</v>
      </c>
      <c r="J72" s="265" t="s">
        <v>426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426</v>
      </c>
      <c r="P72" s="265" t="s">
        <v>426</v>
      </c>
      <c r="Q72" s="263">
        <f t="shared" si="41"/>
        <v>0</v>
      </c>
      <c r="R72" s="264" t="s">
        <v>426</v>
      </c>
      <c r="S72" s="265" t="s">
        <v>426</v>
      </c>
      <c r="T72" s="263">
        <f t="shared" si="42"/>
        <v>0</v>
      </c>
      <c r="U72" s="264" t="s">
        <v>426</v>
      </c>
      <c r="V72" s="265" t="s">
        <v>426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580</v>
      </c>
      <c r="AC72" s="267" t="s">
        <v>396</v>
      </c>
      <c r="AD72" s="269" t="s">
        <v>506</v>
      </c>
      <c r="AE72" s="270" t="s">
        <v>407</v>
      </c>
      <c r="AF72" s="270" t="s">
        <v>408</v>
      </c>
      <c r="AG72" s="270" t="s">
        <v>409</v>
      </c>
      <c r="AH72" s="270" t="s">
        <v>410</v>
      </c>
      <c r="AI72" s="270" t="s">
        <v>407</v>
      </c>
      <c r="AJ72" s="270" t="s">
        <v>408</v>
      </c>
      <c r="AK72" s="270" t="s">
        <v>409</v>
      </c>
      <c r="AL72" s="270" t="s">
        <v>410</v>
      </c>
      <c r="AM72" s="270" t="s">
        <v>407</v>
      </c>
      <c r="AN72" s="308" t="s">
        <v>438</v>
      </c>
      <c r="AO72" s="308" t="s">
        <v>438</v>
      </c>
      <c r="AP72" s="308" t="s">
        <v>438</v>
      </c>
      <c r="AQ72" s="308" t="s">
        <v>438</v>
      </c>
      <c r="AR72" s="308" t="s">
        <v>438</v>
      </c>
      <c r="AS72" s="308" t="s">
        <v>438</v>
      </c>
      <c r="AT72" s="308" t="s">
        <v>438</v>
      </c>
      <c r="AU72" s="308" t="s">
        <v>438</v>
      </c>
      <c r="AV72" s="308" t="s">
        <v>438</v>
      </c>
    </row>
    <row r="73" spans="2:48" s="260" customFormat="1" ht="22.6" customHeight="1">
      <c r="B73" s="261" t="s">
        <v>439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426</v>
      </c>
      <c r="G73" s="265" t="s">
        <v>426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426</v>
      </c>
      <c r="P73" s="265" t="s">
        <v>426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582</v>
      </c>
      <c r="AC73" s="267" t="s">
        <v>396</v>
      </c>
      <c r="AD73" s="269" t="s">
        <v>505</v>
      </c>
      <c r="AE73" s="270" t="s">
        <v>408</v>
      </c>
      <c r="AF73" s="270" t="s">
        <v>409</v>
      </c>
      <c r="AG73" s="270" t="s">
        <v>410</v>
      </c>
      <c r="AH73" s="270" t="s">
        <v>407</v>
      </c>
      <c r="AI73" s="270" t="s">
        <v>408</v>
      </c>
      <c r="AJ73" s="270" t="s">
        <v>409</v>
      </c>
      <c r="AK73" s="270" t="s">
        <v>410</v>
      </c>
      <c r="AL73" s="270" t="s">
        <v>407</v>
      </c>
      <c r="AM73" s="270" t="s">
        <v>408</v>
      </c>
      <c r="AN73" s="308" t="s">
        <v>439</v>
      </c>
      <c r="AO73" s="308" t="s">
        <v>439</v>
      </c>
      <c r="AP73" s="308" t="s">
        <v>439</v>
      </c>
      <c r="AQ73" s="308" t="s">
        <v>439</v>
      </c>
      <c r="AR73" s="308" t="s">
        <v>439</v>
      </c>
      <c r="AS73" s="308" t="s">
        <v>439</v>
      </c>
      <c r="AT73" s="308" t="s">
        <v>439</v>
      </c>
      <c r="AU73" s="308" t="s">
        <v>439</v>
      </c>
      <c r="AV73" s="308" t="s">
        <v>439</v>
      </c>
    </row>
    <row r="74" spans="2:48" s="260" customFormat="1" ht="22.6" customHeight="1">
      <c r="B74" s="261" t="s">
        <v>440</v>
      </c>
      <c r="C74" s="264" t="s">
        <v>426</v>
      </c>
      <c r="D74" s="265" t="s">
        <v>426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426</v>
      </c>
      <c r="V74" s="265" t="s">
        <v>426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584</v>
      </c>
      <c r="AC74" s="267" t="s">
        <v>396</v>
      </c>
      <c r="AD74" s="269" t="s">
        <v>505</v>
      </c>
      <c r="AE74" s="270" t="s">
        <v>409</v>
      </c>
      <c r="AF74" s="270" t="s">
        <v>410</v>
      </c>
      <c r="AG74" s="270" t="s">
        <v>407</v>
      </c>
      <c r="AH74" s="270" t="s">
        <v>408</v>
      </c>
      <c r="AI74" s="270" t="s">
        <v>409</v>
      </c>
      <c r="AJ74" s="270" t="s">
        <v>410</v>
      </c>
      <c r="AK74" s="270" t="s">
        <v>407</v>
      </c>
      <c r="AL74" s="270" t="s">
        <v>408</v>
      </c>
      <c r="AM74" s="270" t="s">
        <v>409</v>
      </c>
      <c r="AN74" s="308" t="s">
        <v>440</v>
      </c>
      <c r="AO74" s="308" t="s">
        <v>440</v>
      </c>
      <c r="AP74" s="308" t="s">
        <v>440</v>
      </c>
      <c r="AQ74" s="308" t="s">
        <v>440</v>
      </c>
      <c r="AR74" s="308" t="s">
        <v>440</v>
      </c>
      <c r="AS74" s="308" t="s">
        <v>440</v>
      </c>
      <c r="AT74" s="308" t="s">
        <v>440</v>
      </c>
      <c r="AU74" s="308" t="s">
        <v>440</v>
      </c>
      <c r="AV74" s="308" t="s">
        <v>440</v>
      </c>
    </row>
    <row r="75" spans="2:48" s="260" customFormat="1" ht="22.6" customHeight="1">
      <c r="B75" s="261" t="s">
        <v>441</v>
      </c>
      <c r="C75" s="264" t="s">
        <v>426</v>
      </c>
      <c r="D75" s="265" t="s">
        <v>426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426</v>
      </c>
      <c r="V75" s="265" t="s">
        <v>426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585</v>
      </c>
      <c r="AC75" s="267" t="s">
        <v>396</v>
      </c>
      <c r="AD75" s="269" t="s">
        <v>505</v>
      </c>
      <c r="AE75" s="270" t="s">
        <v>407</v>
      </c>
      <c r="AF75" s="270" t="s">
        <v>408</v>
      </c>
      <c r="AG75" s="270" t="s">
        <v>409</v>
      </c>
      <c r="AH75" s="270" t="s">
        <v>410</v>
      </c>
      <c r="AI75" s="270" t="s">
        <v>407</v>
      </c>
      <c r="AJ75" s="270" t="s">
        <v>408</v>
      </c>
      <c r="AK75" s="270" t="s">
        <v>409</v>
      </c>
      <c r="AL75" s="270" t="s">
        <v>410</v>
      </c>
      <c r="AM75" s="270" t="s">
        <v>407</v>
      </c>
      <c r="AN75" s="308" t="s">
        <v>441</v>
      </c>
      <c r="AO75" s="308" t="s">
        <v>441</v>
      </c>
      <c r="AP75" s="308" t="s">
        <v>441</v>
      </c>
      <c r="AQ75" s="308" t="s">
        <v>441</v>
      </c>
      <c r="AR75" s="308" t="s">
        <v>441</v>
      </c>
      <c r="AS75" s="308" t="s">
        <v>441</v>
      </c>
      <c r="AT75" s="308" t="s">
        <v>441</v>
      </c>
      <c r="AU75" s="308" t="s">
        <v>441</v>
      </c>
      <c r="AV75" s="308" t="s">
        <v>441</v>
      </c>
    </row>
    <row r="76" spans="2:48" s="260" customFormat="1" ht="22.6" customHeight="1">
      <c r="B76" s="261" t="s">
        <v>442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426</v>
      </c>
      <c r="G76" s="265" t="s">
        <v>426</v>
      </c>
      <c r="H76" s="263">
        <f t="shared" si="45"/>
        <v>0</v>
      </c>
      <c r="I76" s="264" t="s">
        <v>426</v>
      </c>
      <c r="J76" s="265" t="s">
        <v>426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587</v>
      </c>
      <c r="AC76" s="267" t="s">
        <v>396</v>
      </c>
      <c r="AD76" s="269" t="s">
        <v>505</v>
      </c>
      <c r="AE76" s="270" t="s">
        <v>408</v>
      </c>
      <c r="AF76" s="270" t="s">
        <v>409</v>
      </c>
      <c r="AG76" s="270" t="s">
        <v>410</v>
      </c>
      <c r="AH76" s="270" t="s">
        <v>407</v>
      </c>
      <c r="AI76" s="270" t="s">
        <v>408</v>
      </c>
      <c r="AJ76" s="270" t="s">
        <v>409</v>
      </c>
      <c r="AK76" s="270" t="s">
        <v>410</v>
      </c>
      <c r="AL76" s="270" t="s">
        <v>407</v>
      </c>
      <c r="AM76" s="270" t="s">
        <v>408</v>
      </c>
      <c r="AN76" s="308" t="s">
        <v>442</v>
      </c>
      <c r="AO76" s="308" t="s">
        <v>442</v>
      </c>
      <c r="AP76" s="308" t="s">
        <v>442</v>
      </c>
      <c r="AQ76" s="308" t="s">
        <v>442</v>
      </c>
      <c r="AR76" s="308" t="s">
        <v>442</v>
      </c>
      <c r="AS76" s="308" t="s">
        <v>442</v>
      </c>
      <c r="AT76" s="308" t="s">
        <v>442</v>
      </c>
      <c r="AU76" s="308" t="s">
        <v>442</v>
      </c>
      <c r="AV76" s="308" t="s">
        <v>442</v>
      </c>
    </row>
    <row r="77" spans="2:48" s="260" customFormat="1" ht="22.6" customHeight="1">
      <c r="B77" s="261" t="s">
        <v>443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426</v>
      </c>
      <c r="G77" s="265" t="s">
        <v>426</v>
      </c>
      <c r="H77" s="263">
        <f t="shared" si="45"/>
        <v>0</v>
      </c>
      <c r="I77" s="264" t="s">
        <v>426</v>
      </c>
      <c r="J77" s="265" t="s">
        <v>426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586</v>
      </c>
      <c r="AC77" s="267" t="s">
        <v>396</v>
      </c>
      <c r="AD77" s="269" t="s">
        <v>505</v>
      </c>
      <c r="AE77" s="270" t="s">
        <v>409</v>
      </c>
      <c r="AF77" s="270" t="s">
        <v>410</v>
      </c>
      <c r="AG77" s="270" t="s">
        <v>407</v>
      </c>
      <c r="AH77" s="270" t="s">
        <v>408</v>
      </c>
      <c r="AI77" s="270" t="s">
        <v>409</v>
      </c>
      <c r="AJ77" s="270" t="s">
        <v>410</v>
      </c>
      <c r="AK77" s="270" t="s">
        <v>407</v>
      </c>
      <c r="AL77" s="270" t="s">
        <v>408</v>
      </c>
      <c r="AM77" s="270" t="s">
        <v>409</v>
      </c>
      <c r="AN77" s="308" t="s">
        <v>443</v>
      </c>
      <c r="AO77" s="308" t="s">
        <v>443</v>
      </c>
      <c r="AP77" s="308" t="s">
        <v>443</v>
      </c>
      <c r="AQ77" s="308" t="s">
        <v>443</v>
      </c>
      <c r="AR77" s="308" t="s">
        <v>443</v>
      </c>
      <c r="AS77" s="308" t="s">
        <v>443</v>
      </c>
      <c r="AT77" s="308" t="s">
        <v>443</v>
      </c>
      <c r="AU77" s="308" t="s">
        <v>443</v>
      </c>
      <c r="AV77" s="308" t="s">
        <v>443</v>
      </c>
    </row>
    <row r="78" spans="2:48" s="260" customFormat="1" ht="22.6" customHeight="1">
      <c r="B78" s="261" t="s">
        <v>444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426</v>
      </c>
      <c r="S78" s="265" t="s">
        <v>426</v>
      </c>
      <c r="T78" s="263">
        <f t="shared" si="49"/>
        <v>0</v>
      </c>
      <c r="U78" s="264" t="s">
        <v>426</v>
      </c>
      <c r="V78" s="265" t="s">
        <v>426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594</v>
      </c>
      <c r="AC78" s="267" t="s">
        <v>396</v>
      </c>
      <c r="AD78" s="269" t="s">
        <v>505</v>
      </c>
      <c r="AE78" s="270" t="s">
        <v>407</v>
      </c>
      <c r="AF78" s="270" t="s">
        <v>408</v>
      </c>
      <c r="AG78" s="270" t="s">
        <v>409</v>
      </c>
      <c r="AH78" s="270" t="s">
        <v>410</v>
      </c>
      <c r="AI78" s="270" t="s">
        <v>407</v>
      </c>
      <c r="AJ78" s="270" t="s">
        <v>408</v>
      </c>
      <c r="AK78" s="270" t="s">
        <v>409</v>
      </c>
      <c r="AL78" s="270" t="s">
        <v>410</v>
      </c>
      <c r="AM78" s="270" t="s">
        <v>407</v>
      </c>
      <c r="AN78" s="308" t="s">
        <v>444</v>
      </c>
      <c r="AO78" s="308" t="s">
        <v>444</v>
      </c>
      <c r="AP78" s="308" t="s">
        <v>444</v>
      </c>
      <c r="AQ78" s="308" t="s">
        <v>444</v>
      </c>
      <c r="AR78" s="308" t="s">
        <v>444</v>
      </c>
      <c r="AS78" s="308" t="s">
        <v>444</v>
      </c>
      <c r="AT78" s="308" t="s">
        <v>444</v>
      </c>
      <c r="AU78" s="308" t="s">
        <v>444</v>
      </c>
      <c r="AV78" s="308" t="s">
        <v>444</v>
      </c>
    </row>
    <row r="79" spans="2:48" s="260" customFormat="1" ht="22.6" customHeight="1">
      <c r="B79" s="261" t="s">
        <v>445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426</v>
      </c>
      <c r="P79" s="265" t="s">
        <v>426</v>
      </c>
      <c r="Q79" s="263">
        <f>IF(O79="x",0,((IF((+P79-O79)&lt;0,(P79-O79)+1,P79-O79))*24)-0.6)</f>
        <v>0</v>
      </c>
      <c r="R79" s="264" t="s">
        <v>426</v>
      </c>
      <c r="S79" s="265" t="s">
        <v>426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595</v>
      </c>
      <c r="AC79" s="267" t="s">
        <v>396</v>
      </c>
      <c r="AD79" s="269" t="s">
        <v>505</v>
      </c>
      <c r="AE79" s="270" t="s">
        <v>408</v>
      </c>
      <c r="AF79" s="270" t="s">
        <v>409</v>
      </c>
      <c r="AG79" s="270" t="s">
        <v>410</v>
      </c>
      <c r="AH79" s="270" t="s">
        <v>407</v>
      </c>
      <c r="AI79" s="270" t="s">
        <v>408</v>
      </c>
      <c r="AJ79" s="270" t="s">
        <v>409</v>
      </c>
      <c r="AK79" s="270" t="s">
        <v>410</v>
      </c>
      <c r="AL79" s="270" t="s">
        <v>407</v>
      </c>
      <c r="AM79" s="270" t="s">
        <v>408</v>
      </c>
      <c r="AN79" s="308" t="s">
        <v>445</v>
      </c>
      <c r="AO79" s="308" t="s">
        <v>445</v>
      </c>
      <c r="AP79" s="308" t="s">
        <v>445</v>
      </c>
      <c r="AQ79" s="308" t="s">
        <v>445</v>
      </c>
      <c r="AR79" s="308" t="s">
        <v>445</v>
      </c>
      <c r="AS79" s="308" t="s">
        <v>445</v>
      </c>
      <c r="AT79" s="308" t="s">
        <v>445</v>
      </c>
      <c r="AU79" s="308" t="s">
        <v>445</v>
      </c>
      <c r="AV79" s="308" t="s">
        <v>445</v>
      </c>
    </row>
    <row r="80" spans="2:48" s="260" customFormat="1" ht="22.6" customHeight="1">
      <c r="B80" s="261" t="s">
        <v>446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426</v>
      </c>
      <c r="M80" s="265" t="s">
        <v>426</v>
      </c>
      <c r="N80" s="263">
        <f t="shared" ref="N80" si="54">IF(L80="x",0,((IF((+M80-L80)&lt;0,(M80-L80)+1,M80-L80))*24)-0.5)</f>
        <v>0</v>
      </c>
      <c r="O80" s="264" t="s">
        <v>426</v>
      </c>
      <c r="P80" s="265" t="s">
        <v>426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426</v>
      </c>
      <c r="V80" s="265" t="s">
        <v>426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592</v>
      </c>
      <c r="AC80" s="267" t="s">
        <v>396</v>
      </c>
      <c r="AD80" s="269" t="s">
        <v>505</v>
      </c>
      <c r="AE80" s="270" t="s">
        <v>409</v>
      </c>
      <c r="AF80" s="270" t="s">
        <v>410</v>
      </c>
      <c r="AG80" s="270" t="s">
        <v>407</v>
      </c>
      <c r="AH80" s="270" t="s">
        <v>408</v>
      </c>
      <c r="AI80" s="270" t="s">
        <v>409</v>
      </c>
      <c r="AJ80" s="270" t="s">
        <v>410</v>
      </c>
      <c r="AK80" s="270" t="s">
        <v>407</v>
      </c>
      <c r="AL80" s="270" t="s">
        <v>408</v>
      </c>
      <c r="AM80" s="270" t="s">
        <v>409</v>
      </c>
      <c r="AN80" s="308" t="s">
        <v>446</v>
      </c>
      <c r="AO80" s="308" t="s">
        <v>446</v>
      </c>
      <c r="AP80" s="308" t="s">
        <v>446</v>
      </c>
      <c r="AQ80" s="308" t="s">
        <v>446</v>
      </c>
      <c r="AR80" s="308" t="s">
        <v>446</v>
      </c>
      <c r="AS80" s="308" t="s">
        <v>446</v>
      </c>
      <c r="AT80" s="308" t="s">
        <v>446</v>
      </c>
      <c r="AU80" s="308" t="s">
        <v>446</v>
      </c>
      <c r="AV80" s="308" t="s">
        <v>446</v>
      </c>
    </row>
    <row r="81" spans="1:65" s="260" customFormat="1" ht="22.6" customHeight="1">
      <c r="B81" s="274"/>
      <c r="C81" s="1103">
        <f>SUM(E69:E80)</f>
        <v>58.70000000000001</v>
      </c>
      <c r="D81" s="1104"/>
      <c r="E81" s="275"/>
      <c r="F81" s="1103">
        <f>SUM(H69:H80)</f>
        <v>51.2</v>
      </c>
      <c r="G81" s="1104"/>
      <c r="H81" s="275"/>
      <c r="I81" s="1103">
        <f>SUM(K69:K80)</f>
        <v>53.100000000000009</v>
      </c>
      <c r="J81" s="1104"/>
      <c r="K81" s="275"/>
      <c r="L81" s="1103">
        <f>SUM(N69:N80)</f>
        <v>75.899999999999991</v>
      </c>
      <c r="M81" s="1104"/>
      <c r="N81" s="275"/>
      <c r="O81" s="1103">
        <f>SUM(Q69:Q80)</f>
        <v>58.800000000000004</v>
      </c>
      <c r="P81" s="1104"/>
      <c r="Q81" s="275"/>
      <c r="R81" s="1103">
        <f>SUM(T69:T80)</f>
        <v>58.7</v>
      </c>
      <c r="S81" s="1104"/>
      <c r="T81" s="275"/>
      <c r="U81" s="1103">
        <f>SUM(W69:W80)</f>
        <v>43.5</v>
      </c>
      <c r="V81" s="1104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6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29.95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6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6" customHeight="1">
      <c r="B85" s="1098" t="s">
        <v>509</v>
      </c>
      <c r="C85" s="1098"/>
      <c r="D85" s="1098"/>
      <c r="E85" s="1098"/>
      <c r="F85" s="1098"/>
      <c r="G85" s="1098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6" customHeight="1" thickBot="1">
      <c r="B86" s="205"/>
      <c r="C86" s="1100" t="s">
        <v>37</v>
      </c>
      <c r="D86" s="1101"/>
      <c r="E86" s="248"/>
      <c r="F86" s="1100" t="s">
        <v>38</v>
      </c>
      <c r="G86" s="1101"/>
      <c r="H86" s="248"/>
      <c r="I86" s="1100" t="s">
        <v>39</v>
      </c>
      <c r="J86" s="1101"/>
      <c r="K86" s="248"/>
      <c r="L86" s="1100" t="s">
        <v>40</v>
      </c>
      <c r="M86" s="1101"/>
      <c r="N86" s="248"/>
      <c r="O86" s="1100" t="s">
        <v>41</v>
      </c>
      <c r="P86" s="1101"/>
      <c r="Q86" s="248"/>
      <c r="R86" s="1100" t="s">
        <v>42</v>
      </c>
      <c r="S86" s="1101"/>
      <c r="T86" s="248"/>
      <c r="U86" s="1100" t="s">
        <v>43</v>
      </c>
      <c r="V86" s="1101"/>
      <c r="W86" s="244"/>
      <c r="X86" s="224" t="s">
        <v>398</v>
      </c>
      <c r="Z86" s="246"/>
      <c r="AA86" s="225" t="s">
        <v>390</v>
      </c>
      <c r="AB86" s="225" t="s">
        <v>391</v>
      </c>
      <c r="AC86" s="225" t="s">
        <v>392</v>
      </c>
      <c r="AD86" s="226" t="s">
        <v>393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6" customHeight="1" thickTop="1">
      <c r="B87" s="228" t="s">
        <v>401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395</v>
      </c>
      <c r="M87" s="259" t="s">
        <v>395</v>
      </c>
      <c r="N87" s="229">
        <f>IF(L87="x",0,((IF((+M87-L87)&lt;0,(M87-L87)+1,M87-L87))*24)-0.5)</f>
        <v>0</v>
      </c>
      <c r="O87" s="258" t="s">
        <v>395</v>
      </c>
      <c r="P87" s="259" t="s">
        <v>395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593</v>
      </c>
      <c r="AC87" s="231" t="s">
        <v>396</v>
      </c>
      <c r="AD87" s="232" t="s">
        <v>505</v>
      </c>
      <c r="AE87" s="233" t="s">
        <v>411</v>
      </c>
      <c r="AF87" s="233" t="s">
        <v>412</v>
      </c>
      <c r="AG87" s="233" t="s">
        <v>411</v>
      </c>
      <c r="AH87" s="233" t="s">
        <v>412</v>
      </c>
      <c r="AI87" s="233" t="s">
        <v>411</v>
      </c>
      <c r="AJ87" s="233" t="s">
        <v>412</v>
      </c>
      <c r="AK87" s="233" t="s">
        <v>411</v>
      </c>
      <c r="AL87" s="233" t="s">
        <v>412</v>
      </c>
      <c r="AM87" s="233" t="s">
        <v>411</v>
      </c>
      <c r="AN87" s="233" t="s">
        <v>401</v>
      </c>
      <c r="AO87" s="233" t="s">
        <v>401</v>
      </c>
      <c r="AP87" s="233" t="s">
        <v>401</v>
      </c>
      <c r="AQ87" s="233" t="s">
        <v>401</v>
      </c>
      <c r="AR87" s="233" t="s">
        <v>401</v>
      </c>
      <c r="AS87" s="233" t="s">
        <v>401</v>
      </c>
      <c r="AT87" s="233" t="s">
        <v>401</v>
      </c>
      <c r="AU87" s="233" t="s">
        <v>401</v>
      </c>
      <c r="AV87" s="233" t="s">
        <v>401</v>
      </c>
    </row>
    <row r="88" spans="1:65" s="243" customFormat="1" ht="22.6" customHeight="1">
      <c r="B88" s="310" t="s">
        <v>402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395</v>
      </c>
      <c r="G88" s="265" t="s">
        <v>395</v>
      </c>
      <c r="H88" s="229">
        <f t="shared" ref="H88:H89" si="60">IF(F88="x",0,((IF((+G88-F88)&lt;0,(G88-F88)+1,G88-F88))*24)-0.5)</f>
        <v>0</v>
      </c>
      <c r="I88" s="249" t="s">
        <v>395</v>
      </c>
      <c r="J88" s="250" t="s">
        <v>395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589</v>
      </c>
      <c r="AC88" s="231" t="s">
        <v>396</v>
      </c>
      <c r="AD88" s="232" t="s">
        <v>505</v>
      </c>
      <c r="AE88" s="233" t="s">
        <v>412</v>
      </c>
      <c r="AF88" s="233" t="s">
        <v>411</v>
      </c>
      <c r="AG88" s="233" t="s">
        <v>412</v>
      </c>
      <c r="AH88" s="233" t="s">
        <v>411</v>
      </c>
      <c r="AI88" s="233" t="s">
        <v>412</v>
      </c>
      <c r="AJ88" s="233" t="s">
        <v>411</v>
      </c>
      <c r="AK88" s="233" t="s">
        <v>412</v>
      </c>
      <c r="AL88" s="233" t="s">
        <v>411</v>
      </c>
      <c r="AM88" s="233" t="s">
        <v>412</v>
      </c>
      <c r="AN88" s="233" t="s">
        <v>402</v>
      </c>
      <c r="AO88" s="233" t="s">
        <v>402</v>
      </c>
      <c r="AP88" s="233" t="s">
        <v>402</v>
      </c>
      <c r="AQ88" s="233" t="s">
        <v>402</v>
      </c>
      <c r="AR88" s="233" t="s">
        <v>402</v>
      </c>
      <c r="AS88" s="233" t="s">
        <v>402</v>
      </c>
      <c r="AT88" s="233" t="s">
        <v>402</v>
      </c>
      <c r="AU88" s="233" t="s">
        <v>402</v>
      </c>
      <c r="AV88" s="233" t="s">
        <v>402</v>
      </c>
    </row>
    <row r="89" spans="1:65" s="243" customFormat="1" ht="22.6" customHeight="1">
      <c r="B89" s="311" t="s">
        <v>403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395</v>
      </c>
      <c r="G89" s="309" t="s">
        <v>395</v>
      </c>
      <c r="H89" s="229">
        <f t="shared" si="60"/>
        <v>0</v>
      </c>
      <c r="I89" s="309" t="s">
        <v>395</v>
      </c>
      <c r="J89" s="309" t="s">
        <v>395</v>
      </c>
      <c r="K89" s="229">
        <f t="shared" si="61"/>
        <v>0</v>
      </c>
      <c r="L89" s="309" t="s">
        <v>395</v>
      </c>
      <c r="M89" s="309" t="s">
        <v>395</v>
      </c>
      <c r="N89" s="229">
        <f t="shared" si="62"/>
        <v>0</v>
      </c>
      <c r="O89" s="309" t="s">
        <v>395</v>
      </c>
      <c r="P89" s="309" t="s">
        <v>395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574</v>
      </c>
      <c r="AC89" s="234" t="s">
        <v>396</v>
      </c>
      <c r="AD89" s="234" t="s">
        <v>506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403</v>
      </c>
      <c r="AO89" s="235" t="s">
        <v>403</v>
      </c>
      <c r="AP89" s="235" t="s">
        <v>403</v>
      </c>
      <c r="AQ89" s="235" t="s">
        <v>403</v>
      </c>
      <c r="AR89" s="235" t="s">
        <v>403</v>
      </c>
      <c r="AS89" s="235" t="s">
        <v>403</v>
      </c>
      <c r="AT89" s="235" t="s">
        <v>403</v>
      </c>
      <c r="AU89" s="235" t="s">
        <v>403</v>
      </c>
      <c r="AV89" s="235" t="s">
        <v>403</v>
      </c>
    </row>
    <row r="90" spans="1:65" s="246" customFormat="1" ht="22.6" customHeight="1">
      <c r="A90" s="243"/>
      <c r="B90" s="240"/>
      <c r="C90" s="1125">
        <f>SUM(E87:E89)</f>
        <v>22.800000000000004</v>
      </c>
      <c r="D90" s="1125"/>
      <c r="E90" s="237"/>
      <c r="F90" s="1126">
        <f>SUM(H87:H89)</f>
        <v>7.6000000000000014</v>
      </c>
      <c r="G90" s="1126"/>
      <c r="H90" s="237"/>
      <c r="I90" s="1126">
        <f>SUM(K87:K89)</f>
        <v>7.6000000000000014</v>
      </c>
      <c r="J90" s="1126"/>
      <c r="K90" s="237"/>
      <c r="L90" s="1126">
        <f>SUM(N87:N89)</f>
        <v>7.6000000000000014</v>
      </c>
      <c r="M90" s="1126"/>
      <c r="N90" s="237"/>
      <c r="O90" s="1126">
        <f>SUM(Q87:Q89)</f>
        <v>7.6000000000000014</v>
      </c>
      <c r="P90" s="1126"/>
      <c r="Q90" s="237"/>
      <c r="R90" s="1126">
        <f>SUM(T87:T89)</f>
        <v>22.800000000000004</v>
      </c>
      <c r="S90" s="1126"/>
      <c r="T90" s="237"/>
      <c r="U90" s="1126">
        <f>SUM(W87:W89)</f>
        <v>22.800000000000004</v>
      </c>
      <c r="V90" s="1126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6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6" customHeight="1">
      <c r="B92" s="1098" t="s">
        <v>510</v>
      </c>
      <c r="C92" s="1098"/>
      <c r="D92" s="1098"/>
      <c r="E92" s="1098"/>
      <c r="F92" s="1098"/>
      <c r="G92" s="1098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6" customHeight="1" thickBot="1">
      <c r="B93" s="205"/>
      <c r="C93" s="1100" t="s">
        <v>37</v>
      </c>
      <c r="D93" s="1099"/>
      <c r="E93" s="237"/>
      <c r="F93" s="1099" t="s">
        <v>38</v>
      </c>
      <c r="G93" s="1099"/>
      <c r="H93" s="237"/>
      <c r="I93" s="1099" t="s">
        <v>39</v>
      </c>
      <c r="J93" s="1099"/>
      <c r="K93" s="237"/>
      <c r="L93" s="1099" t="s">
        <v>40</v>
      </c>
      <c r="M93" s="1099"/>
      <c r="N93" s="237"/>
      <c r="O93" s="1099" t="s">
        <v>41</v>
      </c>
      <c r="P93" s="1099"/>
      <c r="Q93" s="237"/>
      <c r="R93" s="1099" t="s">
        <v>42</v>
      </c>
      <c r="S93" s="1099"/>
      <c r="T93" s="237"/>
      <c r="U93" s="1099" t="s">
        <v>43</v>
      </c>
      <c r="V93" s="1099"/>
      <c r="W93" s="237"/>
      <c r="X93" s="238" t="s">
        <v>389</v>
      </c>
      <c r="Z93" s="246"/>
      <c r="AA93" s="225" t="s">
        <v>390</v>
      </c>
      <c r="AB93" s="225" t="s">
        <v>391</v>
      </c>
      <c r="AC93" s="225" t="s">
        <v>392</v>
      </c>
      <c r="AD93" s="226" t="s">
        <v>393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6" customHeight="1" thickTop="1">
      <c r="B94" s="228" t="s">
        <v>413</v>
      </c>
      <c r="C94" s="249" t="s">
        <v>395</v>
      </c>
      <c r="D94" s="250" t="s">
        <v>395</v>
      </c>
      <c r="E94" s="229">
        <f>IF(L94="x",0,((IF((+M94-L94)&lt;0,(M94-L94)+1,M94-L94))*24)-0.5)</f>
        <v>6.5</v>
      </c>
      <c r="F94" s="249" t="s">
        <v>395</v>
      </c>
      <c r="G94" s="250" t="s">
        <v>395</v>
      </c>
      <c r="H94" s="229">
        <f>IF(F94="x",0,((IF((+G94-F94)&lt;0,(G94-F94)+1,G94-F94))*24)-0.5)</f>
        <v>0</v>
      </c>
      <c r="I94" s="249" t="s">
        <v>395</v>
      </c>
      <c r="J94" s="250" t="s">
        <v>395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395</v>
      </c>
      <c r="S94" s="250" t="s">
        <v>395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504</v>
      </c>
      <c r="AE94" s="233" t="s">
        <v>413</v>
      </c>
      <c r="AF94" s="233" t="s">
        <v>414</v>
      </c>
      <c r="AG94" s="233" t="s">
        <v>415</v>
      </c>
      <c r="AH94" s="233" t="s">
        <v>416</v>
      </c>
      <c r="AI94" s="233" t="s">
        <v>417</v>
      </c>
      <c r="AJ94" s="233" t="s">
        <v>418</v>
      </c>
      <c r="AK94" s="233" t="s">
        <v>419</v>
      </c>
      <c r="AL94" s="233" t="s">
        <v>420</v>
      </c>
      <c r="AM94" s="233" t="s">
        <v>413</v>
      </c>
      <c r="AN94" s="311" t="s">
        <v>413</v>
      </c>
      <c r="AO94" s="311" t="s">
        <v>413</v>
      </c>
      <c r="AP94" s="311" t="s">
        <v>413</v>
      </c>
      <c r="AQ94" s="311" t="s">
        <v>413</v>
      </c>
      <c r="AR94" s="311" t="s">
        <v>413</v>
      </c>
      <c r="AS94" s="311" t="s">
        <v>413</v>
      </c>
      <c r="AT94" s="311" t="s">
        <v>413</v>
      </c>
      <c r="AU94" s="311" t="s">
        <v>413</v>
      </c>
      <c r="AV94" s="311" t="s">
        <v>413</v>
      </c>
    </row>
    <row r="95" spans="1:65" s="243" customFormat="1" ht="22.6" customHeight="1">
      <c r="B95" s="228" t="s">
        <v>414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395</v>
      </c>
      <c r="G95" s="250" t="s">
        <v>395</v>
      </c>
      <c r="H95" s="229">
        <f t="shared" ref="H95:H143" si="68">IF(F95="x",0,((IF((+G95-F95)&lt;0,(G95-F95)+1,G95-F95))*24)-0.5)</f>
        <v>0</v>
      </c>
      <c r="I95" s="249" t="s">
        <v>395</v>
      </c>
      <c r="J95" s="250" t="s">
        <v>395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395</v>
      </c>
      <c r="S95" s="250" t="s">
        <v>395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504</v>
      </c>
      <c r="AE95" s="233" t="s">
        <v>414</v>
      </c>
      <c r="AF95" s="233" t="s">
        <v>415</v>
      </c>
      <c r="AG95" s="233" t="s">
        <v>416</v>
      </c>
      <c r="AH95" s="233" t="s">
        <v>417</v>
      </c>
      <c r="AI95" s="233" t="s">
        <v>418</v>
      </c>
      <c r="AJ95" s="233" t="s">
        <v>419</v>
      </c>
      <c r="AK95" s="233" t="s">
        <v>420</v>
      </c>
      <c r="AL95" s="233" t="s">
        <v>413</v>
      </c>
      <c r="AM95" s="233" t="s">
        <v>414</v>
      </c>
      <c r="AN95" s="311" t="s">
        <v>414</v>
      </c>
      <c r="AO95" s="311" t="s">
        <v>414</v>
      </c>
      <c r="AP95" s="311" t="s">
        <v>414</v>
      </c>
      <c r="AQ95" s="311" t="s">
        <v>414</v>
      </c>
      <c r="AR95" s="311" t="s">
        <v>414</v>
      </c>
      <c r="AS95" s="311" t="s">
        <v>414</v>
      </c>
      <c r="AT95" s="311" t="s">
        <v>414</v>
      </c>
      <c r="AU95" s="311" t="s">
        <v>414</v>
      </c>
      <c r="AV95" s="311" t="s">
        <v>414</v>
      </c>
    </row>
    <row r="96" spans="1:65" s="243" customFormat="1" ht="22.6" customHeight="1">
      <c r="B96" s="228" t="s">
        <v>415</v>
      </c>
      <c r="C96" s="249" t="s">
        <v>395</v>
      </c>
      <c r="D96" s="250" t="s">
        <v>395</v>
      </c>
      <c r="E96" s="229">
        <f t="shared" si="67"/>
        <v>0</v>
      </c>
      <c r="F96" s="249" t="s">
        <v>395</v>
      </c>
      <c r="G96" s="250" t="s">
        <v>395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395</v>
      </c>
      <c r="M96" s="250" t="s">
        <v>395</v>
      </c>
      <c r="N96" s="229">
        <f t="shared" si="66"/>
        <v>0</v>
      </c>
      <c r="O96" s="249" t="s">
        <v>395</v>
      </c>
      <c r="P96" s="250" t="s">
        <v>395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504</v>
      </c>
      <c r="AE96" s="233" t="s">
        <v>415</v>
      </c>
      <c r="AF96" s="233" t="s">
        <v>416</v>
      </c>
      <c r="AG96" s="233" t="s">
        <v>417</v>
      </c>
      <c r="AH96" s="233" t="s">
        <v>418</v>
      </c>
      <c r="AI96" s="233" t="s">
        <v>419</v>
      </c>
      <c r="AJ96" s="233" t="s">
        <v>420</v>
      </c>
      <c r="AK96" s="233" t="s">
        <v>413</v>
      </c>
      <c r="AL96" s="233" t="s">
        <v>414</v>
      </c>
      <c r="AM96" s="233" t="s">
        <v>415</v>
      </c>
      <c r="AN96" s="311" t="s">
        <v>415</v>
      </c>
      <c r="AO96" s="311" t="s">
        <v>415</v>
      </c>
      <c r="AP96" s="311" t="s">
        <v>415</v>
      </c>
      <c r="AQ96" s="311" t="s">
        <v>415</v>
      </c>
      <c r="AR96" s="311" t="s">
        <v>415</v>
      </c>
      <c r="AS96" s="311" t="s">
        <v>415</v>
      </c>
      <c r="AT96" s="311" t="s">
        <v>415</v>
      </c>
      <c r="AU96" s="311" t="s">
        <v>415</v>
      </c>
      <c r="AV96" s="311" t="s">
        <v>415</v>
      </c>
    </row>
    <row r="97" spans="1:65" s="243" customFormat="1" ht="22.6" customHeight="1">
      <c r="B97" s="228" t="s">
        <v>416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395</v>
      </c>
      <c r="M97" s="250" t="s">
        <v>395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395</v>
      </c>
      <c r="S97" s="250" t="s">
        <v>395</v>
      </c>
      <c r="T97" s="229">
        <f t="shared" si="71"/>
        <v>0</v>
      </c>
      <c r="U97" s="249" t="s">
        <v>395</v>
      </c>
      <c r="V97" s="250" t="s">
        <v>395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504</v>
      </c>
      <c r="AE97" s="233" t="s">
        <v>416</v>
      </c>
      <c r="AF97" s="233" t="s">
        <v>417</v>
      </c>
      <c r="AG97" s="233" t="s">
        <v>418</v>
      </c>
      <c r="AH97" s="233" t="s">
        <v>419</v>
      </c>
      <c r="AI97" s="233" t="s">
        <v>420</v>
      </c>
      <c r="AJ97" s="233" t="s">
        <v>413</v>
      </c>
      <c r="AK97" s="233" t="s">
        <v>414</v>
      </c>
      <c r="AL97" s="233" t="s">
        <v>415</v>
      </c>
      <c r="AM97" s="233" t="s">
        <v>416</v>
      </c>
      <c r="AN97" s="311" t="s">
        <v>416</v>
      </c>
      <c r="AO97" s="311" t="s">
        <v>416</v>
      </c>
      <c r="AP97" s="311" t="s">
        <v>416</v>
      </c>
      <c r="AQ97" s="311" t="s">
        <v>416</v>
      </c>
      <c r="AR97" s="311" t="s">
        <v>416</v>
      </c>
      <c r="AS97" s="311" t="s">
        <v>416</v>
      </c>
      <c r="AT97" s="311" t="s">
        <v>416</v>
      </c>
      <c r="AU97" s="311" t="s">
        <v>416</v>
      </c>
      <c r="AV97" s="311" t="s">
        <v>416</v>
      </c>
    </row>
    <row r="98" spans="1:65" s="243" customFormat="1" ht="22.6" customHeight="1">
      <c r="B98" s="228" t="s">
        <v>417</v>
      </c>
      <c r="C98" s="249" t="s">
        <v>395</v>
      </c>
      <c r="D98" s="250" t="s">
        <v>395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395</v>
      </c>
      <c r="J98" s="250" t="s">
        <v>395</v>
      </c>
      <c r="K98" s="229">
        <f t="shared" si="69"/>
        <v>0</v>
      </c>
      <c r="L98" s="249" t="s">
        <v>395</v>
      </c>
      <c r="M98" s="250" t="s">
        <v>395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395</v>
      </c>
      <c r="S98" s="250" t="s">
        <v>395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504</v>
      </c>
      <c r="AE98" s="233" t="s">
        <v>417</v>
      </c>
      <c r="AF98" s="233" t="s">
        <v>418</v>
      </c>
      <c r="AG98" s="233" t="s">
        <v>419</v>
      </c>
      <c r="AH98" s="233" t="s">
        <v>420</v>
      </c>
      <c r="AI98" s="233" t="s">
        <v>413</v>
      </c>
      <c r="AJ98" s="233" t="s">
        <v>414</v>
      </c>
      <c r="AK98" s="233" t="s">
        <v>415</v>
      </c>
      <c r="AL98" s="233" t="s">
        <v>416</v>
      </c>
      <c r="AM98" s="233" t="s">
        <v>417</v>
      </c>
      <c r="AN98" s="311" t="s">
        <v>417</v>
      </c>
      <c r="AO98" s="311" t="s">
        <v>417</v>
      </c>
      <c r="AP98" s="311" t="s">
        <v>417</v>
      </c>
      <c r="AQ98" s="311" t="s">
        <v>417</v>
      </c>
      <c r="AR98" s="311" t="s">
        <v>417</v>
      </c>
      <c r="AS98" s="311" t="s">
        <v>417</v>
      </c>
      <c r="AT98" s="311" t="s">
        <v>417</v>
      </c>
      <c r="AU98" s="311" t="s">
        <v>417</v>
      </c>
      <c r="AV98" s="311" t="s">
        <v>417</v>
      </c>
    </row>
    <row r="99" spans="1:65" s="243" customFormat="1" ht="22.6" customHeight="1">
      <c r="B99" s="228" t="s">
        <v>418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395</v>
      </c>
      <c r="J99" s="250" t="s">
        <v>395</v>
      </c>
      <c r="K99" s="229">
        <f t="shared" si="69"/>
        <v>0</v>
      </c>
      <c r="L99" s="249" t="s">
        <v>395</v>
      </c>
      <c r="M99" s="250" t="s">
        <v>395</v>
      </c>
      <c r="N99" s="229">
        <f t="shared" si="66"/>
        <v>0</v>
      </c>
      <c r="O99" s="249" t="s">
        <v>395</v>
      </c>
      <c r="P99" s="250" t="s">
        <v>395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395</v>
      </c>
      <c r="V99" s="250" t="s">
        <v>395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504</v>
      </c>
      <c r="AE99" s="233" t="s">
        <v>418</v>
      </c>
      <c r="AF99" s="233" t="s">
        <v>419</v>
      </c>
      <c r="AG99" s="233" t="s">
        <v>420</v>
      </c>
      <c r="AH99" s="233" t="s">
        <v>413</v>
      </c>
      <c r="AI99" s="233" t="s">
        <v>414</v>
      </c>
      <c r="AJ99" s="233" t="s">
        <v>415</v>
      </c>
      <c r="AK99" s="233" t="s">
        <v>416</v>
      </c>
      <c r="AL99" s="233" t="s">
        <v>417</v>
      </c>
      <c r="AM99" s="233" t="s">
        <v>418</v>
      </c>
      <c r="AN99" s="311" t="s">
        <v>418</v>
      </c>
      <c r="AO99" s="311" t="s">
        <v>418</v>
      </c>
      <c r="AP99" s="311" t="s">
        <v>418</v>
      </c>
      <c r="AQ99" s="311" t="s">
        <v>418</v>
      </c>
      <c r="AR99" s="311" t="s">
        <v>418</v>
      </c>
      <c r="AS99" s="311" t="s">
        <v>418</v>
      </c>
      <c r="AT99" s="311" t="s">
        <v>418</v>
      </c>
      <c r="AU99" s="311" t="s">
        <v>418</v>
      </c>
      <c r="AV99" s="311" t="s">
        <v>418</v>
      </c>
    </row>
    <row r="100" spans="1:65" s="243" customFormat="1" ht="22.6" customHeight="1">
      <c r="B100" s="228" t="s">
        <v>419</v>
      </c>
      <c r="C100" s="249" t="s">
        <v>395</v>
      </c>
      <c r="D100" s="250" t="s">
        <v>395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395</v>
      </c>
      <c r="V100" s="250" t="s">
        <v>395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504</v>
      </c>
      <c r="AE100" s="233" t="s">
        <v>419</v>
      </c>
      <c r="AF100" s="233" t="s">
        <v>420</v>
      </c>
      <c r="AG100" s="233" t="s">
        <v>413</v>
      </c>
      <c r="AH100" s="233" t="s">
        <v>414</v>
      </c>
      <c r="AI100" s="233" t="s">
        <v>415</v>
      </c>
      <c r="AJ100" s="233" t="s">
        <v>416</v>
      </c>
      <c r="AK100" s="233" t="s">
        <v>417</v>
      </c>
      <c r="AL100" s="233" t="s">
        <v>418</v>
      </c>
      <c r="AM100" s="233" t="s">
        <v>419</v>
      </c>
      <c r="AN100" s="311" t="s">
        <v>419</v>
      </c>
      <c r="AO100" s="311" t="s">
        <v>419</v>
      </c>
      <c r="AP100" s="311" t="s">
        <v>419</v>
      </c>
      <c r="AQ100" s="311" t="s">
        <v>419</v>
      </c>
      <c r="AR100" s="311" t="s">
        <v>419</v>
      </c>
      <c r="AS100" s="311" t="s">
        <v>419</v>
      </c>
      <c r="AT100" s="311" t="s">
        <v>419</v>
      </c>
      <c r="AU100" s="311" t="s">
        <v>419</v>
      </c>
      <c r="AV100" s="311" t="s">
        <v>419</v>
      </c>
    </row>
    <row r="101" spans="1:65" s="246" customFormat="1" ht="22.6" customHeight="1">
      <c r="A101" s="243"/>
      <c r="B101" s="228" t="s">
        <v>420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395</v>
      </c>
      <c r="M101" s="250" t="s">
        <v>395</v>
      </c>
      <c r="N101" s="229">
        <f t="shared" si="66"/>
        <v>0</v>
      </c>
      <c r="O101" s="249" t="s">
        <v>395</v>
      </c>
      <c r="P101" s="250" t="s">
        <v>395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504</v>
      </c>
      <c r="AE101" s="233" t="s">
        <v>420</v>
      </c>
      <c r="AF101" s="233" t="s">
        <v>413</v>
      </c>
      <c r="AG101" s="233" t="s">
        <v>414</v>
      </c>
      <c r="AH101" s="233" t="s">
        <v>415</v>
      </c>
      <c r="AI101" s="233" t="s">
        <v>416</v>
      </c>
      <c r="AJ101" s="233" t="s">
        <v>417</v>
      </c>
      <c r="AK101" s="233" t="s">
        <v>418</v>
      </c>
      <c r="AL101" s="233" t="s">
        <v>419</v>
      </c>
      <c r="AM101" s="233" t="s">
        <v>420</v>
      </c>
      <c r="AN101" s="311" t="s">
        <v>420</v>
      </c>
      <c r="AO101" s="311" t="s">
        <v>420</v>
      </c>
      <c r="AP101" s="311" t="s">
        <v>420</v>
      </c>
      <c r="AQ101" s="311" t="s">
        <v>420</v>
      </c>
      <c r="AR101" s="311" t="s">
        <v>420</v>
      </c>
      <c r="AS101" s="311" t="s">
        <v>420</v>
      </c>
      <c r="AT101" s="311" t="s">
        <v>420</v>
      </c>
      <c r="AU101" s="311" t="s">
        <v>420</v>
      </c>
      <c r="AV101" s="311" t="s">
        <v>420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6" customHeight="1">
      <c r="B102" s="228" t="s">
        <v>462</v>
      </c>
      <c r="C102" s="249" t="s">
        <v>395</v>
      </c>
      <c r="D102" s="250" t="s">
        <v>395</v>
      </c>
      <c r="E102" s="229">
        <f t="shared" si="67"/>
        <v>0</v>
      </c>
      <c r="F102" s="249" t="s">
        <v>395</v>
      </c>
      <c r="G102" s="250" t="s">
        <v>395</v>
      </c>
      <c r="H102" s="229">
        <f t="shared" si="68"/>
        <v>0</v>
      </c>
      <c r="I102" s="249" t="s">
        <v>395</v>
      </c>
      <c r="J102" s="250" t="s">
        <v>395</v>
      </c>
      <c r="K102" s="229">
        <f t="shared" si="69"/>
        <v>0</v>
      </c>
      <c r="L102" s="249" t="s">
        <v>395</v>
      </c>
      <c r="M102" s="250" t="s">
        <v>395</v>
      </c>
      <c r="N102" s="229">
        <f t="shared" si="66"/>
        <v>0</v>
      </c>
      <c r="O102" s="249" t="s">
        <v>395</v>
      </c>
      <c r="P102" s="250" t="s">
        <v>395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395</v>
      </c>
      <c r="V102" s="250" t="s">
        <v>395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546</v>
      </c>
      <c r="AC102" s="230" t="s">
        <v>200</v>
      </c>
      <c r="AD102" s="232" t="s">
        <v>504</v>
      </c>
      <c r="AE102" s="233" t="s">
        <v>413</v>
      </c>
      <c r="AF102" s="233" t="s">
        <v>414</v>
      </c>
      <c r="AG102" s="233" t="s">
        <v>415</v>
      </c>
      <c r="AH102" s="233" t="s">
        <v>416</v>
      </c>
      <c r="AI102" s="233" t="s">
        <v>417</v>
      </c>
      <c r="AJ102" s="233" t="s">
        <v>418</v>
      </c>
      <c r="AK102" s="233" t="s">
        <v>419</v>
      </c>
      <c r="AL102" s="233" t="s">
        <v>420</v>
      </c>
      <c r="AM102" s="233" t="s">
        <v>413</v>
      </c>
      <c r="AN102" s="311" t="s">
        <v>462</v>
      </c>
      <c r="AO102" s="311" t="s">
        <v>462</v>
      </c>
      <c r="AP102" s="311" t="s">
        <v>462</v>
      </c>
      <c r="AQ102" s="311" t="s">
        <v>462</v>
      </c>
      <c r="AR102" s="311" t="s">
        <v>462</v>
      </c>
      <c r="AS102" s="311" t="s">
        <v>462</v>
      </c>
      <c r="AT102" s="311" t="s">
        <v>462</v>
      </c>
      <c r="AU102" s="311" t="s">
        <v>462</v>
      </c>
      <c r="AV102" s="311" t="s">
        <v>462</v>
      </c>
    </row>
    <row r="103" spans="1:65" s="243" customFormat="1" ht="22.6" customHeight="1">
      <c r="B103" s="228" t="s">
        <v>463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395</v>
      </c>
      <c r="G103" s="250" t="s">
        <v>395</v>
      </c>
      <c r="H103" s="229">
        <f t="shared" si="68"/>
        <v>0</v>
      </c>
      <c r="I103" s="249" t="s">
        <v>395</v>
      </c>
      <c r="J103" s="250" t="s">
        <v>395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504</v>
      </c>
      <c r="AE103" s="233" t="s">
        <v>414</v>
      </c>
      <c r="AF103" s="233" t="s">
        <v>415</v>
      </c>
      <c r="AG103" s="233" t="s">
        <v>416</v>
      </c>
      <c r="AH103" s="233" t="s">
        <v>417</v>
      </c>
      <c r="AI103" s="233" t="s">
        <v>418</v>
      </c>
      <c r="AJ103" s="233" t="s">
        <v>419</v>
      </c>
      <c r="AK103" s="233" t="s">
        <v>420</v>
      </c>
      <c r="AL103" s="233" t="s">
        <v>413</v>
      </c>
      <c r="AM103" s="233" t="s">
        <v>414</v>
      </c>
      <c r="AN103" s="311" t="s">
        <v>463</v>
      </c>
      <c r="AO103" s="311" t="s">
        <v>463</v>
      </c>
      <c r="AP103" s="311" t="s">
        <v>463</v>
      </c>
      <c r="AQ103" s="311" t="s">
        <v>463</v>
      </c>
      <c r="AR103" s="311" t="s">
        <v>463</v>
      </c>
      <c r="AS103" s="311" t="s">
        <v>463</v>
      </c>
      <c r="AT103" s="311" t="s">
        <v>463</v>
      </c>
      <c r="AU103" s="311" t="s">
        <v>463</v>
      </c>
      <c r="AV103" s="311" t="s">
        <v>463</v>
      </c>
    </row>
    <row r="104" spans="1:65" s="243" customFormat="1" ht="22.6" customHeight="1">
      <c r="B104" s="228" t="s">
        <v>464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395</v>
      </c>
      <c r="M104" s="250" t="s">
        <v>395</v>
      </c>
      <c r="N104" s="229">
        <f t="shared" si="66"/>
        <v>0</v>
      </c>
      <c r="O104" s="249" t="s">
        <v>395</v>
      </c>
      <c r="P104" s="250" t="s">
        <v>395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504</v>
      </c>
      <c r="AE104" s="233" t="s">
        <v>415</v>
      </c>
      <c r="AF104" s="233" t="s">
        <v>416</v>
      </c>
      <c r="AG104" s="233" t="s">
        <v>417</v>
      </c>
      <c r="AH104" s="233" t="s">
        <v>418</v>
      </c>
      <c r="AI104" s="233" t="s">
        <v>419</v>
      </c>
      <c r="AJ104" s="233" t="s">
        <v>420</v>
      </c>
      <c r="AK104" s="233" t="s">
        <v>413</v>
      </c>
      <c r="AL104" s="233" t="s">
        <v>414</v>
      </c>
      <c r="AM104" s="233" t="s">
        <v>415</v>
      </c>
      <c r="AN104" s="311" t="s">
        <v>464</v>
      </c>
      <c r="AO104" s="311" t="s">
        <v>464</v>
      </c>
      <c r="AP104" s="311" t="s">
        <v>464</v>
      </c>
      <c r="AQ104" s="311" t="s">
        <v>464</v>
      </c>
      <c r="AR104" s="311" t="s">
        <v>464</v>
      </c>
      <c r="AS104" s="311" t="s">
        <v>464</v>
      </c>
      <c r="AT104" s="311" t="s">
        <v>464</v>
      </c>
      <c r="AU104" s="311" t="s">
        <v>464</v>
      </c>
      <c r="AV104" s="311" t="s">
        <v>464</v>
      </c>
    </row>
    <row r="105" spans="1:65" s="243" customFormat="1" ht="22.6" customHeight="1">
      <c r="B105" s="228" t="s">
        <v>465</v>
      </c>
      <c r="C105" s="249" t="s">
        <v>395</v>
      </c>
      <c r="D105" s="250" t="s">
        <v>395</v>
      </c>
      <c r="E105" s="229">
        <f t="shared" si="67"/>
        <v>0</v>
      </c>
      <c r="F105" s="249" t="s">
        <v>395</v>
      </c>
      <c r="G105" s="250" t="s">
        <v>395</v>
      </c>
      <c r="H105" s="229">
        <f t="shared" si="68"/>
        <v>0</v>
      </c>
      <c r="I105" s="249" t="s">
        <v>395</v>
      </c>
      <c r="J105" s="250" t="s">
        <v>395</v>
      </c>
      <c r="K105" s="229">
        <f t="shared" si="69"/>
        <v>0</v>
      </c>
      <c r="L105" s="249" t="s">
        <v>395</v>
      </c>
      <c r="M105" s="250" t="s">
        <v>395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504</v>
      </c>
      <c r="AE105" s="233" t="s">
        <v>416</v>
      </c>
      <c r="AF105" s="233" t="s">
        <v>417</v>
      </c>
      <c r="AG105" s="233" t="s">
        <v>418</v>
      </c>
      <c r="AH105" s="233" t="s">
        <v>419</v>
      </c>
      <c r="AI105" s="233" t="s">
        <v>420</v>
      </c>
      <c r="AJ105" s="233" t="s">
        <v>413</v>
      </c>
      <c r="AK105" s="233" t="s">
        <v>414</v>
      </c>
      <c r="AL105" s="233" t="s">
        <v>415</v>
      </c>
      <c r="AM105" s="233" t="s">
        <v>416</v>
      </c>
      <c r="AN105" s="311" t="s">
        <v>465</v>
      </c>
      <c r="AO105" s="311" t="s">
        <v>465</v>
      </c>
      <c r="AP105" s="311" t="s">
        <v>465</v>
      </c>
      <c r="AQ105" s="311" t="s">
        <v>465</v>
      </c>
      <c r="AR105" s="311" t="s">
        <v>465</v>
      </c>
      <c r="AS105" s="311" t="s">
        <v>465</v>
      </c>
      <c r="AT105" s="311" t="s">
        <v>465</v>
      </c>
      <c r="AU105" s="311" t="s">
        <v>465</v>
      </c>
      <c r="AV105" s="311" t="s">
        <v>465</v>
      </c>
    </row>
    <row r="106" spans="1:65" s="243" customFormat="1" ht="22.6" customHeight="1">
      <c r="B106" s="228" t="s">
        <v>466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395</v>
      </c>
      <c r="J106" s="250" t="s">
        <v>395</v>
      </c>
      <c r="K106" s="229">
        <f t="shared" si="69"/>
        <v>0</v>
      </c>
      <c r="L106" s="249" t="s">
        <v>395</v>
      </c>
      <c r="M106" s="250" t="s">
        <v>395</v>
      </c>
      <c r="N106" s="229">
        <f t="shared" si="66"/>
        <v>0</v>
      </c>
      <c r="O106" s="249" t="s">
        <v>395</v>
      </c>
      <c r="P106" s="250" t="s">
        <v>395</v>
      </c>
      <c r="Q106" s="229">
        <f t="shared" si="70"/>
        <v>0</v>
      </c>
      <c r="R106" s="249" t="s">
        <v>395</v>
      </c>
      <c r="S106" s="250" t="s">
        <v>395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504</v>
      </c>
      <c r="AE106" s="233" t="s">
        <v>417</v>
      </c>
      <c r="AF106" s="233" t="s">
        <v>418</v>
      </c>
      <c r="AG106" s="233" t="s">
        <v>419</v>
      </c>
      <c r="AH106" s="233" t="s">
        <v>420</v>
      </c>
      <c r="AI106" s="233" t="s">
        <v>413</v>
      </c>
      <c r="AJ106" s="233" t="s">
        <v>414</v>
      </c>
      <c r="AK106" s="233" t="s">
        <v>415</v>
      </c>
      <c r="AL106" s="233" t="s">
        <v>416</v>
      </c>
      <c r="AM106" s="233" t="s">
        <v>417</v>
      </c>
      <c r="AN106" s="311" t="s">
        <v>466</v>
      </c>
      <c r="AO106" s="311" t="s">
        <v>466</v>
      </c>
      <c r="AP106" s="311" t="s">
        <v>466</v>
      </c>
      <c r="AQ106" s="311" t="s">
        <v>466</v>
      </c>
      <c r="AR106" s="311" t="s">
        <v>466</v>
      </c>
      <c r="AS106" s="311" t="s">
        <v>466</v>
      </c>
      <c r="AT106" s="311" t="s">
        <v>466</v>
      </c>
      <c r="AU106" s="311" t="s">
        <v>466</v>
      </c>
      <c r="AV106" s="311" t="s">
        <v>466</v>
      </c>
    </row>
    <row r="107" spans="1:65" s="243" customFormat="1" ht="22.6" customHeight="1">
      <c r="B107" s="228" t="s">
        <v>467</v>
      </c>
      <c r="C107" s="249" t="s">
        <v>395</v>
      </c>
      <c r="D107" s="250" t="s">
        <v>395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395</v>
      </c>
      <c r="V107" s="250" t="s">
        <v>395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504</v>
      </c>
      <c r="AE107" s="233" t="s">
        <v>418</v>
      </c>
      <c r="AF107" s="233" t="s">
        <v>419</v>
      </c>
      <c r="AG107" s="233" t="s">
        <v>420</v>
      </c>
      <c r="AH107" s="233" t="s">
        <v>413</v>
      </c>
      <c r="AI107" s="233" t="s">
        <v>414</v>
      </c>
      <c r="AJ107" s="233" t="s">
        <v>415</v>
      </c>
      <c r="AK107" s="233" t="s">
        <v>416</v>
      </c>
      <c r="AL107" s="233" t="s">
        <v>417</v>
      </c>
      <c r="AM107" s="233" t="s">
        <v>418</v>
      </c>
      <c r="AN107" s="311" t="s">
        <v>467</v>
      </c>
      <c r="AO107" s="311" t="s">
        <v>467</v>
      </c>
      <c r="AP107" s="311" t="s">
        <v>467</v>
      </c>
      <c r="AQ107" s="311" t="s">
        <v>467</v>
      </c>
      <c r="AR107" s="311" t="s">
        <v>467</v>
      </c>
      <c r="AS107" s="311" t="s">
        <v>467</v>
      </c>
      <c r="AT107" s="311" t="s">
        <v>467</v>
      </c>
      <c r="AU107" s="311" t="s">
        <v>467</v>
      </c>
      <c r="AV107" s="311" t="s">
        <v>467</v>
      </c>
    </row>
    <row r="108" spans="1:65" s="243" customFormat="1" ht="22.6" customHeight="1">
      <c r="B108" s="228" t="s">
        <v>468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395</v>
      </c>
      <c r="M108" s="250" t="s">
        <v>395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395</v>
      </c>
      <c r="V108" s="250" t="s">
        <v>395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504</v>
      </c>
      <c r="AE108" s="233" t="s">
        <v>419</v>
      </c>
      <c r="AF108" s="233" t="s">
        <v>420</v>
      </c>
      <c r="AG108" s="233" t="s">
        <v>413</v>
      </c>
      <c r="AH108" s="233" t="s">
        <v>414</v>
      </c>
      <c r="AI108" s="233" t="s">
        <v>415</v>
      </c>
      <c r="AJ108" s="233" t="s">
        <v>416</v>
      </c>
      <c r="AK108" s="233" t="s">
        <v>417</v>
      </c>
      <c r="AL108" s="233" t="s">
        <v>418</v>
      </c>
      <c r="AM108" s="233" t="s">
        <v>419</v>
      </c>
      <c r="AN108" s="311" t="s">
        <v>468</v>
      </c>
      <c r="AO108" s="311" t="s">
        <v>468</v>
      </c>
      <c r="AP108" s="311" t="s">
        <v>468</v>
      </c>
      <c r="AQ108" s="311" t="s">
        <v>468</v>
      </c>
      <c r="AR108" s="311" t="s">
        <v>468</v>
      </c>
      <c r="AS108" s="311" t="s">
        <v>468</v>
      </c>
      <c r="AT108" s="311" t="s">
        <v>468</v>
      </c>
      <c r="AU108" s="311" t="s">
        <v>468</v>
      </c>
      <c r="AV108" s="311" t="s">
        <v>468</v>
      </c>
    </row>
    <row r="109" spans="1:65" s="246" customFormat="1" ht="22.6" customHeight="1">
      <c r="A109" s="243"/>
      <c r="B109" s="228" t="s">
        <v>469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395</v>
      </c>
      <c r="M109" s="250" t="s">
        <v>395</v>
      </c>
      <c r="N109" s="229">
        <f t="shared" si="66"/>
        <v>0</v>
      </c>
      <c r="O109" s="249" t="s">
        <v>395</v>
      </c>
      <c r="P109" s="250" t="s">
        <v>395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504</v>
      </c>
      <c r="AE109" s="233" t="s">
        <v>420</v>
      </c>
      <c r="AF109" s="233" t="s">
        <v>413</v>
      </c>
      <c r="AG109" s="233" t="s">
        <v>414</v>
      </c>
      <c r="AH109" s="233" t="s">
        <v>415</v>
      </c>
      <c r="AI109" s="233" t="s">
        <v>416</v>
      </c>
      <c r="AJ109" s="233" t="s">
        <v>417</v>
      </c>
      <c r="AK109" s="233" t="s">
        <v>418</v>
      </c>
      <c r="AL109" s="233" t="s">
        <v>419</v>
      </c>
      <c r="AM109" s="233" t="s">
        <v>420</v>
      </c>
      <c r="AN109" s="311" t="s">
        <v>469</v>
      </c>
      <c r="AO109" s="311" t="s">
        <v>469</v>
      </c>
      <c r="AP109" s="311" t="s">
        <v>469</v>
      </c>
      <c r="AQ109" s="311" t="s">
        <v>469</v>
      </c>
      <c r="AR109" s="311" t="s">
        <v>469</v>
      </c>
      <c r="AS109" s="311" t="s">
        <v>469</v>
      </c>
      <c r="AT109" s="311" t="s">
        <v>469</v>
      </c>
      <c r="AU109" s="311" t="s">
        <v>469</v>
      </c>
      <c r="AV109" s="311" t="s">
        <v>469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6" customHeight="1">
      <c r="B110" s="228" t="s">
        <v>470</v>
      </c>
      <c r="C110" s="249" t="s">
        <v>395</v>
      </c>
      <c r="D110" s="250" t="s">
        <v>395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395</v>
      </c>
      <c r="V110" s="250" t="s">
        <v>395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504</v>
      </c>
      <c r="AE110" s="233" t="s">
        <v>413</v>
      </c>
      <c r="AF110" s="233" t="s">
        <v>414</v>
      </c>
      <c r="AG110" s="233" t="s">
        <v>415</v>
      </c>
      <c r="AH110" s="233" t="s">
        <v>416</v>
      </c>
      <c r="AI110" s="233" t="s">
        <v>417</v>
      </c>
      <c r="AJ110" s="233" t="s">
        <v>418</v>
      </c>
      <c r="AK110" s="233" t="s">
        <v>419</v>
      </c>
      <c r="AL110" s="233" t="s">
        <v>420</v>
      </c>
      <c r="AM110" s="233" t="s">
        <v>413</v>
      </c>
      <c r="AN110" s="311" t="s">
        <v>470</v>
      </c>
      <c r="AO110" s="311" t="s">
        <v>470</v>
      </c>
      <c r="AP110" s="311" t="s">
        <v>470</v>
      </c>
      <c r="AQ110" s="311" t="s">
        <v>470</v>
      </c>
      <c r="AR110" s="311" t="s">
        <v>470</v>
      </c>
      <c r="AS110" s="311" t="s">
        <v>470</v>
      </c>
      <c r="AT110" s="311" t="s">
        <v>470</v>
      </c>
      <c r="AU110" s="311" t="s">
        <v>470</v>
      </c>
      <c r="AV110" s="311" t="s">
        <v>470</v>
      </c>
    </row>
    <row r="111" spans="1:65" s="243" customFormat="1" ht="22.6" customHeight="1">
      <c r="B111" s="228" t="s">
        <v>471</v>
      </c>
      <c r="C111" s="249" t="s">
        <v>395</v>
      </c>
      <c r="D111" s="250" t="s">
        <v>395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395</v>
      </c>
      <c r="S111" s="250" t="s">
        <v>395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504</v>
      </c>
      <c r="AE111" s="233" t="s">
        <v>414</v>
      </c>
      <c r="AF111" s="233" t="s">
        <v>415</v>
      </c>
      <c r="AG111" s="233" t="s">
        <v>416</v>
      </c>
      <c r="AH111" s="233" t="s">
        <v>417</v>
      </c>
      <c r="AI111" s="233" t="s">
        <v>418</v>
      </c>
      <c r="AJ111" s="233" t="s">
        <v>419</v>
      </c>
      <c r="AK111" s="233" t="s">
        <v>420</v>
      </c>
      <c r="AL111" s="233" t="s">
        <v>413</v>
      </c>
      <c r="AM111" s="233" t="s">
        <v>414</v>
      </c>
      <c r="AN111" s="311" t="s">
        <v>471</v>
      </c>
      <c r="AO111" s="311" t="s">
        <v>471</v>
      </c>
      <c r="AP111" s="311" t="s">
        <v>471</v>
      </c>
      <c r="AQ111" s="311" t="s">
        <v>471</v>
      </c>
      <c r="AR111" s="311" t="s">
        <v>471</v>
      </c>
      <c r="AS111" s="311" t="s">
        <v>471</v>
      </c>
      <c r="AT111" s="311" t="s">
        <v>471</v>
      </c>
      <c r="AU111" s="311" t="s">
        <v>471</v>
      </c>
      <c r="AV111" s="311" t="s">
        <v>471</v>
      </c>
    </row>
    <row r="112" spans="1:65" s="243" customFormat="1" ht="22.6" customHeight="1">
      <c r="B112" s="228" t="s">
        <v>472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395</v>
      </c>
      <c r="J112" s="250" t="s">
        <v>395</v>
      </c>
      <c r="K112" s="229">
        <f t="shared" si="69"/>
        <v>0</v>
      </c>
      <c r="L112" s="249" t="s">
        <v>395</v>
      </c>
      <c r="M112" s="250" t="s">
        <v>395</v>
      </c>
      <c r="N112" s="229">
        <f t="shared" si="66"/>
        <v>0</v>
      </c>
      <c r="O112" s="249" t="s">
        <v>395</v>
      </c>
      <c r="P112" s="250" t="s">
        <v>395</v>
      </c>
      <c r="Q112" s="229">
        <f t="shared" si="70"/>
        <v>0</v>
      </c>
      <c r="R112" s="249" t="s">
        <v>395</v>
      </c>
      <c r="S112" s="250" t="s">
        <v>395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504</v>
      </c>
      <c r="AE112" s="233" t="s">
        <v>415</v>
      </c>
      <c r="AF112" s="233" t="s">
        <v>416</v>
      </c>
      <c r="AG112" s="233" t="s">
        <v>417</v>
      </c>
      <c r="AH112" s="233" t="s">
        <v>418</v>
      </c>
      <c r="AI112" s="233" t="s">
        <v>419</v>
      </c>
      <c r="AJ112" s="233" t="s">
        <v>420</v>
      </c>
      <c r="AK112" s="233" t="s">
        <v>413</v>
      </c>
      <c r="AL112" s="233" t="s">
        <v>414</v>
      </c>
      <c r="AM112" s="233" t="s">
        <v>415</v>
      </c>
      <c r="AN112" s="311" t="s">
        <v>472</v>
      </c>
      <c r="AO112" s="311" t="s">
        <v>472</v>
      </c>
      <c r="AP112" s="311" t="s">
        <v>472</v>
      </c>
      <c r="AQ112" s="311" t="s">
        <v>472</v>
      </c>
      <c r="AR112" s="311" t="s">
        <v>472</v>
      </c>
      <c r="AS112" s="311" t="s">
        <v>472</v>
      </c>
      <c r="AT112" s="311" t="s">
        <v>472</v>
      </c>
      <c r="AU112" s="311" t="s">
        <v>472</v>
      </c>
      <c r="AV112" s="311" t="s">
        <v>472</v>
      </c>
    </row>
    <row r="113" spans="1:65" s="243" customFormat="1" ht="22.6" customHeight="1">
      <c r="B113" s="228" t="s">
        <v>473</v>
      </c>
      <c r="C113" s="249" t="s">
        <v>395</v>
      </c>
      <c r="D113" s="250" t="s">
        <v>395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395</v>
      </c>
      <c r="V113" s="250" t="s">
        <v>395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504</v>
      </c>
      <c r="AE113" s="233" t="s">
        <v>416</v>
      </c>
      <c r="AF113" s="233" t="s">
        <v>417</v>
      </c>
      <c r="AG113" s="233" t="s">
        <v>418</v>
      </c>
      <c r="AH113" s="233" t="s">
        <v>419</v>
      </c>
      <c r="AI113" s="233" t="s">
        <v>420</v>
      </c>
      <c r="AJ113" s="233" t="s">
        <v>413</v>
      </c>
      <c r="AK113" s="233" t="s">
        <v>414</v>
      </c>
      <c r="AL113" s="233" t="s">
        <v>415</v>
      </c>
      <c r="AM113" s="233" t="s">
        <v>416</v>
      </c>
      <c r="AN113" s="311" t="s">
        <v>473</v>
      </c>
      <c r="AO113" s="311" t="s">
        <v>473</v>
      </c>
      <c r="AP113" s="311" t="s">
        <v>473</v>
      </c>
      <c r="AQ113" s="311" t="s">
        <v>473</v>
      </c>
      <c r="AR113" s="311" t="s">
        <v>473</v>
      </c>
      <c r="AS113" s="311" t="s">
        <v>473</v>
      </c>
      <c r="AT113" s="311" t="s">
        <v>473</v>
      </c>
      <c r="AU113" s="311" t="s">
        <v>473</v>
      </c>
      <c r="AV113" s="311" t="s">
        <v>473</v>
      </c>
    </row>
    <row r="114" spans="1:65" s="243" customFormat="1" ht="22.6" customHeight="1">
      <c r="B114" s="228" t="s">
        <v>474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395</v>
      </c>
      <c r="P114" s="250" t="s">
        <v>395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395</v>
      </c>
      <c r="V114" s="250" t="s">
        <v>395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504</v>
      </c>
      <c r="AE114" s="233" t="s">
        <v>417</v>
      </c>
      <c r="AF114" s="233" t="s">
        <v>418</v>
      </c>
      <c r="AG114" s="233" t="s">
        <v>419</v>
      </c>
      <c r="AH114" s="233" t="s">
        <v>420</v>
      </c>
      <c r="AI114" s="233" t="s">
        <v>413</v>
      </c>
      <c r="AJ114" s="233" t="s">
        <v>414</v>
      </c>
      <c r="AK114" s="233" t="s">
        <v>415</v>
      </c>
      <c r="AL114" s="233" t="s">
        <v>416</v>
      </c>
      <c r="AM114" s="233" t="s">
        <v>417</v>
      </c>
      <c r="AN114" s="311" t="s">
        <v>474</v>
      </c>
      <c r="AO114" s="311" t="s">
        <v>474</v>
      </c>
      <c r="AP114" s="311" t="s">
        <v>474</v>
      </c>
      <c r="AQ114" s="311" t="s">
        <v>474</v>
      </c>
      <c r="AR114" s="311" t="s">
        <v>474</v>
      </c>
      <c r="AS114" s="311" t="s">
        <v>474</v>
      </c>
      <c r="AT114" s="311" t="s">
        <v>474</v>
      </c>
      <c r="AU114" s="311" t="s">
        <v>474</v>
      </c>
      <c r="AV114" s="311" t="s">
        <v>474</v>
      </c>
    </row>
    <row r="115" spans="1:65" s="243" customFormat="1" ht="22.6" customHeight="1">
      <c r="B115" s="228" t="s">
        <v>475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395</v>
      </c>
      <c r="J115" s="250" t="s">
        <v>395</v>
      </c>
      <c r="K115" s="229">
        <f t="shared" si="69"/>
        <v>0</v>
      </c>
      <c r="L115" s="249" t="s">
        <v>395</v>
      </c>
      <c r="M115" s="250" t="s">
        <v>395</v>
      </c>
      <c r="N115" s="229">
        <f t="shared" si="66"/>
        <v>0</v>
      </c>
      <c r="O115" s="249" t="s">
        <v>395</v>
      </c>
      <c r="P115" s="250" t="s">
        <v>395</v>
      </c>
      <c r="Q115" s="229">
        <f t="shared" si="70"/>
        <v>0</v>
      </c>
      <c r="R115" s="249" t="s">
        <v>395</v>
      </c>
      <c r="S115" s="250" t="s">
        <v>395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504</v>
      </c>
      <c r="AE115" s="233" t="s">
        <v>418</v>
      </c>
      <c r="AF115" s="233" t="s">
        <v>419</v>
      </c>
      <c r="AG115" s="233" t="s">
        <v>420</v>
      </c>
      <c r="AH115" s="233" t="s">
        <v>413</v>
      </c>
      <c r="AI115" s="233" t="s">
        <v>414</v>
      </c>
      <c r="AJ115" s="233" t="s">
        <v>415</v>
      </c>
      <c r="AK115" s="233" t="s">
        <v>416</v>
      </c>
      <c r="AL115" s="233" t="s">
        <v>417</v>
      </c>
      <c r="AM115" s="233" t="s">
        <v>418</v>
      </c>
      <c r="AN115" s="311" t="s">
        <v>475</v>
      </c>
      <c r="AO115" s="311" t="s">
        <v>475</v>
      </c>
      <c r="AP115" s="311" t="s">
        <v>475</v>
      </c>
      <c r="AQ115" s="311" t="s">
        <v>475</v>
      </c>
      <c r="AR115" s="311" t="s">
        <v>475</v>
      </c>
      <c r="AS115" s="311" t="s">
        <v>475</v>
      </c>
      <c r="AT115" s="311" t="s">
        <v>475</v>
      </c>
      <c r="AU115" s="311" t="s">
        <v>475</v>
      </c>
      <c r="AV115" s="311" t="s">
        <v>475</v>
      </c>
    </row>
    <row r="116" spans="1:65" s="243" customFormat="1" ht="22.6" customHeight="1">
      <c r="B116" s="228" t="s">
        <v>476</v>
      </c>
      <c r="C116" s="249" t="s">
        <v>395</v>
      </c>
      <c r="D116" s="250" t="s">
        <v>395</v>
      </c>
      <c r="E116" s="229">
        <f t="shared" si="67"/>
        <v>0</v>
      </c>
      <c r="F116" s="249" t="s">
        <v>395</v>
      </c>
      <c r="G116" s="250" t="s">
        <v>395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395</v>
      </c>
      <c r="M116" s="250" t="s">
        <v>395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395</v>
      </c>
      <c r="V116" s="250" t="s">
        <v>395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504</v>
      </c>
      <c r="AE116" s="233" t="s">
        <v>419</v>
      </c>
      <c r="AF116" s="233" t="s">
        <v>420</v>
      </c>
      <c r="AG116" s="233" t="s">
        <v>413</v>
      </c>
      <c r="AH116" s="233" t="s">
        <v>414</v>
      </c>
      <c r="AI116" s="233" t="s">
        <v>415</v>
      </c>
      <c r="AJ116" s="233" t="s">
        <v>416</v>
      </c>
      <c r="AK116" s="233" t="s">
        <v>417</v>
      </c>
      <c r="AL116" s="233" t="s">
        <v>418</v>
      </c>
      <c r="AM116" s="233" t="s">
        <v>419</v>
      </c>
      <c r="AN116" s="311" t="s">
        <v>476</v>
      </c>
      <c r="AO116" s="311" t="s">
        <v>476</v>
      </c>
      <c r="AP116" s="311" t="s">
        <v>476</v>
      </c>
      <c r="AQ116" s="311" t="s">
        <v>476</v>
      </c>
      <c r="AR116" s="311" t="s">
        <v>476</v>
      </c>
      <c r="AS116" s="311" t="s">
        <v>476</v>
      </c>
      <c r="AT116" s="311" t="s">
        <v>476</v>
      </c>
      <c r="AU116" s="311" t="s">
        <v>476</v>
      </c>
      <c r="AV116" s="311" t="s">
        <v>476</v>
      </c>
    </row>
    <row r="117" spans="1:65" s="246" customFormat="1" ht="22.6" customHeight="1">
      <c r="A117" s="243"/>
      <c r="B117" s="228" t="s">
        <v>477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395</v>
      </c>
      <c r="G117" s="250" t="s">
        <v>395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395</v>
      </c>
      <c r="S117" s="250" t="s">
        <v>395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504</v>
      </c>
      <c r="AE117" s="233" t="s">
        <v>420</v>
      </c>
      <c r="AF117" s="233" t="s">
        <v>413</v>
      </c>
      <c r="AG117" s="233" t="s">
        <v>414</v>
      </c>
      <c r="AH117" s="233" t="s">
        <v>415</v>
      </c>
      <c r="AI117" s="233" t="s">
        <v>416</v>
      </c>
      <c r="AJ117" s="233" t="s">
        <v>417</v>
      </c>
      <c r="AK117" s="233" t="s">
        <v>418</v>
      </c>
      <c r="AL117" s="233" t="s">
        <v>419</v>
      </c>
      <c r="AM117" s="233" t="s">
        <v>420</v>
      </c>
      <c r="AN117" s="311" t="s">
        <v>477</v>
      </c>
      <c r="AO117" s="311" t="s">
        <v>477</v>
      </c>
      <c r="AP117" s="311" t="s">
        <v>477</v>
      </c>
      <c r="AQ117" s="311" t="s">
        <v>477</v>
      </c>
      <c r="AR117" s="311" t="s">
        <v>477</v>
      </c>
      <c r="AS117" s="311" t="s">
        <v>477</v>
      </c>
      <c r="AT117" s="311" t="s">
        <v>477</v>
      </c>
      <c r="AU117" s="311" t="s">
        <v>477</v>
      </c>
      <c r="AV117" s="311" t="s">
        <v>477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6" customHeight="1">
      <c r="B118" s="228" t="s">
        <v>478</v>
      </c>
      <c r="C118" s="249" t="s">
        <v>395</v>
      </c>
      <c r="D118" s="250" t="s">
        <v>395</v>
      </c>
      <c r="E118" s="229">
        <f t="shared" si="67"/>
        <v>0</v>
      </c>
      <c r="F118" s="249" t="s">
        <v>395</v>
      </c>
      <c r="G118" s="250" t="s">
        <v>395</v>
      </c>
      <c r="H118" s="229">
        <f t="shared" si="68"/>
        <v>0</v>
      </c>
      <c r="I118" s="249" t="s">
        <v>395</v>
      </c>
      <c r="J118" s="250" t="s">
        <v>395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395</v>
      </c>
      <c r="V118" s="250" t="s">
        <v>395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504</v>
      </c>
      <c r="AE118" s="233" t="s">
        <v>413</v>
      </c>
      <c r="AF118" s="233" t="s">
        <v>414</v>
      </c>
      <c r="AG118" s="233" t="s">
        <v>415</v>
      </c>
      <c r="AH118" s="233" t="s">
        <v>416</v>
      </c>
      <c r="AI118" s="233" t="s">
        <v>417</v>
      </c>
      <c r="AJ118" s="233" t="s">
        <v>418</v>
      </c>
      <c r="AK118" s="233" t="s">
        <v>419</v>
      </c>
      <c r="AL118" s="233" t="s">
        <v>420</v>
      </c>
      <c r="AM118" s="233" t="s">
        <v>413</v>
      </c>
      <c r="AN118" s="311" t="s">
        <v>478</v>
      </c>
      <c r="AO118" s="311" t="s">
        <v>478</v>
      </c>
      <c r="AP118" s="311" t="s">
        <v>478</v>
      </c>
      <c r="AQ118" s="311" t="s">
        <v>478</v>
      </c>
      <c r="AR118" s="311" t="s">
        <v>478</v>
      </c>
      <c r="AS118" s="311" t="s">
        <v>478</v>
      </c>
      <c r="AT118" s="311" t="s">
        <v>478</v>
      </c>
      <c r="AU118" s="311" t="s">
        <v>478</v>
      </c>
      <c r="AV118" s="311" t="s">
        <v>478</v>
      </c>
    </row>
    <row r="119" spans="1:65" s="243" customFormat="1" ht="22.6" customHeight="1">
      <c r="B119" s="228" t="s">
        <v>479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395</v>
      </c>
      <c r="J119" s="250" t="s">
        <v>395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395</v>
      </c>
      <c r="V119" s="250" t="s">
        <v>395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504</v>
      </c>
      <c r="AE119" s="233" t="s">
        <v>414</v>
      </c>
      <c r="AF119" s="233" t="s">
        <v>415</v>
      </c>
      <c r="AG119" s="233" t="s">
        <v>416</v>
      </c>
      <c r="AH119" s="233" t="s">
        <v>417</v>
      </c>
      <c r="AI119" s="233" t="s">
        <v>418</v>
      </c>
      <c r="AJ119" s="233" t="s">
        <v>419</v>
      </c>
      <c r="AK119" s="233" t="s">
        <v>420</v>
      </c>
      <c r="AL119" s="233" t="s">
        <v>413</v>
      </c>
      <c r="AM119" s="233" t="s">
        <v>414</v>
      </c>
      <c r="AN119" s="311" t="s">
        <v>479</v>
      </c>
      <c r="AO119" s="311" t="s">
        <v>479</v>
      </c>
      <c r="AP119" s="311" t="s">
        <v>479</v>
      </c>
      <c r="AQ119" s="311" t="s">
        <v>479</v>
      </c>
      <c r="AR119" s="311" t="s">
        <v>479</v>
      </c>
      <c r="AS119" s="311" t="s">
        <v>479</v>
      </c>
      <c r="AT119" s="311" t="s">
        <v>479</v>
      </c>
      <c r="AU119" s="311" t="s">
        <v>479</v>
      </c>
      <c r="AV119" s="311" t="s">
        <v>479</v>
      </c>
    </row>
    <row r="120" spans="1:65" s="243" customFormat="1" ht="22.6" customHeight="1">
      <c r="B120" s="228" t="s">
        <v>480</v>
      </c>
      <c r="C120" s="249" t="s">
        <v>395</v>
      </c>
      <c r="D120" s="250" t="s">
        <v>395</v>
      </c>
      <c r="E120" s="229">
        <f t="shared" si="67"/>
        <v>0</v>
      </c>
      <c r="F120" s="249" t="s">
        <v>395</v>
      </c>
      <c r="G120" s="250" t="s">
        <v>395</v>
      </c>
      <c r="H120" s="229">
        <f t="shared" si="68"/>
        <v>0</v>
      </c>
      <c r="I120" s="249" t="s">
        <v>395</v>
      </c>
      <c r="J120" s="250" t="s">
        <v>395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395</v>
      </c>
      <c r="S120" s="250" t="s">
        <v>395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504</v>
      </c>
      <c r="AE120" s="233" t="s">
        <v>415</v>
      </c>
      <c r="AF120" s="233" t="s">
        <v>416</v>
      </c>
      <c r="AG120" s="233" t="s">
        <v>417</v>
      </c>
      <c r="AH120" s="233" t="s">
        <v>418</v>
      </c>
      <c r="AI120" s="233" t="s">
        <v>419</v>
      </c>
      <c r="AJ120" s="233" t="s">
        <v>420</v>
      </c>
      <c r="AK120" s="233" t="s">
        <v>413</v>
      </c>
      <c r="AL120" s="233" t="s">
        <v>414</v>
      </c>
      <c r="AM120" s="233" t="s">
        <v>415</v>
      </c>
      <c r="AN120" s="311" t="s">
        <v>480</v>
      </c>
      <c r="AO120" s="311" t="s">
        <v>480</v>
      </c>
      <c r="AP120" s="311" t="s">
        <v>480</v>
      </c>
      <c r="AQ120" s="311" t="s">
        <v>480</v>
      </c>
      <c r="AR120" s="311" t="s">
        <v>480</v>
      </c>
      <c r="AS120" s="311" t="s">
        <v>480</v>
      </c>
      <c r="AT120" s="311" t="s">
        <v>480</v>
      </c>
      <c r="AU120" s="311" t="s">
        <v>480</v>
      </c>
      <c r="AV120" s="311" t="s">
        <v>480</v>
      </c>
    </row>
    <row r="121" spans="1:65" s="243" customFormat="1" ht="22.6" customHeight="1">
      <c r="B121" s="228" t="s">
        <v>481</v>
      </c>
      <c r="C121" s="249" t="s">
        <v>395</v>
      </c>
      <c r="D121" s="250" t="s">
        <v>395</v>
      </c>
      <c r="E121" s="229">
        <f t="shared" si="67"/>
        <v>0</v>
      </c>
      <c r="F121" s="249" t="s">
        <v>395</v>
      </c>
      <c r="G121" s="250" t="s">
        <v>395</v>
      </c>
      <c r="H121" s="229">
        <f t="shared" si="68"/>
        <v>0</v>
      </c>
      <c r="I121" s="249" t="s">
        <v>395</v>
      </c>
      <c r="J121" s="250" t="s">
        <v>395</v>
      </c>
      <c r="K121" s="229">
        <f t="shared" si="69"/>
        <v>0</v>
      </c>
      <c r="L121" s="249" t="s">
        <v>395</v>
      </c>
      <c r="M121" s="250" t="s">
        <v>395</v>
      </c>
      <c r="N121" s="229">
        <f t="shared" si="66"/>
        <v>0</v>
      </c>
      <c r="O121" s="249" t="s">
        <v>395</v>
      </c>
      <c r="P121" s="250" t="s">
        <v>395</v>
      </c>
      <c r="Q121" s="229">
        <f t="shared" si="70"/>
        <v>0</v>
      </c>
      <c r="R121" s="249" t="s">
        <v>395</v>
      </c>
      <c r="S121" s="250" t="s">
        <v>395</v>
      </c>
      <c r="T121" s="229">
        <f t="shared" si="71"/>
        <v>0</v>
      </c>
      <c r="U121" s="249" t="s">
        <v>395</v>
      </c>
      <c r="V121" s="250" t="s">
        <v>395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504</v>
      </c>
      <c r="AE121" s="233" t="s">
        <v>416</v>
      </c>
      <c r="AF121" s="233" t="s">
        <v>417</v>
      </c>
      <c r="AG121" s="233" t="s">
        <v>418</v>
      </c>
      <c r="AH121" s="233" t="s">
        <v>419</v>
      </c>
      <c r="AI121" s="233" t="s">
        <v>420</v>
      </c>
      <c r="AJ121" s="233" t="s">
        <v>413</v>
      </c>
      <c r="AK121" s="233" t="s">
        <v>414</v>
      </c>
      <c r="AL121" s="233" t="s">
        <v>415</v>
      </c>
      <c r="AM121" s="233" t="s">
        <v>416</v>
      </c>
      <c r="AN121" s="311" t="s">
        <v>481</v>
      </c>
      <c r="AO121" s="311" t="s">
        <v>481</v>
      </c>
      <c r="AP121" s="311" t="s">
        <v>481</v>
      </c>
      <c r="AQ121" s="311" t="s">
        <v>481</v>
      </c>
      <c r="AR121" s="311" t="s">
        <v>481</v>
      </c>
      <c r="AS121" s="311" t="s">
        <v>481</v>
      </c>
      <c r="AT121" s="311" t="s">
        <v>481</v>
      </c>
      <c r="AU121" s="311" t="s">
        <v>481</v>
      </c>
      <c r="AV121" s="311" t="s">
        <v>481</v>
      </c>
    </row>
    <row r="122" spans="1:65" s="243" customFormat="1" ht="22.6" customHeight="1">
      <c r="B122" s="228" t="s">
        <v>482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395</v>
      </c>
      <c r="J122" s="250" t="s">
        <v>395</v>
      </c>
      <c r="K122" s="229">
        <f t="shared" si="69"/>
        <v>0</v>
      </c>
      <c r="L122" s="249" t="s">
        <v>395</v>
      </c>
      <c r="M122" s="250" t="s">
        <v>395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504</v>
      </c>
      <c r="AE122" s="233" t="s">
        <v>417</v>
      </c>
      <c r="AF122" s="233" t="s">
        <v>418</v>
      </c>
      <c r="AG122" s="233" t="s">
        <v>419</v>
      </c>
      <c r="AH122" s="233" t="s">
        <v>420</v>
      </c>
      <c r="AI122" s="233" t="s">
        <v>413</v>
      </c>
      <c r="AJ122" s="233" t="s">
        <v>414</v>
      </c>
      <c r="AK122" s="233" t="s">
        <v>415</v>
      </c>
      <c r="AL122" s="233" t="s">
        <v>416</v>
      </c>
      <c r="AM122" s="233" t="s">
        <v>417</v>
      </c>
      <c r="AN122" s="311" t="s">
        <v>482</v>
      </c>
      <c r="AO122" s="311" t="s">
        <v>482</v>
      </c>
      <c r="AP122" s="311" t="s">
        <v>482</v>
      </c>
      <c r="AQ122" s="311" t="s">
        <v>482</v>
      </c>
      <c r="AR122" s="311" t="s">
        <v>482</v>
      </c>
      <c r="AS122" s="311" t="s">
        <v>482</v>
      </c>
      <c r="AT122" s="311" t="s">
        <v>482</v>
      </c>
      <c r="AU122" s="311" t="s">
        <v>482</v>
      </c>
      <c r="AV122" s="311" t="s">
        <v>482</v>
      </c>
    </row>
    <row r="123" spans="1:65" s="243" customFormat="1" ht="22.6" customHeight="1">
      <c r="B123" s="228" t="s">
        <v>483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395</v>
      </c>
      <c r="G123" s="250" t="s">
        <v>395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395</v>
      </c>
      <c r="S123" s="250" t="s">
        <v>395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504</v>
      </c>
      <c r="AE123" s="233" t="s">
        <v>418</v>
      </c>
      <c r="AF123" s="233" t="s">
        <v>419</v>
      </c>
      <c r="AG123" s="233" t="s">
        <v>420</v>
      </c>
      <c r="AH123" s="233" t="s">
        <v>413</v>
      </c>
      <c r="AI123" s="233" t="s">
        <v>414</v>
      </c>
      <c r="AJ123" s="233" t="s">
        <v>415</v>
      </c>
      <c r="AK123" s="233" t="s">
        <v>416</v>
      </c>
      <c r="AL123" s="233" t="s">
        <v>417</v>
      </c>
      <c r="AM123" s="233" t="s">
        <v>418</v>
      </c>
      <c r="AN123" s="311" t="s">
        <v>483</v>
      </c>
      <c r="AO123" s="311" t="s">
        <v>483</v>
      </c>
      <c r="AP123" s="311" t="s">
        <v>483</v>
      </c>
      <c r="AQ123" s="311" t="s">
        <v>483</v>
      </c>
      <c r="AR123" s="311" t="s">
        <v>483</v>
      </c>
      <c r="AS123" s="311" t="s">
        <v>483</v>
      </c>
      <c r="AT123" s="311" t="s">
        <v>483</v>
      </c>
      <c r="AU123" s="311" t="s">
        <v>483</v>
      </c>
      <c r="AV123" s="311" t="s">
        <v>483</v>
      </c>
    </row>
    <row r="124" spans="1:65" s="243" customFormat="1" ht="22.6" customHeight="1">
      <c r="B124" s="228" t="s">
        <v>484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395</v>
      </c>
      <c r="G124" s="250" t="s">
        <v>395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395</v>
      </c>
      <c r="S124" s="250" t="s">
        <v>395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504</v>
      </c>
      <c r="AE124" s="233" t="s">
        <v>419</v>
      </c>
      <c r="AF124" s="233" t="s">
        <v>420</v>
      </c>
      <c r="AG124" s="233" t="s">
        <v>413</v>
      </c>
      <c r="AH124" s="233" t="s">
        <v>414</v>
      </c>
      <c r="AI124" s="233" t="s">
        <v>415</v>
      </c>
      <c r="AJ124" s="233" t="s">
        <v>416</v>
      </c>
      <c r="AK124" s="233" t="s">
        <v>417</v>
      </c>
      <c r="AL124" s="233" t="s">
        <v>418</v>
      </c>
      <c r="AM124" s="233" t="s">
        <v>419</v>
      </c>
      <c r="AN124" s="311" t="s">
        <v>484</v>
      </c>
      <c r="AO124" s="311" t="s">
        <v>484</v>
      </c>
      <c r="AP124" s="311" t="s">
        <v>484</v>
      </c>
      <c r="AQ124" s="311" t="s">
        <v>484</v>
      </c>
      <c r="AR124" s="311" t="s">
        <v>484</v>
      </c>
      <c r="AS124" s="311" t="s">
        <v>484</v>
      </c>
      <c r="AT124" s="311" t="s">
        <v>484</v>
      </c>
      <c r="AU124" s="311" t="s">
        <v>484</v>
      </c>
      <c r="AV124" s="311" t="s">
        <v>484</v>
      </c>
    </row>
    <row r="125" spans="1:65" s="246" customFormat="1" ht="22.6" customHeight="1">
      <c r="A125" s="243"/>
      <c r="B125" s="228" t="s">
        <v>485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395</v>
      </c>
      <c r="J125" s="250" t="s">
        <v>395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395</v>
      </c>
      <c r="V125" s="250" t="s">
        <v>395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504</v>
      </c>
      <c r="AE125" s="233" t="s">
        <v>420</v>
      </c>
      <c r="AF125" s="233" t="s">
        <v>413</v>
      </c>
      <c r="AG125" s="233" t="s">
        <v>414</v>
      </c>
      <c r="AH125" s="233" t="s">
        <v>415</v>
      </c>
      <c r="AI125" s="233" t="s">
        <v>416</v>
      </c>
      <c r="AJ125" s="233" t="s">
        <v>417</v>
      </c>
      <c r="AK125" s="233" t="s">
        <v>418</v>
      </c>
      <c r="AL125" s="233" t="s">
        <v>419</v>
      </c>
      <c r="AM125" s="233" t="s">
        <v>420</v>
      </c>
      <c r="AN125" s="311" t="s">
        <v>485</v>
      </c>
      <c r="AO125" s="311" t="s">
        <v>485</v>
      </c>
      <c r="AP125" s="311" t="s">
        <v>485</v>
      </c>
      <c r="AQ125" s="311" t="s">
        <v>485</v>
      </c>
      <c r="AR125" s="311" t="s">
        <v>485</v>
      </c>
      <c r="AS125" s="311" t="s">
        <v>485</v>
      </c>
      <c r="AT125" s="311" t="s">
        <v>485</v>
      </c>
      <c r="AU125" s="311" t="s">
        <v>485</v>
      </c>
      <c r="AV125" s="311" t="s">
        <v>485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6" customHeight="1">
      <c r="B126" s="228" t="s">
        <v>486</v>
      </c>
      <c r="C126" s="249" t="s">
        <v>395</v>
      </c>
      <c r="D126" s="250" t="s">
        <v>395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395</v>
      </c>
      <c r="J126" s="250" t="s">
        <v>395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395</v>
      </c>
      <c r="P126" s="250" t="s">
        <v>395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504</v>
      </c>
      <c r="AE126" s="233" t="s">
        <v>413</v>
      </c>
      <c r="AF126" s="233" t="s">
        <v>414</v>
      </c>
      <c r="AG126" s="233" t="s">
        <v>415</v>
      </c>
      <c r="AH126" s="233" t="s">
        <v>416</v>
      </c>
      <c r="AI126" s="233" t="s">
        <v>417</v>
      </c>
      <c r="AJ126" s="233" t="s">
        <v>418</v>
      </c>
      <c r="AK126" s="233" t="s">
        <v>419</v>
      </c>
      <c r="AL126" s="233" t="s">
        <v>420</v>
      </c>
      <c r="AM126" s="233" t="s">
        <v>413</v>
      </c>
      <c r="AN126" s="311" t="s">
        <v>486</v>
      </c>
      <c r="AO126" s="311" t="s">
        <v>486</v>
      </c>
      <c r="AP126" s="311" t="s">
        <v>486</v>
      </c>
      <c r="AQ126" s="311" t="s">
        <v>486</v>
      </c>
      <c r="AR126" s="311" t="s">
        <v>486</v>
      </c>
      <c r="AS126" s="311" t="s">
        <v>486</v>
      </c>
      <c r="AT126" s="311" t="s">
        <v>486</v>
      </c>
      <c r="AU126" s="311" t="s">
        <v>486</v>
      </c>
      <c r="AV126" s="311" t="s">
        <v>486</v>
      </c>
    </row>
    <row r="127" spans="1:65" s="243" customFormat="1" ht="22.6" customHeight="1">
      <c r="B127" s="228" t="s">
        <v>487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395</v>
      </c>
      <c r="J127" s="250" t="s">
        <v>395</v>
      </c>
      <c r="K127" s="229">
        <f t="shared" si="69"/>
        <v>0</v>
      </c>
      <c r="L127" s="249" t="s">
        <v>395</v>
      </c>
      <c r="M127" s="250" t="s">
        <v>395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504</v>
      </c>
      <c r="AE127" s="233" t="s">
        <v>414</v>
      </c>
      <c r="AF127" s="233" t="s">
        <v>415</v>
      </c>
      <c r="AG127" s="233" t="s">
        <v>416</v>
      </c>
      <c r="AH127" s="233" t="s">
        <v>417</v>
      </c>
      <c r="AI127" s="233" t="s">
        <v>418</v>
      </c>
      <c r="AJ127" s="233" t="s">
        <v>419</v>
      </c>
      <c r="AK127" s="233" t="s">
        <v>420</v>
      </c>
      <c r="AL127" s="233" t="s">
        <v>413</v>
      </c>
      <c r="AM127" s="233" t="s">
        <v>414</v>
      </c>
      <c r="AN127" s="311" t="s">
        <v>487</v>
      </c>
      <c r="AO127" s="311" t="s">
        <v>487</v>
      </c>
      <c r="AP127" s="311" t="s">
        <v>487</v>
      </c>
      <c r="AQ127" s="311" t="s">
        <v>487</v>
      </c>
      <c r="AR127" s="311" t="s">
        <v>487</v>
      </c>
      <c r="AS127" s="311" t="s">
        <v>487</v>
      </c>
      <c r="AT127" s="311" t="s">
        <v>487</v>
      </c>
      <c r="AU127" s="311" t="s">
        <v>487</v>
      </c>
      <c r="AV127" s="311" t="s">
        <v>487</v>
      </c>
    </row>
    <row r="128" spans="1:65" s="243" customFormat="1" ht="22.6" customHeight="1">
      <c r="B128" s="228" t="s">
        <v>488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395</v>
      </c>
      <c r="S128" s="250" t="s">
        <v>395</v>
      </c>
      <c r="T128" s="229">
        <f t="shared" si="71"/>
        <v>0</v>
      </c>
      <c r="U128" s="249" t="s">
        <v>395</v>
      </c>
      <c r="V128" s="250" t="s">
        <v>395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504</v>
      </c>
      <c r="AE128" s="233" t="s">
        <v>415</v>
      </c>
      <c r="AF128" s="233" t="s">
        <v>416</v>
      </c>
      <c r="AG128" s="233" t="s">
        <v>417</v>
      </c>
      <c r="AH128" s="233" t="s">
        <v>418</v>
      </c>
      <c r="AI128" s="233" t="s">
        <v>419</v>
      </c>
      <c r="AJ128" s="233" t="s">
        <v>420</v>
      </c>
      <c r="AK128" s="233" t="s">
        <v>413</v>
      </c>
      <c r="AL128" s="233" t="s">
        <v>414</v>
      </c>
      <c r="AM128" s="233" t="s">
        <v>415</v>
      </c>
      <c r="AN128" s="311" t="s">
        <v>488</v>
      </c>
      <c r="AO128" s="311" t="s">
        <v>488</v>
      </c>
      <c r="AP128" s="311" t="s">
        <v>488</v>
      </c>
      <c r="AQ128" s="311" t="s">
        <v>488</v>
      </c>
      <c r="AR128" s="311" t="s">
        <v>488</v>
      </c>
      <c r="AS128" s="311" t="s">
        <v>488</v>
      </c>
      <c r="AT128" s="311" t="s">
        <v>488</v>
      </c>
      <c r="AU128" s="311" t="s">
        <v>488</v>
      </c>
      <c r="AV128" s="311" t="s">
        <v>488</v>
      </c>
    </row>
    <row r="129" spans="1:65" s="243" customFormat="1" ht="22.6" customHeight="1">
      <c r="B129" s="228" t="s">
        <v>489</v>
      </c>
      <c r="C129" s="249" t="s">
        <v>395</v>
      </c>
      <c r="D129" s="250" t="s">
        <v>395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395</v>
      </c>
      <c r="P129" s="250" t="s">
        <v>395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504</v>
      </c>
      <c r="AE129" s="233" t="s">
        <v>416</v>
      </c>
      <c r="AF129" s="233" t="s">
        <v>417</v>
      </c>
      <c r="AG129" s="233" t="s">
        <v>418</v>
      </c>
      <c r="AH129" s="233" t="s">
        <v>419</v>
      </c>
      <c r="AI129" s="233" t="s">
        <v>420</v>
      </c>
      <c r="AJ129" s="233" t="s">
        <v>413</v>
      </c>
      <c r="AK129" s="233" t="s">
        <v>414</v>
      </c>
      <c r="AL129" s="233" t="s">
        <v>415</v>
      </c>
      <c r="AM129" s="233" t="s">
        <v>416</v>
      </c>
      <c r="AN129" s="311" t="s">
        <v>489</v>
      </c>
      <c r="AO129" s="311" t="s">
        <v>489</v>
      </c>
      <c r="AP129" s="311" t="s">
        <v>489</v>
      </c>
      <c r="AQ129" s="311" t="s">
        <v>489</v>
      </c>
      <c r="AR129" s="311" t="s">
        <v>489</v>
      </c>
      <c r="AS129" s="311" t="s">
        <v>489</v>
      </c>
      <c r="AT129" s="311" t="s">
        <v>489</v>
      </c>
      <c r="AU129" s="311" t="s">
        <v>489</v>
      </c>
      <c r="AV129" s="311" t="s">
        <v>489</v>
      </c>
    </row>
    <row r="130" spans="1:65" s="243" customFormat="1" ht="22.6" customHeight="1">
      <c r="B130" s="228" t="s">
        <v>490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395</v>
      </c>
      <c r="M130" s="250" t="s">
        <v>395</v>
      </c>
      <c r="N130" s="229">
        <f t="shared" si="66"/>
        <v>0</v>
      </c>
      <c r="O130" s="249" t="s">
        <v>395</v>
      </c>
      <c r="P130" s="250" t="s">
        <v>395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504</v>
      </c>
      <c r="AE130" s="233" t="s">
        <v>417</v>
      </c>
      <c r="AF130" s="233" t="s">
        <v>418</v>
      </c>
      <c r="AG130" s="233" t="s">
        <v>419</v>
      </c>
      <c r="AH130" s="233" t="s">
        <v>420</v>
      </c>
      <c r="AI130" s="233" t="s">
        <v>413</v>
      </c>
      <c r="AJ130" s="233" t="s">
        <v>414</v>
      </c>
      <c r="AK130" s="233" t="s">
        <v>415</v>
      </c>
      <c r="AL130" s="233" t="s">
        <v>416</v>
      </c>
      <c r="AM130" s="233" t="s">
        <v>417</v>
      </c>
      <c r="AN130" s="311" t="s">
        <v>490</v>
      </c>
      <c r="AO130" s="311" t="s">
        <v>490</v>
      </c>
      <c r="AP130" s="311" t="s">
        <v>490</v>
      </c>
      <c r="AQ130" s="311" t="s">
        <v>490</v>
      </c>
      <c r="AR130" s="311" t="s">
        <v>490</v>
      </c>
      <c r="AS130" s="311" t="s">
        <v>490</v>
      </c>
      <c r="AT130" s="311" t="s">
        <v>490</v>
      </c>
      <c r="AU130" s="311" t="s">
        <v>490</v>
      </c>
      <c r="AV130" s="311" t="s">
        <v>490</v>
      </c>
    </row>
    <row r="131" spans="1:65" s="243" customFormat="1" ht="22.6" customHeight="1">
      <c r="B131" s="228" t="s">
        <v>491</v>
      </c>
      <c r="C131" s="249" t="s">
        <v>395</v>
      </c>
      <c r="D131" s="250" t="s">
        <v>395</v>
      </c>
      <c r="E131" s="229">
        <f t="shared" si="67"/>
        <v>0</v>
      </c>
      <c r="F131" s="249" t="s">
        <v>395</v>
      </c>
      <c r="G131" s="250" t="s">
        <v>395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395</v>
      </c>
      <c r="S131" s="250" t="s">
        <v>395</v>
      </c>
      <c r="T131" s="229">
        <f t="shared" si="71"/>
        <v>0</v>
      </c>
      <c r="U131" s="249" t="s">
        <v>395</v>
      </c>
      <c r="V131" s="250" t="s">
        <v>395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504</v>
      </c>
      <c r="AE131" s="233" t="s">
        <v>418</v>
      </c>
      <c r="AF131" s="233" t="s">
        <v>419</v>
      </c>
      <c r="AG131" s="233" t="s">
        <v>420</v>
      </c>
      <c r="AH131" s="233" t="s">
        <v>413</v>
      </c>
      <c r="AI131" s="233" t="s">
        <v>414</v>
      </c>
      <c r="AJ131" s="233" t="s">
        <v>415</v>
      </c>
      <c r="AK131" s="233" t="s">
        <v>416</v>
      </c>
      <c r="AL131" s="233" t="s">
        <v>417</v>
      </c>
      <c r="AM131" s="233" t="s">
        <v>418</v>
      </c>
      <c r="AN131" s="311" t="s">
        <v>491</v>
      </c>
      <c r="AO131" s="311" t="s">
        <v>491</v>
      </c>
      <c r="AP131" s="311" t="s">
        <v>491</v>
      </c>
      <c r="AQ131" s="311" t="s">
        <v>491</v>
      </c>
      <c r="AR131" s="311" t="s">
        <v>491</v>
      </c>
      <c r="AS131" s="311" t="s">
        <v>491</v>
      </c>
      <c r="AT131" s="311" t="s">
        <v>491</v>
      </c>
      <c r="AU131" s="311" t="s">
        <v>491</v>
      </c>
      <c r="AV131" s="311" t="s">
        <v>491</v>
      </c>
    </row>
    <row r="132" spans="1:65" s="243" customFormat="1" ht="22.6" customHeight="1">
      <c r="B132" s="228" t="s">
        <v>492</v>
      </c>
      <c r="C132" s="249" t="s">
        <v>395</v>
      </c>
      <c r="D132" s="250" t="s">
        <v>395</v>
      </c>
      <c r="E132" s="229">
        <f t="shared" si="67"/>
        <v>0</v>
      </c>
      <c r="F132" s="249" t="s">
        <v>395</v>
      </c>
      <c r="G132" s="250" t="s">
        <v>395</v>
      </c>
      <c r="H132" s="229">
        <f t="shared" si="68"/>
        <v>0</v>
      </c>
      <c r="I132" s="249" t="s">
        <v>395</v>
      </c>
      <c r="J132" s="250" t="s">
        <v>395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395</v>
      </c>
      <c r="V132" s="250" t="s">
        <v>395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504</v>
      </c>
      <c r="AE132" s="233" t="s">
        <v>419</v>
      </c>
      <c r="AF132" s="233" t="s">
        <v>420</v>
      </c>
      <c r="AG132" s="233" t="s">
        <v>413</v>
      </c>
      <c r="AH132" s="233" t="s">
        <v>414</v>
      </c>
      <c r="AI132" s="233" t="s">
        <v>415</v>
      </c>
      <c r="AJ132" s="233" t="s">
        <v>416</v>
      </c>
      <c r="AK132" s="233" t="s">
        <v>417</v>
      </c>
      <c r="AL132" s="233" t="s">
        <v>418</v>
      </c>
      <c r="AM132" s="233" t="s">
        <v>419</v>
      </c>
      <c r="AN132" s="311" t="s">
        <v>492</v>
      </c>
      <c r="AO132" s="311" t="s">
        <v>492</v>
      </c>
      <c r="AP132" s="311" t="s">
        <v>492</v>
      </c>
      <c r="AQ132" s="311" t="s">
        <v>492</v>
      </c>
      <c r="AR132" s="311" t="s">
        <v>492</v>
      </c>
      <c r="AS132" s="311" t="s">
        <v>492</v>
      </c>
      <c r="AT132" s="311" t="s">
        <v>492</v>
      </c>
      <c r="AU132" s="311" t="s">
        <v>492</v>
      </c>
      <c r="AV132" s="311" t="s">
        <v>492</v>
      </c>
    </row>
    <row r="133" spans="1:65" s="246" customFormat="1" ht="22.6" customHeight="1">
      <c r="A133" s="243"/>
      <c r="B133" s="228" t="s">
        <v>493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395</v>
      </c>
      <c r="P133" s="250" t="s">
        <v>395</v>
      </c>
      <c r="Q133" s="229">
        <f t="shared" si="70"/>
        <v>0</v>
      </c>
      <c r="R133" s="249" t="s">
        <v>395</v>
      </c>
      <c r="S133" s="250" t="s">
        <v>395</v>
      </c>
      <c r="T133" s="229">
        <f t="shared" si="71"/>
        <v>0</v>
      </c>
      <c r="U133" s="249" t="s">
        <v>395</v>
      </c>
      <c r="V133" s="250" t="s">
        <v>395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504</v>
      </c>
      <c r="AE133" s="233" t="s">
        <v>420</v>
      </c>
      <c r="AF133" s="233" t="s">
        <v>413</v>
      </c>
      <c r="AG133" s="233" t="s">
        <v>414</v>
      </c>
      <c r="AH133" s="233" t="s">
        <v>415</v>
      </c>
      <c r="AI133" s="233" t="s">
        <v>416</v>
      </c>
      <c r="AJ133" s="233" t="s">
        <v>417</v>
      </c>
      <c r="AK133" s="233" t="s">
        <v>418</v>
      </c>
      <c r="AL133" s="233" t="s">
        <v>419</v>
      </c>
      <c r="AM133" s="233" t="s">
        <v>420</v>
      </c>
      <c r="AN133" s="311" t="s">
        <v>493</v>
      </c>
      <c r="AO133" s="311" t="s">
        <v>493</v>
      </c>
      <c r="AP133" s="311" t="s">
        <v>493</v>
      </c>
      <c r="AQ133" s="311" t="s">
        <v>493</v>
      </c>
      <c r="AR133" s="311" t="s">
        <v>493</v>
      </c>
      <c r="AS133" s="311" t="s">
        <v>493</v>
      </c>
      <c r="AT133" s="311" t="s">
        <v>493</v>
      </c>
      <c r="AU133" s="311" t="s">
        <v>493</v>
      </c>
      <c r="AV133" s="311" t="s">
        <v>493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6" customHeight="1">
      <c r="B134" s="228" t="s">
        <v>494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395</v>
      </c>
      <c r="S134" s="250" t="s">
        <v>395</v>
      </c>
      <c r="T134" s="229">
        <f t="shared" si="71"/>
        <v>0</v>
      </c>
      <c r="U134" s="249" t="s">
        <v>395</v>
      </c>
      <c r="V134" s="250" t="s">
        <v>395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547</v>
      </c>
      <c r="AC134" s="230" t="s">
        <v>200</v>
      </c>
      <c r="AD134" s="232" t="s">
        <v>504</v>
      </c>
      <c r="AE134" s="233" t="s">
        <v>413</v>
      </c>
      <c r="AF134" s="233" t="s">
        <v>414</v>
      </c>
      <c r="AG134" s="233" t="s">
        <v>415</v>
      </c>
      <c r="AH134" s="233" t="s">
        <v>416</v>
      </c>
      <c r="AI134" s="233" t="s">
        <v>417</v>
      </c>
      <c r="AJ134" s="233" t="s">
        <v>418</v>
      </c>
      <c r="AK134" s="233" t="s">
        <v>419</v>
      </c>
      <c r="AL134" s="233" t="s">
        <v>420</v>
      </c>
      <c r="AM134" s="233" t="s">
        <v>413</v>
      </c>
      <c r="AN134" s="311" t="s">
        <v>494</v>
      </c>
      <c r="AO134" s="311" t="s">
        <v>494</v>
      </c>
      <c r="AP134" s="311" t="s">
        <v>494</v>
      </c>
      <c r="AQ134" s="311" t="s">
        <v>494</v>
      </c>
      <c r="AR134" s="311" t="s">
        <v>494</v>
      </c>
      <c r="AS134" s="311" t="s">
        <v>494</v>
      </c>
      <c r="AT134" s="311" t="s">
        <v>494</v>
      </c>
      <c r="AU134" s="311" t="s">
        <v>494</v>
      </c>
      <c r="AV134" s="311" t="s">
        <v>494</v>
      </c>
    </row>
    <row r="135" spans="1:65" s="243" customFormat="1" ht="22.6" customHeight="1">
      <c r="B135" s="228" t="s">
        <v>495</v>
      </c>
      <c r="C135" s="249" t="s">
        <v>395</v>
      </c>
      <c r="D135" s="250" t="s">
        <v>395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395</v>
      </c>
      <c r="S135" s="250" t="s">
        <v>395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548</v>
      </c>
      <c r="AC135" s="231" t="s">
        <v>200</v>
      </c>
      <c r="AD135" s="232" t="s">
        <v>504</v>
      </c>
      <c r="AE135" s="233" t="s">
        <v>414</v>
      </c>
      <c r="AF135" s="233" t="s">
        <v>415</v>
      </c>
      <c r="AG135" s="233" t="s">
        <v>416</v>
      </c>
      <c r="AH135" s="233" t="s">
        <v>417</v>
      </c>
      <c r="AI135" s="233" t="s">
        <v>418</v>
      </c>
      <c r="AJ135" s="233" t="s">
        <v>419</v>
      </c>
      <c r="AK135" s="233" t="s">
        <v>420</v>
      </c>
      <c r="AL135" s="233" t="s">
        <v>413</v>
      </c>
      <c r="AM135" s="233" t="s">
        <v>414</v>
      </c>
      <c r="AN135" s="311" t="s">
        <v>495</v>
      </c>
      <c r="AO135" s="311" t="s">
        <v>495</v>
      </c>
      <c r="AP135" s="311" t="s">
        <v>495</v>
      </c>
      <c r="AQ135" s="311" t="s">
        <v>495</v>
      </c>
      <c r="AR135" s="311" t="s">
        <v>495</v>
      </c>
      <c r="AS135" s="311" t="s">
        <v>495</v>
      </c>
      <c r="AT135" s="311" t="s">
        <v>495</v>
      </c>
      <c r="AU135" s="311" t="s">
        <v>495</v>
      </c>
      <c r="AV135" s="311" t="s">
        <v>495</v>
      </c>
    </row>
    <row r="136" spans="1:65" s="243" customFormat="1" ht="22.6" customHeight="1">
      <c r="B136" s="228" t="s">
        <v>496</v>
      </c>
      <c r="C136" s="249" t="s">
        <v>395</v>
      </c>
      <c r="D136" s="250" t="s">
        <v>395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395</v>
      </c>
      <c r="V136" s="250" t="s">
        <v>395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504</v>
      </c>
      <c r="AE136" s="233" t="s">
        <v>415</v>
      </c>
      <c r="AF136" s="233" t="s">
        <v>416</v>
      </c>
      <c r="AG136" s="233" t="s">
        <v>417</v>
      </c>
      <c r="AH136" s="233" t="s">
        <v>418</v>
      </c>
      <c r="AI136" s="233" t="s">
        <v>419</v>
      </c>
      <c r="AJ136" s="233" t="s">
        <v>420</v>
      </c>
      <c r="AK136" s="233" t="s">
        <v>413</v>
      </c>
      <c r="AL136" s="233" t="s">
        <v>414</v>
      </c>
      <c r="AM136" s="233" t="s">
        <v>415</v>
      </c>
      <c r="AN136" s="311" t="s">
        <v>496</v>
      </c>
      <c r="AO136" s="311" t="s">
        <v>496</v>
      </c>
      <c r="AP136" s="311" t="s">
        <v>496</v>
      </c>
      <c r="AQ136" s="311" t="s">
        <v>496</v>
      </c>
      <c r="AR136" s="311" t="s">
        <v>496</v>
      </c>
      <c r="AS136" s="311" t="s">
        <v>496</v>
      </c>
      <c r="AT136" s="311" t="s">
        <v>496</v>
      </c>
      <c r="AU136" s="311" t="s">
        <v>496</v>
      </c>
      <c r="AV136" s="311" t="s">
        <v>496</v>
      </c>
    </row>
    <row r="137" spans="1:65" s="243" customFormat="1" ht="22.6" customHeight="1">
      <c r="B137" s="228" t="s">
        <v>497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395</v>
      </c>
      <c r="S137" s="250" t="s">
        <v>395</v>
      </c>
      <c r="T137" s="229">
        <f t="shared" si="71"/>
        <v>0</v>
      </c>
      <c r="U137" s="249" t="s">
        <v>395</v>
      </c>
      <c r="V137" s="250" t="s">
        <v>395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504</v>
      </c>
      <c r="AE137" s="233" t="s">
        <v>416</v>
      </c>
      <c r="AF137" s="233" t="s">
        <v>417</v>
      </c>
      <c r="AG137" s="233" t="s">
        <v>418</v>
      </c>
      <c r="AH137" s="233" t="s">
        <v>419</v>
      </c>
      <c r="AI137" s="233" t="s">
        <v>420</v>
      </c>
      <c r="AJ137" s="233" t="s">
        <v>413</v>
      </c>
      <c r="AK137" s="233" t="s">
        <v>414</v>
      </c>
      <c r="AL137" s="233" t="s">
        <v>415</v>
      </c>
      <c r="AM137" s="233" t="s">
        <v>416</v>
      </c>
      <c r="AN137" s="311" t="s">
        <v>497</v>
      </c>
      <c r="AO137" s="311" t="s">
        <v>497</v>
      </c>
      <c r="AP137" s="311" t="s">
        <v>497</v>
      </c>
      <c r="AQ137" s="311" t="s">
        <v>497</v>
      </c>
      <c r="AR137" s="311" t="s">
        <v>497</v>
      </c>
      <c r="AS137" s="311" t="s">
        <v>497</v>
      </c>
      <c r="AT137" s="311" t="s">
        <v>497</v>
      </c>
      <c r="AU137" s="311" t="s">
        <v>497</v>
      </c>
      <c r="AV137" s="311" t="s">
        <v>497</v>
      </c>
    </row>
    <row r="138" spans="1:65" s="243" customFormat="1" ht="22.6" customHeight="1">
      <c r="B138" s="228" t="s">
        <v>498</v>
      </c>
      <c r="C138" s="249" t="s">
        <v>395</v>
      </c>
      <c r="D138" s="250" t="s">
        <v>395</v>
      </c>
      <c r="E138" s="229">
        <f t="shared" si="67"/>
        <v>0</v>
      </c>
      <c r="F138" s="249" t="s">
        <v>395</v>
      </c>
      <c r="G138" s="250" t="s">
        <v>395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395</v>
      </c>
      <c r="S138" s="250" t="s">
        <v>395</v>
      </c>
      <c r="T138" s="229">
        <f t="shared" si="71"/>
        <v>0</v>
      </c>
      <c r="U138" s="249" t="s">
        <v>395</v>
      </c>
      <c r="V138" s="250" t="s">
        <v>395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549</v>
      </c>
      <c r="AC138" s="231" t="s">
        <v>200</v>
      </c>
      <c r="AD138" s="232" t="s">
        <v>504</v>
      </c>
      <c r="AE138" s="233" t="s">
        <v>417</v>
      </c>
      <c r="AF138" s="233" t="s">
        <v>418</v>
      </c>
      <c r="AG138" s="233" t="s">
        <v>419</v>
      </c>
      <c r="AH138" s="233" t="s">
        <v>420</v>
      </c>
      <c r="AI138" s="233" t="s">
        <v>413</v>
      </c>
      <c r="AJ138" s="233" t="s">
        <v>414</v>
      </c>
      <c r="AK138" s="233" t="s">
        <v>415</v>
      </c>
      <c r="AL138" s="233" t="s">
        <v>416</v>
      </c>
      <c r="AM138" s="233" t="s">
        <v>417</v>
      </c>
      <c r="AN138" s="311" t="s">
        <v>498</v>
      </c>
      <c r="AO138" s="311" t="s">
        <v>498</v>
      </c>
      <c r="AP138" s="311" t="s">
        <v>498</v>
      </c>
      <c r="AQ138" s="311" t="s">
        <v>498</v>
      </c>
      <c r="AR138" s="311" t="s">
        <v>498</v>
      </c>
      <c r="AS138" s="311" t="s">
        <v>498</v>
      </c>
      <c r="AT138" s="311" t="s">
        <v>498</v>
      </c>
      <c r="AU138" s="311" t="s">
        <v>498</v>
      </c>
      <c r="AV138" s="311" t="s">
        <v>498</v>
      </c>
    </row>
    <row r="139" spans="1:65" s="243" customFormat="1" ht="22.6" customHeight="1">
      <c r="B139" s="228" t="s">
        <v>499</v>
      </c>
      <c r="C139" s="249" t="s">
        <v>395</v>
      </c>
      <c r="D139" s="250" t="s">
        <v>395</v>
      </c>
      <c r="E139" s="229">
        <f t="shared" si="67"/>
        <v>0</v>
      </c>
      <c r="F139" s="249" t="s">
        <v>395</v>
      </c>
      <c r="G139" s="250" t="s">
        <v>395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395</v>
      </c>
      <c r="P139" s="250" t="s">
        <v>395</v>
      </c>
      <c r="Q139" s="229">
        <f t="shared" si="70"/>
        <v>0</v>
      </c>
      <c r="R139" s="249" t="s">
        <v>395</v>
      </c>
      <c r="S139" s="250" t="s">
        <v>395</v>
      </c>
      <c r="T139" s="229">
        <f t="shared" si="71"/>
        <v>0</v>
      </c>
      <c r="U139" s="249" t="s">
        <v>395</v>
      </c>
      <c r="V139" s="250" t="s">
        <v>395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504</v>
      </c>
      <c r="AE139" s="233" t="s">
        <v>418</v>
      </c>
      <c r="AF139" s="233" t="s">
        <v>419</v>
      </c>
      <c r="AG139" s="233" t="s">
        <v>420</v>
      </c>
      <c r="AH139" s="233" t="s">
        <v>413</v>
      </c>
      <c r="AI139" s="233" t="s">
        <v>414</v>
      </c>
      <c r="AJ139" s="233" t="s">
        <v>415</v>
      </c>
      <c r="AK139" s="233" t="s">
        <v>416</v>
      </c>
      <c r="AL139" s="233" t="s">
        <v>417</v>
      </c>
      <c r="AM139" s="233" t="s">
        <v>418</v>
      </c>
      <c r="AN139" s="311" t="s">
        <v>499</v>
      </c>
      <c r="AO139" s="311" t="s">
        <v>499</v>
      </c>
      <c r="AP139" s="311" t="s">
        <v>499</v>
      </c>
      <c r="AQ139" s="311" t="s">
        <v>499</v>
      </c>
      <c r="AR139" s="311" t="s">
        <v>499</v>
      </c>
      <c r="AS139" s="311" t="s">
        <v>499</v>
      </c>
      <c r="AT139" s="311" t="s">
        <v>499</v>
      </c>
      <c r="AU139" s="311" t="s">
        <v>499</v>
      </c>
      <c r="AV139" s="311" t="s">
        <v>499</v>
      </c>
    </row>
    <row r="140" spans="1:65" s="243" customFormat="1" ht="22.6" customHeight="1">
      <c r="B140" s="228" t="s">
        <v>500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395</v>
      </c>
      <c r="M140" s="250" t="s">
        <v>395</v>
      </c>
      <c r="N140" s="229">
        <f t="shared" si="66"/>
        <v>0</v>
      </c>
      <c r="O140" s="249" t="s">
        <v>395</v>
      </c>
      <c r="P140" s="250" t="s">
        <v>395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504</v>
      </c>
      <c r="AE140" s="233" t="s">
        <v>419</v>
      </c>
      <c r="AF140" s="233" t="s">
        <v>420</v>
      </c>
      <c r="AG140" s="233" t="s">
        <v>413</v>
      </c>
      <c r="AH140" s="233" t="s">
        <v>414</v>
      </c>
      <c r="AI140" s="233" t="s">
        <v>415</v>
      </c>
      <c r="AJ140" s="233" t="s">
        <v>416</v>
      </c>
      <c r="AK140" s="233" t="s">
        <v>417</v>
      </c>
      <c r="AL140" s="233" t="s">
        <v>418</v>
      </c>
      <c r="AM140" s="233" t="s">
        <v>419</v>
      </c>
      <c r="AN140" s="311" t="s">
        <v>500</v>
      </c>
      <c r="AO140" s="311" t="s">
        <v>500</v>
      </c>
      <c r="AP140" s="311" t="s">
        <v>500</v>
      </c>
      <c r="AQ140" s="311" t="s">
        <v>500</v>
      </c>
      <c r="AR140" s="311" t="s">
        <v>500</v>
      </c>
      <c r="AS140" s="311" t="s">
        <v>500</v>
      </c>
      <c r="AT140" s="311" t="s">
        <v>500</v>
      </c>
      <c r="AU140" s="311" t="s">
        <v>500</v>
      </c>
      <c r="AV140" s="311" t="s">
        <v>500</v>
      </c>
    </row>
    <row r="141" spans="1:65" s="246" customFormat="1" ht="22.6" customHeight="1">
      <c r="A141" s="243"/>
      <c r="B141" s="228" t="s">
        <v>501</v>
      </c>
      <c r="C141" s="249" t="s">
        <v>395</v>
      </c>
      <c r="D141" s="250" t="s">
        <v>395</v>
      </c>
      <c r="E141" s="229">
        <f t="shared" si="67"/>
        <v>0</v>
      </c>
      <c r="F141" s="249" t="s">
        <v>395</v>
      </c>
      <c r="G141" s="250" t="s">
        <v>395</v>
      </c>
      <c r="H141" s="229">
        <f t="shared" si="68"/>
        <v>0</v>
      </c>
      <c r="I141" s="249" t="s">
        <v>395</v>
      </c>
      <c r="J141" s="250" t="s">
        <v>395</v>
      </c>
      <c r="K141" s="229">
        <f t="shared" si="69"/>
        <v>0</v>
      </c>
      <c r="L141" s="249" t="s">
        <v>395</v>
      </c>
      <c r="M141" s="250" t="s">
        <v>395</v>
      </c>
      <c r="N141" s="229">
        <f t="shared" si="66"/>
        <v>0</v>
      </c>
      <c r="O141" s="249" t="s">
        <v>395</v>
      </c>
      <c r="P141" s="250" t="s">
        <v>395</v>
      </c>
      <c r="Q141" s="229">
        <f t="shared" si="70"/>
        <v>0</v>
      </c>
      <c r="R141" s="249" t="s">
        <v>395</v>
      </c>
      <c r="S141" s="250" t="s">
        <v>395</v>
      </c>
      <c r="T141" s="229">
        <f t="shared" si="71"/>
        <v>0</v>
      </c>
      <c r="U141" s="249" t="s">
        <v>395</v>
      </c>
      <c r="V141" s="250" t="s">
        <v>395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504</v>
      </c>
      <c r="AE141" s="233" t="s">
        <v>420</v>
      </c>
      <c r="AF141" s="233" t="s">
        <v>413</v>
      </c>
      <c r="AG141" s="233" t="s">
        <v>414</v>
      </c>
      <c r="AH141" s="233" t="s">
        <v>415</v>
      </c>
      <c r="AI141" s="233" t="s">
        <v>416</v>
      </c>
      <c r="AJ141" s="233" t="s">
        <v>417</v>
      </c>
      <c r="AK141" s="233" t="s">
        <v>418</v>
      </c>
      <c r="AL141" s="233" t="s">
        <v>419</v>
      </c>
      <c r="AM141" s="233" t="s">
        <v>420</v>
      </c>
      <c r="AN141" s="311" t="s">
        <v>501</v>
      </c>
      <c r="AO141" s="311" t="s">
        <v>501</v>
      </c>
      <c r="AP141" s="311" t="s">
        <v>501</v>
      </c>
      <c r="AQ141" s="311" t="s">
        <v>501</v>
      </c>
      <c r="AR141" s="311" t="s">
        <v>501</v>
      </c>
      <c r="AS141" s="311" t="s">
        <v>501</v>
      </c>
      <c r="AT141" s="311" t="s">
        <v>501</v>
      </c>
      <c r="AU141" s="311" t="s">
        <v>501</v>
      </c>
      <c r="AV141" s="311" t="s">
        <v>501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6" customHeight="1">
      <c r="B142" s="228" t="s">
        <v>502</v>
      </c>
      <c r="C142" s="249" t="s">
        <v>395</v>
      </c>
      <c r="D142" s="250" t="s">
        <v>395</v>
      </c>
      <c r="E142" s="229">
        <f t="shared" si="67"/>
        <v>0</v>
      </c>
      <c r="F142" s="249" t="s">
        <v>395</v>
      </c>
      <c r="G142" s="250" t="s">
        <v>395</v>
      </c>
      <c r="H142" s="229">
        <f t="shared" si="68"/>
        <v>0</v>
      </c>
      <c r="I142" s="249" t="s">
        <v>395</v>
      </c>
      <c r="J142" s="250" t="s">
        <v>395</v>
      </c>
      <c r="K142" s="229">
        <f t="shared" si="69"/>
        <v>0</v>
      </c>
      <c r="L142" s="249" t="s">
        <v>395</v>
      </c>
      <c r="M142" s="250" t="s">
        <v>395</v>
      </c>
      <c r="N142" s="229">
        <f t="shared" si="66"/>
        <v>0</v>
      </c>
      <c r="O142" s="249" t="s">
        <v>395</v>
      </c>
      <c r="P142" s="250" t="s">
        <v>395</v>
      </c>
      <c r="Q142" s="229">
        <f t="shared" si="70"/>
        <v>0</v>
      </c>
      <c r="R142" s="249" t="s">
        <v>395</v>
      </c>
      <c r="S142" s="250" t="s">
        <v>395</v>
      </c>
      <c r="T142" s="229">
        <f t="shared" si="71"/>
        <v>0</v>
      </c>
      <c r="U142" s="249" t="s">
        <v>395</v>
      </c>
      <c r="V142" s="250" t="s">
        <v>395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504</v>
      </c>
      <c r="AE142" s="233" t="s">
        <v>419</v>
      </c>
      <c r="AF142" s="233" t="s">
        <v>420</v>
      </c>
      <c r="AG142" s="233" t="s">
        <v>413</v>
      </c>
      <c r="AH142" s="233" t="s">
        <v>414</v>
      </c>
      <c r="AI142" s="233" t="s">
        <v>415</v>
      </c>
      <c r="AJ142" s="233" t="s">
        <v>416</v>
      </c>
      <c r="AK142" s="233" t="s">
        <v>417</v>
      </c>
      <c r="AL142" s="233" t="s">
        <v>418</v>
      </c>
      <c r="AM142" s="233" t="s">
        <v>419</v>
      </c>
      <c r="AN142" s="311" t="s">
        <v>502</v>
      </c>
      <c r="AO142" s="311" t="s">
        <v>502</v>
      </c>
      <c r="AP142" s="311" t="s">
        <v>502</v>
      </c>
      <c r="AQ142" s="311" t="s">
        <v>502</v>
      </c>
      <c r="AR142" s="311" t="s">
        <v>502</v>
      </c>
      <c r="AS142" s="311" t="s">
        <v>502</v>
      </c>
      <c r="AT142" s="311" t="s">
        <v>502</v>
      </c>
      <c r="AU142" s="311" t="s">
        <v>502</v>
      </c>
      <c r="AV142" s="311" t="s">
        <v>502</v>
      </c>
    </row>
    <row r="143" spans="1:65" s="246" customFormat="1" ht="22.6" customHeight="1">
      <c r="A143" s="243"/>
      <c r="B143" s="228" t="s">
        <v>503</v>
      </c>
      <c r="C143" s="249" t="s">
        <v>395</v>
      </c>
      <c r="D143" s="250" t="s">
        <v>395</v>
      </c>
      <c r="E143" s="229">
        <f t="shared" si="67"/>
        <v>0</v>
      </c>
      <c r="F143" s="249" t="s">
        <v>395</v>
      </c>
      <c r="G143" s="250" t="s">
        <v>395</v>
      </c>
      <c r="H143" s="229">
        <f t="shared" si="68"/>
        <v>0</v>
      </c>
      <c r="I143" s="249" t="s">
        <v>395</v>
      </c>
      <c r="J143" s="250" t="s">
        <v>395</v>
      </c>
      <c r="K143" s="229">
        <f t="shared" si="69"/>
        <v>0</v>
      </c>
      <c r="L143" s="249" t="s">
        <v>395</v>
      </c>
      <c r="M143" s="250" t="s">
        <v>395</v>
      </c>
      <c r="N143" s="229">
        <f t="shared" si="66"/>
        <v>0</v>
      </c>
      <c r="O143" s="249" t="s">
        <v>395</v>
      </c>
      <c r="P143" s="250" t="s">
        <v>395</v>
      </c>
      <c r="Q143" s="229">
        <f t="shared" si="70"/>
        <v>0</v>
      </c>
      <c r="R143" s="249" t="s">
        <v>395</v>
      </c>
      <c r="S143" s="250" t="s">
        <v>395</v>
      </c>
      <c r="T143" s="229">
        <f t="shared" si="71"/>
        <v>0</v>
      </c>
      <c r="U143" s="249" t="s">
        <v>395</v>
      </c>
      <c r="V143" s="250" t="s">
        <v>395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504</v>
      </c>
      <c r="AE143" s="233" t="s">
        <v>420</v>
      </c>
      <c r="AF143" s="233" t="s">
        <v>413</v>
      </c>
      <c r="AG143" s="233" t="s">
        <v>414</v>
      </c>
      <c r="AH143" s="233" t="s">
        <v>415</v>
      </c>
      <c r="AI143" s="233" t="s">
        <v>416</v>
      </c>
      <c r="AJ143" s="233" t="s">
        <v>417</v>
      </c>
      <c r="AK143" s="233" t="s">
        <v>418</v>
      </c>
      <c r="AL143" s="233" t="s">
        <v>419</v>
      </c>
      <c r="AM143" s="233" t="s">
        <v>420</v>
      </c>
      <c r="AN143" s="311" t="s">
        <v>503</v>
      </c>
      <c r="AO143" s="311" t="s">
        <v>503</v>
      </c>
      <c r="AP143" s="311" t="s">
        <v>503</v>
      </c>
      <c r="AQ143" s="311" t="s">
        <v>503</v>
      </c>
      <c r="AR143" s="311" t="s">
        <v>503</v>
      </c>
      <c r="AS143" s="311" t="s">
        <v>503</v>
      </c>
      <c r="AT143" s="311" t="s">
        <v>503</v>
      </c>
      <c r="AU143" s="311" t="s">
        <v>503</v>
      </c>
      <c r="AV143" s="311" t="s">
        <v>503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6" customHeight="1">
      <c r="A144" s="243"/>
      <c r="B144" s="240"/>
      <c r="C144" s="1096">
        <f>SUM(E94:E143)</f>
        <v>178.3</v>
      </c>
      <c r="D144" s="1097"/>
      <c r="E144" s="252"/>
      <c r="F144" s="1096">
        <f>SUM(H94:H143)</f>
        <v>189.2</v>
      </c>
      <c r="G144" s="1097"/>
      <c r="H144" s="252"/>
      <c r="I144" s="1096">
        <f>SUM(K94:K143)</f>
        <v>188.2</v>
      </c>
      <c r="J144" s="1097"/>
      <c r="K144" s="252"/>
      <c r="L144" s="1096">
        <f>SUM(N94:N143)</f>
        <v>191.1</v>
      </c>
      <c r="M144" s="1097"/>
      <c r="N144" s="252"/>
      <c r="O144" s="1096">
        <f>SUM(Q94:Q143)</f>
        <v>205.1</v>
      </c>
      <c r="P144" s="1097"/>
      <c r="Q144" s="252"/>
      <c r="R144" s="1096">
        <f>SUM(T94:T143)</f>
        <v>179.3</v>
      </c>
      <c r="S144" s="1097"/>
      <c r="T144" s="252"/>
      <c r="U144" s="1096">
        <f>SUM(W94:W143)</f>
        <v>169.3</v>
      </c>
      <c r="V144" s="1097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6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6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6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6" customHeight="1">
      <c r="B148" s="1098" t="s">
        <v>511</v>
      </c>
      <c r="C148" s="1098"/>
      <c r="D148" s="1098"/>
      <c r="E148" s="1098"/>
      <c r="F148" s="1098"/>
      <c r="G148" s="1098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6" customHeight="1" thickBot="1">
      <c r="B149" s="205"/>
      <c r="C149" s="1092" t="s">
        <v>37</v>
      </c>
      <c r="D149" s="1093"/>
      <c r="E149" s="237"/>
      <c r="F149" s="1093" t="s">
        <v>38</v>
      </c>
      <c r="G149" s="1093"/>
      <c r="H149" s="237"/>
      <c r="I149" s="1093" t="s">
        <v>39</v>
      </c>
      <c r="J149" s="1093"/>
      <c r="K149" s="237"/>
      <c r="L149" s="1093" t="s">
        <v>40</v>
      </c>
      <c r="M149" s="1093"/>
      <c r="N149" s="237"/>
      <c r="O149" s="1093" t="s">
        <v>41</v>
      </c>
      <c r="P149" s="1093"/>
      <c r="Q149" s="237"/>
      <c r="R149" s="1093" t="s">
        <v>42</v>
      </c>
      <c r="S149" s="1093"/>
      <c r="T149" s="237"/>
      <c r="U149" s="1093" t="s">
        <v>43</v>
      </c>
      <c r="V149" s="1093"/>
      <c r="W149" s="237"/>
      <c r="X149" s="238" t="s">
        <v>389</v>
      </c>
      <c r="Z149" s="246"/>
      <c r="AA149" s="225" t="s">
        <v>390</v>
      </c>
      <c r="AB149" s="225" t="s">
        <v>391</v>
      </c>
      <c r="AC149" s="225" t="s">
        <v>392</v>
      </c>
      <c r="AD149" s="226" t="s">
        <v>393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6" customHeight="1" thickTop="1">
      <c r="B150" s="228" t="s">
        <v>513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395</v>
      </c>
      <c r="P150" s="250" t="s">
        <v>395</v>
      </c>
      <c r="Q150" s="229">
        <f>IF(O150="x",0,((IF((+P150-O150)&lt;0,(P150-O150)+1,P150-O150))*24)-0.5)</f>
        <v>0</v>
      </c>
      <c r="R150" s="249" t="s">
        <v>395</v>
      </c>
      <c r="S150" s="250" t="s">
        <v>395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385</v>
      </c>
      <c r="AC150" s="230" t="s">
        <v>297</v>
      </c>
      <c r="AD150" s="232" t="s">
        <v>512</v>
      </c>
      <c r="AE150" s="233" t="s">
        <v>413</v>
      </c>
      <c r="AF150" s="233" t="s">
        <v>414</v>
      </c>
      <c r="AG150" s="233" t="s">
        <v>415</v>
      </c>
      <c r="AH150" s="233" t="s">
        <v>416</v>
      </c>
      <c r="AI150" s="233" t="s">
        <v>417</v>
      </c>
      <c r="AJ150" s="233" t="s">
        <v>418</v>
      </c>
      <c r="AK150" s="233" t="s">
        <v>419</v>
      </c>
      <c r="AL150" s="233" t="s">
        <v>420</v>
      </c>
      <c r="AM150" s="233" t="s">
        <v>413</v>
      </c>
      <c r="AN150" s="228" t="s">
        <v>513</v>
      </c>
      <c r="AO150" s="228" t="s">
        <v>513</v>
      </c>
      <c r="AP150" s="228" t="s">
        <v>513</v>
      </c>
      <c r="AQ150" s="228" t="s">
        <v>513</v>
      </c>
      <c r="AR150" s="228" t="s">
        <v>513</v>
      </c>
      <c r="AS150" s="228" t="s">
        <v>513</v>
      </c>
      <c r="AT150" s="228" t="s">
        <v>513</v>
      </c>
      <c r="AU150" s="228" t="s">
        <v>513</v>
      </c>
      <c r="AV150" s="228" t="s">
        <v>513</v>
      </c>
    </row>
    <row r="151" spans="1:65" s="243" customFormat="1" ht="22.6" customHeight="1">
      <c r="B151" s="228" t="s">
        <v>514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395</v>
      </c>
      <c r="P151" s="250" t="s">
        <v>395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395</v>
      </c>
      <c r="V151" s="250" t="s">
        <v>395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512</v>
      </c>
      <c r="AE151" s="233" t="s">
        <v>414</v>
      </c>
      <c r="AF151" s="233" t="s">
        <v>415</v>
      </c>
      <c r="AG151" s="233" t="s">
        <v>416</v>
      </c>
      <c r="AH151" s="233" t="s">
        <v>417</v>
      </c>
      <c r="AI151" s="233" t="s">
        <v>418</v>
      </c>
      <c r="AJ151" s="233" t="s">
        <v>419</v>
      </c>
      <c r="AK151" s="233" t="s">
        <v>420</v>
      </c>
      <c r="AL151" s="233" t="s">
        <v>413</v>
      </c>
      <c r="AM151" s="233" t="s">
        <v>414</v>
      </c>
      <c r="AN151" s="228" t="s">
        <v>514</v>
      </c>
      <c r="AO151" s="228" t="s">
        <v>514</v>
      </c>
      <c r="AP151" s="228" t="s">
        <v>514</v>
      </c>
      <c r="AQ151" s="228" t="s">
        <v>514</v>
      </c>
      <c r="AR151" s="228" t="s">
        <v>514</v>
      </c>
      <c r="AS151" s="228" t="s">
        <v>514</v>
      </c>
      <c r="AT151" s="228" t="s">
        <v>514</v>
      </c>
      <c r="AU151" s="228" t="s">
        <v>514</v>
      </c>
      <c r="AV151" s="228" t="s">
        <v>514</v>
      </c>
    </row>
    <row r="152" spans="1:65" s="243" customFormat="1" ht="22.6" customHeight="1">
      <c r="B152" s="228" t="s">
        <v>515</v>
      </c>
      <c r="C152" s="249" t="s">
        <v>395</v>
      </c>
      <c r="D152" s="250" t="s">
        <v>395</v>
      </c>
      <c r="E152" s="229">
        <f t="shared" si="74"/>
        <v>0</v>
      </c>
      <c r="F152" s="249" t="s">
        <v>395</v>
      </c>
      <c r="G152" s="250" t="s">
        <v>395</v>
      </c>
      <c r="H152" s="229">
        <f t="shared" si="75"/>
        <v>0</v>
      </c>
      <c r="I152" s="249" t="s">
        <v>395</v>
      </c>
      <c r="J152" s="250" t="s">
        <v>395</v>
      </c>
      <c r="K152" s="229">
        <f t="shared" si="76"/>
        <v>0</v>
      </c>
      <c r="L152" s="249" t="s">
        <v>395</v>
      </c>
      <c r="M152" s="250" t="s">
        <v>395</v>
      </c>
      <c r="N152" s="229">
        <f t="shared" si="77"/>
        <v>0</v>
      </c>
      <c r="O152" s="249" t="s">
        <v>395</v>
      </c>
      <c r="P152" s="250" t="s">
        <v>395</v>
      </c>
      <c r="Q152" s="229">
        <f t="shared" si="78"/>
        <v>0</v>
      </c>
      <c r="R152" s="249" t="s">
        <v>395</v>
      </c>
      <c r="S152" s="250" t="s">
        <v>395</v>
      </c>
      <c r="T152" s="229">
        <f t="shared" si="79"/>
        <v>0</v>
      </c>
      <c r="U152" s="249" t="s">
        <v>395</v>
      </c>
      <c r="V152" s="250" t="s">
        <v>395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512</v>
      </c>
      <c r="AE152" s="233" t="s">
        <v>415</v>
      </c>
      <c r="AF152" s="233" t="s">
        <v>416</v>
      </c>
      <c r="AG152" s="233" t="s">
        <v>417</v>
      </c>
      <c r="AH152" s="233" t="s">
        <v>418</v>
      </c>
      <c r="AI152" s="233" t="s">
        <v>419</v>
      </c>
      <c r="AJ152" s="233" t="s">
        <v>420</v>
      </c>
      <c r="AK152" s="233" t="s">
        <v>413</v>
      </c>
      <c r="AL152" s="233" t="s">
        <v>414</v>
      </c>
      <c r="AM152" s="233" t="s">
        <v>415</v>
      </c>
      <c r="AN152" s="228" t="s">
        <v>515</v>
      </c>
      <c r="AO152" s="228" t="s">
        <v>515</v>
      </c>
      <c r="AP152" s="228" t="s">
        <v>515</v>
      </c>
      <c r="AQ152" s="228" t="s">
        <v>515</v>
      </c>
      <c r="AR152" s="228" t="s">
        <v>515</v>
      </c>
      <c r="AS152" s="228" t="s">
        <v>515</v>
      </c>
      <c r="AT152" s="228" t="s">
        <v>515</v>
      </c>
      <c r="AU152" s="228" t="s">
        <v>515</v>
      </c>
      <c r="AV152" s="228" t="s">
        <v>515</v>
      </c>
    </row>
    <row r="153" spans="1:65" s="243" customFormat="1" ht="22.6" customHeight="1">
      <c r="B153" s="228" t="s">
        <v>516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395</v>
      </c>
      <c r="J153" s="250" t="s">
        <v>395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395</v>
      </c>
      <c r="P153" s="250" t="s">
        <v>395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378</v>
      </c>
      <c r="AC153" s="230" t="s">
        <v>297</v>
      </c>
      <c r="AD153" s="232" t="s">
        <v>512</v>
      </c>
      <c r="AE153" s="233" t="s">
        <v>416</v>
      </c>
      <c r="AF153" s="233" t="s">
        <v>417</v>
      </c>
      <c r="AG153" s="233" t="s">
        <v>418</v>
      </c>
      <c r="AH153" s="233" t="s">
        <v>419</v>
      </c>
      <c r="AI153" s="233" t="s">
        <v>420</v>
      </c>
      <c r="AJ153" s="233" t="s">
        <v>413</v>
      </c>
      <c r="AK153" s="233" t="s">
        <v>414</v>
      </c>
      <c r="AL153" s="233" t="s">
        <v>415</v>
      </c>
      <c r="AM153" s="233" t="s">
        <v>416</v>
      </c>
      <c r="AN153" s="228" t="s">
        <v>516</v>
      </c>
      <c r="AO153" s="228" t="s">
        <v>516</v>
      </c>
      <c r="AP153" s="228" t="s">
        <v>516</v>
      </c>
      <c r="AQ153" s="228" t="s">
        <v>516</v>
      </c>
      <c r="AR153" s="228" t="s">
        <v>516</v>
      </c>
      <c r="AS153" s="228" t="s">
        <v>516</v>
      </c>
      <c r="AT153" s="228" t="s">
        <v>516</v>
      </c>
      <c r="AU153" s="228" t="s">
        <v>516</v>
      </c>
      <c r="AV153" s="228" t="s">
        <v>516</v>
      </c>
    </row>
    <row r="154" spans="1:65" s="243" customFormat="1" ht="22.6" customHeight="1">
      <c r="B154" s="228" t="s">
        <v>517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395</v>
      </c>
      <c r="P154" s="250" t="s">
        <v>395</v>
      </c>
      <c r="Q154" s="229">
        <f t="shared" si="78"/>
        <v>0</v>
      </c>
      <c r="R154" s="249" t="s">
        <v>395</v>
      </c>
      <c r="S154" s="250" t="s">
        <v>395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386</v>
      </c>
      <c r="AC154" s="230" t="s">
        <v>297</v>
      </c>
      <c r="AD154" s="232" t="s">
        <v>512</v>
      </c>
      <c r="AE154" s="233" t="s">
        <v>417</v>
      </c>
      <c r="AF154" s="233" t="s">
        <v>418</v>
      </c>
      <c r="AG154" s="233" t="s">
        <v>419</v>
      </c>
      <c r="AH154" s="233" t="s">
        <v>420</v>
      </c>
      <c r="AI154" s="233" t="s">
        <v>413</v>
      </c>
      <c r="AJ154" s="233" t="s">
        <v>414</v>
      </c>
      <c r="AK154" s="233" t="s">
        <v>415</v>
      </c>
      <c r="AL154" s="233" t="s">
        <v>416</v>
      </c>
      <c r="AM154" s="233" t="s">
        <v>417</v>
      </c>
      <c r="AN154" s="228" t="s">
        <v>517</v>
      </c>
      <c r="AO154" s="228" t="s">
        <v>517</v>
      </c>
      <c r="AP154" s="228" t="s">
        <v>517</v>
      </c>
      <c r="AQ154" s="228" t="s">
        <v>517</v>
      </c>
      <c r="AR154" s="228" t="s">
        <v>517</v>
      </c>
      <c r="AS154" s="228" t="s">
        <v>517</v>
      </c>
      <c r="AT154" s="228" t="s">
        <v>517</v>
      </c>
      <c r="AU154" s="228" t="s">
        <v>517</v>
      </c>
      <c r="AV154" s="228" t="s">
        <v>517</v>
      </c>
    </row>
    <row r="155" spans="1:65" s="243" customFormat="1" ht="22.6" customHeight="1">
      <c r="B155" s="228" t="s">
        <v>518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395</v>
      </c>
      <c r="P155" s="250" t="s">
        <v>395</v>
      </c>
      <c r="Q155" s="229">
        <f t="shared" si="78"/>
        <v>0</v>
      </c>
      <c r="R155" s="249" t="s">
        <v>395</v>
      </c>
      <c r="S155" s="250" t="s">
        <v>395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512</v>
      </c>
      <c r="AE155" s="233" t="s">
        <v>418</v>
      </c>
      <c r="AF155" s="233" t="s">
        <v>419</v>
      </c>
      <c r="AG155" s="233" t="s">
        <v>420</v>
      </c>
      <c r="AH155" s="233" t="s">
        <v>413</v>
      </c>
      <c r="AI155" s="233" t="s">
        <v>414</v>
      </c>
      <c r="AJ155" s="233" t="s">
        <v>415</v>
      </c>
      <c r="AK155" s="233" t="s">
        <v>416</v>
      </c>
      <c r="AL155" s="233" t="s">
        <v>417</v>
      </c>
      <c r="AM155" s="233" t="s">
        <v>418</v>
      </c>
      <c r="AN155" s="228" t="s">
        <v>518</v>
      </c>
      <c r="AO155" s="228" t="s">
        <v>518</v>
      </c>
      <c r="AP155" s="228" t="s">
        <v>518</v>
      </c>
      <c r="AQ155" s="228" t="s">
        <v>518</v>
      </c>
      <c r="AR155" s="228" t="s">
        <v>518</v>
      </c>
      <c r="AS155" s="228" t="s">
        <v>518</v>
      </c>
      <c r="AT155" s="228" t="s">
        <v>518</v>
      </c>
      <c r="AU155" s="228" t="s">
        <v>518</v>
      </c>
      <c r="AV155" s="228" t="s">
        <v>518</v>
      </c>
    </row>
    <row r="156" spans="1:65" s="243" customFormat="1" ht="22.6" customHeight="1">
      <c r="B156" s="228" t="s">
        <v>519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395</v>
      </c>
      <c r="P156" s="250" t="s">
        <v>395</v>
      </c>
      <c r="Q156" s="229">
        <f t="shared" si="78"/>
        <v>0</v>
      </c>
      <c r="R156" s="249" t="s">
        <v>395</v>
      </c>
      <c r="S156" s="250" t="s">
        <v>395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512</v>
      </c>
      <c r="AE156" s="233" t="s">
        <v>419</v>
      </c>
      <c r="AF156" s="233" t="s">
        <v>420</v>
      </c>
      <c r="AG156" s="233" t="s">
        <v>413</v>
      </c>
      <c r="AH156" s="233" t="s">
        <v>414</v>
      </c>
      <c r="AI156" s="233" t="s">
        <v>415</v>
      </c>
      <c r="AJ156" s="233" t="s">
        <v>416</v>
      </c>
      <c r="AK156" s="233" t="s">
        <v>417</v>
      </c>
      <c r="AL156" s="233" t="s">
        <v>418</v>
      </c>
      <c r="AM156" s="233" t="s">
        <v>419</v>
      </c>
      <c r="AN156" s="228" t="s">
        <v>519</v>
      </c>
      <c r="AO156" s="228" t="s">
        <v>519</v>
      </c>
      <c r="AP156" s="228" t="s">
        <v>519</v>
      </c>
      <c r="AQ156" s="228" t="s">
        <v>519</v>
      </c>
      <c r="AR156" s="228" t="s">
        <v>519</v>
      </c>
      <c r="AS156" s="228" t="s">
        <v>519</v>
      </c>
      <c r="AT156" s="228" t="s">
        <v>519</v>
      </c>
      <c r="AU156" s="228" t="s">
        <v>519</v>
      </c>
      <c r="AV156" s="228" t="s">
        <v>519</v>
      </c>
    </row>
    <row r="157" spans="1:65" s="246" customFormat="1" ht="22.6" customHeight="1">
      <c r="A157" s="243"/>
      <c r="B157" s="228" t="s">
        <v>520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395</v>
      </c>
      <c r="S157" s="250" t="s">
        <v>395</v>
      </c>
      <c r="T157" s="229">
        <f t="shared" si="79"/>
        <v>0</v>
      </c>
      <c r="U157" s="249" t="s">
        <v>395</v>
      </c>
      <c r="V157" s="250" t="s">
        <v>395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512</v>
      </c>
      <c r="AE157" s="233" t="s">
        <v>420</v>
      </c>
      <c r="AF157" s="233" t="s">
        <v>413</v>
      </c>
      <c r="AG157" s="233" t="s">
        <v>414</v>
      </c>
      <c r="AH157" s="233" t="s">
        <v>415</v>
      </c>
      <c r="AI157" s="233" t="s">
        <v>416</v>
      </c>
      <c r="AJ157" s="233" t="s">
        <v>417</v>
      </c>
      <c r="AK157" s="233" t="s">
        <v>418</v>
      </c>
      <c r="AL157" s="233" t="s">
        <v>419</v>
      </c>
      <c r="AM157" s="233" t="s">
        <v>420</v>
      </c>
      <c r="AN157" s="228" t="s">
        <v>520</v>
      </c>
      <c r="AO157" s="228" t="s">
        <v>520</v>
      </c>
      <c r="AP157" s="228" t="s">
        <v>520</v>
      </c>
      <c r="AQ157" s="228" t="s">
        <v>520</v>
      </c>
      <c r="AR157" s="228" t="s">
        <v>520</v>
      </c>
      <c r="AS157" s="228" t="s">
        <v>520</v>
      </c>
      <c r="AT157" s="228" t="s">
        <v>520</v>
      </c>
      <c r="AU157" s="228" t="s">
        <v>520</v>
      </c>
      <c r="AV157" s="228" t="s">
        <v>520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6" customHeight="1">
      <c r="B158" s="228" t="s">
        <v>521</v>
      </c>
      <c r="C158" s="249" t="s">
        <v>395</v>
      </c>
      <c r="D158" s="250" t="s">
        <v>395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395</v>
      </c>
      <c r="S158" s="250" t="s">
        <v>395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379</v>
      </c>
      <c r="AC158" s="230" t="s">
        <v>297</v>
      </c>
      <c r="AD158" s="232" t="s">
        <v>512</v>
      </c>
      <c r="AE158" s="233" t="s">
        <v>413</v>
      </c>
      <c r="AF158" s="233" t="s">
        <v>414</v>
      </c>
      <c r="AG158" s="233" t="s">
        <v>415</v>
      </c>
      <c r="AH158" s="233" t="s">
        <v>416</v>
      </c>
      <c r="AI158" s="233" t="s">
        <v>417</v>
      </c>
      <c r="AJ158" s="233" t="s">
        <v>418</v>
      </c>
      <c r="AK158" s="233" t="s">
        <v>419</v>
      </c>
      <c r="AL158" s="233" t="s">
        <v>420</v>
      </c>
      <c r="AM158" s="233" t="s">
        <v>413</v>
      </c>
      <c r="AN158" s="228" t="s">
        <v>521</v>
      </c>
      <c r="AO158" s="228" t="s">
        <v>521</v>
      </c>
      <c r="AP158" s="228" t="s">
        <v>521</v>
      </c>
      <c r="AQ158" s="228" t="s">
        <v>521</v>
      </c>
      <c r="AR158" s="228" t="s">
        <v>521</v>
      </c>
      <c r="AS158" s="228" t="s">
        <v>521</v>
      </c>
      <c r="AT158" s="228" t="s">
        <v>521</v>
      </c>
      <c r="AU158" s="228" t="s">
        <v>521</v>
      </c>
      <c r="AV158" s="228" t="s">
        <v>521</v>
      </c>
    </row>
    <row r="159" spans="1:65" s="243" customFormat="1" ht="22.6" customHeight="1">
      <c r="B159" s="228" t="s">
        <v>522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395</v>
      </c>
      <c r="J159" s="250" t="s">
        <v>395</v>
      </c>
      <c r="K159" s="229">
        <f>IF(I159="x",0,((IF((+J159-I159)&lt;0,(J159-I159)+1,J159-I159))*24)-0.5)</f>
        <v>0</v>
      </c>
      <c r="L159" s="249" t="s">
        <v>395</v>
      </c>
      <c r="M159" s="250" t="s">
        <v>395</v>
      </c>
      <c r="N159" s="229">
        <f t="shared" si="77"/>
        <v>0</v>
      </c>
      <c r="O159" s="249" t="s">
        <v>395</v>
      </c>
      <c r="P159" s="250" t="s">
        <v>395</v>
      </c>
      <c r="Q159" s="229">
        <f t="shared" si="78"/>
        <v>0</v>
      </c>
      <c r="R159" s="249" t="s">
        <v>395</v>
      </c>
      <c r="S159" s="250" t="s">
        <v>395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512</v>
      </c>
      <c r="AE159" s="233" t="s">
        <v>414</v>
      </c>
      <c r="AF159" s="233" t="s">
        <v>415</v>
      </c>
      <c r="AG159" s="233" t="s">
        <v>416</v>
      </c>
      <c r="AH159" s="233" t="s">
        <v>417</v>
      </c>
      <c r="AI159" s="233" t="s">
        <v>418</v>
      </c>
      <c r="AJ159" s="233" t="s">
        <v>419</v>
      </c>
      <c r="AK159" s="233" t="s">
        <v>420</v>
      </c>
      <c r="AL159" s="233" t="s">
        <v>413</v>
      </c>
      <c r="AM159" s="233" t="s">
        <v>414</v>
      </c>
      <c r="AN159" s="228" t="s">
        <v>522</v>
      </c>
      <c r="AO159" s="228" t="s">
        <v>522</v>
      </c>
      <c r="AP159" s="228" t="s">
        <v>522</v>
      </c>
      <c r="AQ159" s="228" t="s">
        <v>522</v>
      </c>
      <c r="AR159" s="228" t="s">
        <v>522</v>
      </c>
      <c r="AS159" s="228" t="s">
        <v>522</v>
      </c>
      <c r="AT159" s="228" t="s">
        <v>522</v>
      </c>
      <c r="AU159" s="228" t="s">
        <v>522</v>
      </c>
      <c r="AV159" s="228" t="s">
        <v>522</v>
      </c>
    </row>
    <row r="160" spans="1:65" s="243" customFormat="1" ht="22.6" customHeight="1">
      <c r="B160" s="228" t="s">
        <v>523</v>
      </c>
      <c r="C160" s="249" t="s">
        <v>395</v>
      </c>
      <c r="D160" s="250" t="s">
        <v>395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395</v>
      </c>
      <c r="V160" s="250" t="s">
        <v>395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512</v>
      </c>
      <c r="AE160" s="233" t="s">
        <v>415</v>
      </c>
      <c r="AF160" s="233" t="s">
        <v>416</v>
      </c>
      <c r="AG160" s="233" t="s">
        <v>417</v>
      </c>
      <c r="AH160" s="233" t="s">
        <v>418</v>
      </c>
      <c r="AI160" s="233" t="s">
        <v>419</v>
      </c>
      <c r="AJ160" s="233" t="s">
        <v>420</v>
      </c>
      <c r="AK160" s="233" t="s">
        <v>413</v>
      </c>
      <c r="AL160" s="233" t="s">
        <v>414</v>
      </c>
      <c r="AM160" s="233" t="s">
        <v>415</v>
      </c>
      <c r="AN160" s="228" t="s">
        <v>523</v>
      </c>
      <c r="AO160" s="228" t="s">
        <v>523</v>
      </c>
      <c r="AP160" s="228" t="s">
        <v>523</v>
      </c>
      <c r="AQ160" s="228" t="s">
        <v>523</v>
      </c>
      <c r="AR160" s="228" t="s">
        <v>523</v>
      </c>
      <c r="AS160" s="228" t="s">
        <v>523</v>
      </c>
      <c r="AT160" s="228" t="s">
        <v>523</v>
      </c>
      <c r="AU160" s="228" t="s">
        <v>523</v>
      </c>
      <c r="AV160" s="228" t="s">
        <v>523</v>
      </c>
    </row>
    <row r="161" spans="1:65" s="243" customFormat="1" ht="22.6" customHeight="1">
      <c r="B161" s="228" t="s">
        <v>524</v>
      </c>
      <c r="C161" s="249" t="s">
        <v>395</v>
      </c>
      <c r="D161" s="250" t="s">
        <v>395</v>
      </c>
      <c r="E161" s="229">
        <f t="shared" si="74"/>
        <v>0</v>
      </c>
      <c r="F161" s="249" t="s">
        <v>395</v>
      </c>
      <c r="G161" s="250" t="s">
        <v>395</v>
      </c>
      <c r="H161" s="229">
        <f>IF(F161="x",0,((IF((+G161-F161)&lt;0,(G161-F161)+1,G161-F161))*24)-0.5)</f>
        <v>0</v>
      </c>
      <c r="I161" s="249" t="s">
        <v>395</v>
      </c>
      <c r="J161" s="250" t="s">
        <v>395</v>
      </c>
      <c r="K161" s="229">
        <f>IF(I161="x",0,((IF((+J161-I161)&lt;0,(J161-I161)+1,J161-I161))*24)-0.5)</f>
        <v>0</v>
      </c>
      <c r="L161" s="249" t="s">
        <v>395</v>
      </c>
      <c r="M161" s="250" t="s">
        <v>395</v>
      </c>
      <c r="N161" s="229">
        <f t="shared" si="77"/>
        <v>0</v>
      </c>
      <c r="O161" s="249" t="s">
        <v>395</v>
      </c>
      <c r="P161" s="250" t="s">
        <v>395</v>
      </c>
      <c r="Q161" s="229">
        <f t="shared" si="78"/>
        <v>0</v>
      </c>
      <c r="R161" s="249" t="s">
        <v>395</v>
      </c>
      <c r="S161" s="250" t="s">
        <v>395</v>
      </c>
      <c r="T161" s="229">
        <f t="shared" si="79"/>
        <v>0</v>
      </c>
      <c r="U161" s="249" t="s">
        <v>395</v>
      </c>
      <c r="V161" s="250" t="s">
        <v>395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512</v>
      </c>
      <c r="AE161" s="233" t="s">
        <v>416</v>
      </c>
      <c r="AF161" s="233" t="s">
        <v>417</v>
      </c>
      <c r="AG161" s="233" t="s">
        <v>418</v>
      </c>
      <c r="AH161" s="233" t="s">
        <v>419</v>
      </c>
      <c r="AI161" s="233" t="s">
        <v>420</v>
      </c>
      <c r="AJ161" s="233" t="s">
        <v>413</v>
      </c>
      <c r="AK161" s="233" t="s">
        <v>414</v>
      </c>
      <c r="AL161" s="233" t="s">
        <v>415</v>
      </c>
      <c r="AM161" s="233" t="s">
        <v>416</v>
      </c>
      <c r="AN161" s="228" t="s">
        <v>524</v>
      </c>
      <c r="AO161" s="228" t="s">
        <v>524</v>
      </c>
      <c r="AP161" s="228" t="s">
        <v>524</v>
      </c>
      <c r="AQ161" s="228" t="s">
        <v>524</v>
      </c>
      <c r="AR161" s="228" t="s">
        <v>524</v>
      </c>
      <c r="AS161" s="228" t="s">
        <v>524</v>
      </c>
      <c r="AT161" s="228" t="s">
        <v>524</v>
      </c>
      <c r="AU161" s="228" t="s">
        <v>524</v>
      </c>
      <c r="AV161" s="228" t="s">
        <v>524</v>
      </c>
    </row>
    <row r="162" spans="1:65" s="243" customFormat="1" ht="22.6" customHeight="1">
      <c r="B162" s="228" t="s">
        <v>525</v>
      </c>
      <c r="C162" s="249" t="s">
        <v>395</v>
      </c>
      <c r="D162" s="250" t="s">
        <v>395</v>
      </c>
      <c r="E162" s="229">
        <f t="shared" si="74"/>
        <v>0</v>
      </c>
      <c r="F162" s="249" t="s">
        <v>395</v>
      </c>
      <c r="G162" s="250" t="s">
        <v>395</v>
      </c>
      <c r="H162" s="229">
        <f t="shared" si="75"/>
        <v>0</v>
      </c>
      <c r="I162" s="249" t="s">
        <v>395</v>
      </c>
      <c r="J162" s="250" t="s">
        <v>395</v>
      </c>
      <c r="K162" s="229">
        <f t="shared" si="76"/>
        <v>0</v>
      </c>
      <c r="L162" s="249" t="s">
        <v>395</v>
      </c>
      <c r="M162" s="250" t="s">
        <v>395</v>
      </c>
      <c r="N162" s="229">
        <f t="shared" si="77"/>
        <v>0</v>
      </c>
      <c r="O162" s="249" t="s">
        <v>395</v>
      </c>
      <c r="P162" s="250" t="s">
        <v>395</v>
      </c>
      <c r="Q162" s="229">
        <f t="shared" si="78"/>
        <v>0</v>
      </c>
      <c r="R162" s="249" t="s">
        <v>395</v>
      </c>
      <c r="S162" s="250" t="s">
        <v>395</v>
      </c>
      <c r="T162" s="229">
        <f t="shared" si="79"/>
        <v>0</v>
      </c>
      <c r="U162" s="249" t="s">
        <v>395</v>
      </c>
      <c r="V162" s="250" t="s">
        <v>395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512</v>
      </c>
      <c r="AE162" s="233" t="s">
        <v>417</v>
      </c>
      <c r="AF162" s="233" t="s">
        <v>418</v>
      </c>
      <c r="AG162" s="233" t="s">
        <v>419</v>
      </c>
      <c r="AH162" s="233" t="s">
        <v>420</v>
      </c>
      <c r="AI162" s="233" t="s">
        <v>413</v>
      </c>
      <c r="AJ162" s="233" t="s">
        <v>414</v>
      </c>
      <c r="AK162" s="233" t="s">
        <v>415</v>
      </c>
      <c r="AL162" s="233" t="s">
        <v>416</v>
      </c>
      <c r="AM162" s="233" t="s">
        <v>417</v>
      </c>
      <c r="AN162" s="228" t="s">
        <v>525</v>
      </c>
      <c r="AO162" s="228" t="s">
        <v>525</v>
      </c>
      <c r="AP162" s="228" t="s">
        <v>525</v>
      </c>
      <c r="AQ162" s="228" t="s">
        <v>525</v>
      </c>
      <c r="AR162" s="228" t="s">
        <v>525</v>
      </c>
      <c r="AS162" s="228" t="s">
        <v>525</v>
      </c>
      <c r="AT162" s="228" t="s">
        <v>525</v>
      </c>
      <c r="AU162" s="228" t="s">
        <v>525</v>
      </c>
      <c r="AV162" s="228" t="s">
        <v>525</v>
      </c>
    </row>
    <row r="163" spans="1:65" s="243" customFormat="1" ht="22.6" customHeight="1">
      <c r="B163" s="228" t="s">
        <v>526</v>
      </c>
      <c r="C163" s="249" t="s">
        <v>395</v>
      </c>
      <c r="D163" s="250" t="s">
        <v>395</v>
      </c>
      <c r="E163" s="229">
        <f t="shared" si="74"/>
        <v>0</v>
      </c>
      <c r="F163" s="249" t="s">
        <v>395</v>
      </c>
      <c r="G163" s="250" t="s">
        <v>395</v>
      </c>
      <c r="H163" s="229">
        <f t="shared" si="75"/>
        <v>0</v>
      </c>
      <c r="I163" s="249" t="s">
        <v>395</v>
      </c>
      <c r="J163" s="250" t="s">
        <v>395</v>
      </c>
      <c r="K163" s="229">
        <f t="shared" si="76"/>
        <v>0</v>
      </c>
      <c r="L163" s="249" t="s">
        <v>395</v>
      </c>
      <c r="M163" s="250" t="s">
        <v>395</v>
      </c>
      <c r="N163" s="229">
        <f t="shared" si="77"/>
        <v>0</v>
      </c>
      <c r="O163" s="249" t="s">
        <v>395</v>
      </c>
      <c r="P163" s="250" t="s">
        <v>395</v>
      </c>
      <c r="Q163" s="229">
        <f t="shared" si="78"/>
        <v>0</v>
      </c>
      <c r="R163" s="249" t="s">
        <v>395</v>
      </c>
      <c r="S163" s="250" t="s">
        <v>395</v>
      </c>
      <c r="T163" s="229">
        <f t="shared" si="79"/>
        <v>0</v>
      </c>
      <c r="U163" s="249" t="s">
        <v>395</v>
      </c>
      <c r="V163" s="250" t="s">
        <v>395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512</v>
      </c>
      <c r="AE163" s="233" t="s">
        <v>418</v>
      </c>
      <c r="AF163" s="233" t="s">
        <v>419</v>
      </c>
      <c r="AG163" s="233" t="s">
        <v>420</v>
      </c>
      <c r="AH163" s="233" t="s">
        <v>413</v>
      </c>
      <c r="AI163" s="233" t="s">
        <v>414</v>
      </c>
      <c r="AJ163" s="233" t="s">
        <v>415</v>
      </c>
      <c r="AK163" s="233" t="s">
        <v>416</v>
      </c>
      <c r="AL163" s="233" t="s">
        <v>417</v>
      </c>
      <c r="AM163" s="233" t="s">
        <v>418</v>
      </c>
      <c r="AN163" s="228" t="s">
        <v>526</v>
      </c>
      <c r="AO163" s="228" t="s">
        <v>526</v>
      </c>
      <c r="AP163" s="228" t="s">
        <v>526</v>
      </c>
      <c r="AQ163" s="228" t="s">
        <v>526</v>
      </c>
      <c r="AR163" s="228" t="s">
        <v>526</v>
      </c>
      <c r="AS163" s="228" t="s">
        <v>526</v>
      </c>
      <c r="AT163" s="228" t="s">
        <v>526</v>
      </c>
      <c r="AU163" s="228" t="s">
        <v>526</v>
      </c>
      <c r="AV163" s="228" t="s">
        <v>526</v>
      </c>
    </row>
    <row r="164" spans="1:65" s="243" customFormat="1" ht="22.6" customHeight="1">
      <c r="B164" s="228" t="s">
        <v>527</v>
      </c>
      <c r="C164" s="249" t="s">
        <v>395</v>
      </c>
      <c r="D164" s="250" t="s">
        <v>395</v>
      </c>
      <c r="E164" s="229">
        <f t="shared" si="74"/>
        <v>0</v>
      </c>
      <c r="F164" s="249" t="s">
        <v>395</v>
      </c>
      <c r="G164" s="250" t="s">
        <v>395</v>
      </c>
      <c r="H164" s="229">
        <f t="shared" si="75"/>
        <v>0</v>
      </c>
      <c r="I164" s="249" t="s">
        <v>395</v>
      </c>
      <c r="J164" s="250" t="s">
        <v>395</v>
      </c>
      <c r="K164" s="229">
        <f t="shared" si="76"/>
        <v>0</v>
      </c>
      <c r="L164" s="249" t="s">
        <v>395</v>
      </c>
      <c r="M164" s="250" t="s">
        <v>395</v>
      </c>
      <c r="N164" s="229">
        <f t="shared" si="77"/>
        <v>0</v>
      </c>
      <c r="O164" s="249" t="s">
        <v>395</v>
      </c>
      <c r="P164" s="250" t="s">
        <v>395</v>
      </c>
      <c r="Q164" s="229">
        <f t="shared" si="78"/>
        <v>0</v>
      </c>
      <c r="R164" s="249" t="s">
        <v>395</v>
      </c>
      <c r="S164" s="250" t="s">
        <v>395</v>
      </c>
      <c r="T164" s="229">
        <f t="shared" si="79"/>
        <v>0</v>
      </c>
      <c r="U164" s="249" t="s">
        <v>395</v>
      </c>
      <c r="V164" s="250" t="s">
        <v>395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512</v>
      </c>
      <c r="AE164" s="233" t="s">
        <v>419</v>
      </c>
      <c r="AF164" s="233" t="s">
        <v>420</v>
      </c>
      <c r="AG164" s="233" t="s">
        <v>413</v>
      </c>
      <c r="AH164" s="233" t="s">
        <v>414</v>
      </c>
      <c r="AI164" s="233" t="s">
        <v>415</v>
      </c>
      <c r="AJ164" s="233" t="s">
        <v>416</v>
      </c>
      <c r="AK164" s="233" t="s">
        <v>417</v>
      </c>
      <c r="AL164" s="233" t="s">
        <v>418</v>
      </c>
      <c r="AM164" s="233" t="s">
        <v>419</v>
      </c>
      <c r="AN164" s="228" t="s">
        <v>527</v>
      </c>
      <c r="AO164" s="228" t="s">
        <v>527</v>
      </c>
      <c r="AP164" s="228" t="s">
        <v>527</v>
      </c>
      <c r="AQ164" s="228" t="s">
        <v>527</v>
      </c>
      <c r="AR164" s="228" t="s">
        <v>527</v>
      </c>
      <c r="AS164" s="228" t="s">
        <v>527</v>
      </c>
      <c r="AT164" s="228" t="s">
        <v>527</v>
      </c>
      <c r="AU164" s="228" t="s">
        <v>527</v>
      </c>
      <c r="AV164" s="228" t="s">
        <v>527</v>
      </c>
    </row>
    <row r="165" spans="1:65" s="246" customFormat="1" ht="22.6" customHeight="1">
      <c r="A165" s="243"/>
      <c r="B165" s="240"/>
      <c r="C165" s="1096">
        <f>SUM(E150:E164)</f>
        <v>66</v>
      </c>
      <c r="D165" s="1097"/>
      <c r="E165" s="252"/>
      <c r="F165" s="1096">
        <f>SUM(H150:H163)</f>
        <v>71</v>
      </c>
      <c r="G165" s="1097"/>
      <c r="H165" s="252"/>
      <c r="I165" s="1096">
        <f>SUM(K150:K163)</f>
        <v>66</v>
      </c>
      <c r="J165" s="1097"/>
      <c r="K165" s="252"/>
      <c r="L165" s="1096">
        <f>SUM(N150:N164)</f>
        <v>72.5</v>
      </c>
      <c r="M165" s="1097"/>
      <c r="N165" s="252"/>
      <c r="O165" s="1096">
        <f>SUM(Q150:Q164)</f>
        <v>19.5</v>
      </c>
      <c r="P165" s="1097"/>
      <c r="Q165" s="252"/>
      <c r="R165" s="1096">
        <f>SUM(T150:T164)</f>
        <v>19.5</v>
      </c>
      <c r="S165" s="1097"/>
      <c r="T165" s="252"/>
      <c r="U165" s="1096">
        <f>SUM(W150:W164)</f>
        <v>59.5</v>
      </c>
      <c r="V165" s="1097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6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6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6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6" customHeight="1">
      <c r="B169" s="1098" t="s">
        <v>528</v>
      </c>
      <c r="C169" s="1098"/>
      <c r="D169" s="1098"/>
      <c r="E169" s="1098"/>
      <c r="F169" s="1098"/>
      <c r="G169" s="1098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6" customHeight="1" thickBot="1">
      <c r="B170" s="205"/>
      <c r="C170" s="1092" t="s">
        <v>37</v>
      </c>
      <c r="D170" s="1093"/>
      <c r="E170" s="237"/>
      <c r="F170" s="1093" t="s">
        <v>38</v>
      </c>
      <c r="G170" s="1093"/>
      <c r="H170" s="237"/>
      <c r="I170" s="1093" t="s">
        <v>39</v>
      </c>
      <c r="J170" s="1093"/>
      <c r="K170" s="237"/>
      <c r="L170" s="1093" t="s">
        <v>40</v>
      </c>
      <c r="M170" s="1093"/>
      <c r="N170" s="237"/>
      <c r="O170" s="1093" t="s">
        <v>41</v>
      </c>
      <c r="P170" s="1093"/>
      <c r="Q170" s="237"/>
      <c r="R170" s="1093" t="s">
        <v>42</v>
      </c>
      <c r="S170" s="1093"/>
      <c r="T170" s="237"/>
      <c r="U170" s="1093" t="s">
        <v>43</v>
      </c>
      <c r="V170" s="1093"/>
      <c r="W170" s="237"/>
      <c r="X170" s="238" t="s">
        <v>389</v>
      </c>
      <c r="Z170" s="246"/>
      <c r="AA170" s="225" t="s">
        <v>390</v>
      </c>
      <c r="AB170" s="225" t="s">
        <v>391</v>
      </c>
      <c r="AC170" s="225" t="s">
        <v>392</v>
      </c>
      <c r="AD170" s="226" t="s">
        <v>393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6" customHeight="1" thickTop="1">
      <c r="B171" s="228" t="s">
        <v>530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395</v>
      </c>
      <c r="P171" s="250" t="s">
        <v>395</v>
      </c>
      <c r="Q171" s="229">
        <f>IF(O171="x",0,((IF((+P171-O171)&lt;0,(P171-O171)+1,P171-O171))*24)-0.5)</f>
        <v>0</v>
      </c>
      <c r="R171" s="249" t="s">
        <v>395</v>
      </c>
      <c r="S171" s="250" t="s">
        <v>395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380</v>
      </c>
      <c r="AC171" s="230" t="s">
        <v>529</v>
      </c>
      <c r="AD171" s="232" t="s">
        <v>512</v>
      </c>
      <c r="AE171" s="233" t="s">
        <v>413</v>
      </c>
      <c r="AF171" s="233" t="s">
        <v>414</v>
      </c>
      <c r="AG171" s="233" t="s">
        <v>415</v>
      </c>
      <c r="AH171" s="233" t="s">
        <v>416</v>
      </c>
      <c r="AI171" s="233" t="s">
        <v>417</v>
      </c>
      <c r="AJ171" s="233" t="s">
        <v>418</v>
      </c>
      <c r="AK171" s="233" t="s">
        <v>419</v>
      </c>
      <c r="AL171" s="233" t="s">
        <v>420</v>
      </c>
      <c r="AM171" s="233" t="s">
        <v>413</v>
      </c>
      <c r="AN171" s="311" t="s">
        <v>530</v>
      </c>
      <c r="AO171" s="311" t="s">
        <v>530</v>
      </c>
      <c r="AP171" s="311" t="s">
        <v>530</v>
      </c>
      <c r="AQ171" s="311" t="s">
        <v>530</v>
      </c>
      <c r="AR171" s="311" t="s">
        <v>530</v>
      </c>
      <c r="AS171" s="311" t="s">
        <v>530</v>
      </c>
      <c r="AT171" s="311" t="s">
        <v>530</v>
      </c>
      <c r="AU171" s="311" t="s">
        <v>530</v>
      </c>
      <c r="AV171" s="311" t="s">
        <v>530</v>
      </c>
    </row>
    <row r="172" spans="1:65" s="243" customFormat="1" ht="22.6" customHeight="1">
      <c r="B172" s="228" t="s">
        <v>531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395</v>
      </c>
      <c r="P172" s="250" t="s">
        <v>395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395</v>
      </c>
      <c r="V172" s="250" t="s">
        <v>395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381</v>
      </c>
      <c r="AC172" s="230" t="s">
        <v>529</v>
      </c>
      <c r="AD172" s="232" t="s">
        <v>512</v>
      </c>
      <c r="AE172" s="233" t="s">
        <v>414</v>
      </c>
      <c r="AF172" s="233" t="s">
        <v>415</v>
      </c>
      <c r="AG172" s="233" t="s">
        <v>416</v>
      </c>
      <c r="AH172" s="233" t="s">
        <v>417</v>
      </c>
      <c r="AI172" s="233" t="s">
        <v>418</v>
      </c>
      <c r="AJ172" s="233" t="s">
        <v>419</v>
      </c>
      <c r="AK172" s="233" t="s">
        <v>420</v>
      </c>
      <c r="AL172" s="233" t="s">
        <v>413</v>
      </c>
      <c r="AM172" s="233" t="s">
        <v>414</v>
      </c>
      <c r="AN172" s="311" t="s">
        <v>531</v>
      </c>
      <c r="AO172" s="311" t="s">
        <v>531</v>
      </c>
      <c r="AP172" s="311" t="s">
        <v>531</v>
      </c>
      <c r="AQ172" s="311" t="s">
        <v>531</v>
      </c>
      <c r="AR172" s="311" t="s">
        <v>531</v>
      </c>
      <c r="AS172" s="311" t="s">
        <v>531</v>
      </c>
      <c r="AT172" s="311" t="s">
        <v>531</v>
      </c>
      <c r="AU172" s="311" t="s">
        <v>531</v>
      </c>
      <c r="AV172" s="311" t="s">
        <v>531</v>
      </c>
    </row>
    <row r="173" spans="1:65" s="243" customFormat="1" ht="22.6" customHeight="1">
      <c r="B173" s="228" t="s">
        <v>532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395</v>
      </c>
      <c r="P173" s="250" t="s">
        <v>395</v>
      </c>
      <c r="Q173" s="229">
        <f t="shared" si="87"/>
        <v>0</v>
      </c>
      <c r="R173" s="249" t="s">
        <v>395</v>
      </c>
      <c r="S173" s="250" t="s">
        <v>395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387</v>
      </c>
      <c r="AC173" s="230" t="s">
        <v>529</v>
      </c>
      <c r="AD173" s="232" t="s">
        <v>512</v>
      </c>
      <c r="AE173" s="233" t="s">
        <v>415</v>
      </c>
      <c r="AF173" s="233" t="s">
        <v>416</v>
      </c>
      <c r="AG173" s="233" t="s">
        <v>417</v>
      </c>
      <c r="AH173" s="233" t="s">
        <v>418</v>
      </c>
      <c r="AI173" s="233" t="s">
        <v>419</v>
      </c>
      <c r="AJ173" s="233" t="s">
        <v>420</v>
      </c>
      <c r="AK173" s="233" t="s">
        <v>413</v>
      </c>
      <c r="AL173" s="233" t="s">
        <v>414</v>
      </c>
      <c r="AM173" s="233" t="s">
        <v>415</v>
      </c>
      <c r="AN173" s="311" t="s">
        <v>532</v>
      </c>
      <c r="AO173" s="311" t="s">
        <v>532</v>
      </c>
      <c r="AP173" s="311" t="s">
        <v>532</v>
      </c>
      <c r="AQ173" s="311" t="s">
        <v>532</v>
      </c>
      <c r="AR173" s="311" t="s">
        <v>532</v>
      </c>
      <c r="AS173" s="311" t="s">
        <v>532</v>
      </c>
      <c r="AT173" s="311" t="s">
        <v>532</v>
      </c>
      <c r="AU173" s="311" t="s">
        <v>532</v>
      </c>
      <c r="AV173" s="311" t="s">
        <v>532</v>
      </c>
    </row>
    <row r="174" spans="1:65" s="243" customFormat="1" ht="22.6" customHeight="1">
      <c r="B174" s="228" t="s">
        <v>533</v>
      </c>
      <c r="C174" s="249" t="s">
        <v>395</v>
      </c>
      <c r="D174" s="250" t="s">
        <v>395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395</v>
      </c>
      <c r="V174" s="250" t="s">
        <v>395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382</v>
      </c>
      <c r="AC174" s="230" t="s">
        <v>529</v>
      </c>
      <c r="AD174" s="232" t="s">
        <v>512</v>
      </c>
      <c r="AE174" s="233" t="s">
        <v>416</v>
      </c>
      <c r="AF174" s="233" t="s">
        <v>417</v>
      </c>
      <c r="AG174" s="233" t="s">
        <v>418</v>
      </c>
      <c r="AH174" s="233" t="s">
        <v>419</v>
      </c>
      <c r="AI174" s="233" t="s">
        <v>420</v>
      </c>
      <c r="AJ174" s="233" t="s">
        <v>413</v>
      </c>
      <c r="AK174" s="233" t="s">
        <v>414</v>
      </c>
      <c r="AL174" s="233" t="s">
        <v>415</v>
      </c>
      <c r="AM174" s="233" t="s">
        <v>416</v>
      </c>
      <c r="AN174" s="311" t="s">
        <v>533</v>
      </c>
      <c r="AO174" s="311" t="s">
        <v>533</v>
      </c>
      <c r="AP174" s="311" t="s">
        <v>533</v>
      </c>
      <c r="AQ174" s="311" t="s">
        <v>533</v>
      </c>
      <c r="AR174" s="311" t="s">
        <v>533</v>
      </c>
      <c r="AS174" s="311" t="s">
        <v>533</v>
      </c>
      <c r="AT174" s="311" t="s">
        <v>533</v>
      </c>
      <c r="AU174" s="311" t="s">
        <v>533</v>
      </c>
      <c r="AV174" s="311" t="s">
        <v>533</v>
      </c>
    </row>
    <row r="175" spans="1:65" s="243" customFormat="1" ht="22.6" customHeight="1">
      <c r="B175" s="228" t="s">
        <v>534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395</v>
      </c>
      <c r="S175" s="250" t="s">
        <v>395</v>
      </c>
      <c r="T175" s="229">
        <f t="shared" si="88"/>
        <v>0</v>
      </c>
      <c r="U175" s="249" t="s">
        <v>395</v>
      </c>
      <c r="V175" s="250" t="s">
        <v>395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383</v>
      </c>
      <c r="AC175" s="230" t="s">
        <v>529</v>
      </c>
      <c r="AD175" s="232" t="s">
        <v>512</v>
      </c>
      <c r="AE175" s="233" t="s">
        <v>417</v>
      </c>
      <c r="AF175" s="233" t="s">
        <v>418</v>
      </c>
      <c r="AG175" s="233" t="s">
        <v>419</v>
      </c>
      <c r="AH175" s="233" t="s">
        <v>420</v>
      </c>
      <c r="AI175" s="233" t="s">
        <v>413</v>
      </c>
      <c r="AJ175" s="233" t="s">
        <v>414</v>
      </c>
      <c r="AK175" s="233" t="s">
        <v>415</v>
      </c>
      <c r="AL175" s="233" t="s">
        <v>416</v>
      </c>
      <c r="AM175" s="233" t="s">
        <v>417</v>
      </c>
      <c r="AN175" s="311" t="s">
        <v>534</v>
      </c>
      <c r="AO175" s="311" t="s">
        <v>534</v>
      </c>
      <c r="AP175" s="311" t="s">
        <v>534</v>
      </c>
      <c r="AQ175" s="311" t="s">
        <v>534</v>
      </c>
      <c r="AR175" s="311" t="s">
        <v>534</v>
      </c>
      <c r="AS175" s="311" t="s">
        <v>534</v>
      </c>
      <c r="AT175" s="311" t="s">
        <v>534</v>
      </c>
      <c r="AU175" s="311" t="s">
        <v>534</v>
      </c>
      <c r="AV175" s="311" t="s">
        <v>534</v>
      </c>
    </row>
    <row r="176" spans="1:65" s="243" customFormat="1" ht="22.6" customHeight="1">
      <c r="B176" s="228" t="s">
        <v>535</v>
      </c>
      <c r="C176" s="249" t="s">
        <v>395</v>
      </c>
      <c r="D176" s="250" t="s">
        <v>395</v>
      </c>
      <c r="E176" s="229">
        <f t="shared" si="83"/>
        <v>0</v>
      </c>
      <c r="F176" s="249" t="s">
        <v>395</v>
      </c>
      <c r="G176" s="250" t="s">
        <v>395</v>
      </c>
      <c r="H176" s="229">
        <f t="shared" si="84"/>
        <v>0</v>
      </c>
      <c r="I176" s="249" t="s">
        <v>395</v>
      </c>
      <c r="J176" s="250" t="s">
        <v>395</v>
      </c>
      <c r="K176" s="229">
        <f t="shared" si="85"/>
        <v>0</v>
      </c>
      <c r="L176" s="249" t="s">
        <v>395</v>
      </c>
      <c r="M176" s="250" t="s">
        <v>395</v>
      </c>
      <c r="N176" s="229">
        <f t="shared" si="86"/>
        <v>0</v>
      </c>
      <c r="O176" s="249" t="s">
        <v>395</v>
      </c>
      <c r="P176" s="250" t="s">
        <v>395</v>
      </c>
      <c r="Q176" s="229">
        <f t="shared" si="87"/>
        <v>0</v>
      </c>
      <c r="R176" s="249" t="s">
        <v>395</v>
      </c>
      <c r="S176" s="250" t="s">
        <v>395</v>
      </c>
      <c r="T176" s="229">
        <f t="shared" si="88"/>
        <v>0</v>
      </c>
      <c r="U176" s="249" t="s">
        <v>395</v>
      </c>
      <c r="V176" s="250" t="s">
        <v>395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529</v>
      </c>
      <c r="AD176" s="232" t="s">
        <v>512</v>
      </c>
      <c r="AE176" s="233" t="s">
        <v>418</v>
      </c>
      <c r="AF176" s="233" t="s">
        <v>419</v>
      </c>
      <c r="AG176" s="233" t="s">
        <v>420</v>
      </c>
      <c r="AH176" s="233" t="s">
        <v>413</v>
      </c>
      <c r="AI176" s="233" t="s">
        <v>414</v>
      </c>
      <c r="AJ176" s="233" t="s">
        <v>415</v>
      </c>
      <c r="AK176" s="233" t="s">
        <v>416</v>
      </c>
      <c r="AL176" s="233" t="s">
        <v>417</v>
      </c>
      <c r="AM176" s="233" t="s">
        <v>418</v>
      </c>
      <c r="AN176" s="311" t="s">
        <v>535</v>
      </c>
      <c r="AO176" s="311" t="s">
        <v>535</v>
      </c>
      <c r="AP176" s="311" t="s">
        <v>535</v>
      </c>
      <c r="AQ176" s="311" t="s">
        <v>535</v>
      </c>
      <c r="AR176" s="311" t="s">
        <v>535</v>
      </c>
      <c r="AS176" s="311" t="s">
        <v>535</v>
      </c>
      <c r="AT176" s="311" t="s">
        <v>535</v>
      </c>
      <c r="AU176" s="311" t="s">
        <v>535</v>
      </c>
      <c r="AV176" s="311" t="s">
        <v>535</v>
      </c>
    </row>
    <row r="177" spans="1:65" s="243" customFormat="1" ht="22.6" customHeight="1">
      <c r="B177" s="228" t="s">
        <v>536</v>
      </c>
      <c r="C177" s="249" t="s">
        <v>395</v>
      </c>
      <c r="D177" s="250" t="s">
        <v>395</v>
      </c>
      <c r="E177" s="229">
        <f t="shared" si="83"/>
        <v>0</v>
      </c>
      <c r="F177" s="249" t="s">
        <v>395</v>
      </c>
      <c r="G177" s="250" t="s">
        <v>395</v>
      </c>
      <c r="H177" s="229">
        <f t="shared" si="84"/>
        <v>0</v>
      </c>
      <c r="I177" s="249" t="s">
        <v>395</v>
      </c>
      <c r="J177" s="250" t="s">
        <v>395</v>
      </c>
      <c r="K177" s="229">
        <f t="shared" si="85"/>
        <v>0</v>
      </c>
      <c r="L177" s="249" t="s">
        <v>395</v>
      </c>
      <c r="M177" s="250" t="s">
        <v>395</v>
      </c>
      <c r="N177" s="229">
        <f t="shared" si="86"/>
        <v>0</v>
      </c>
      <c r="O177" s="249" t="s">
        <v>395</v>
      </c>
      <c r="P177" s="250" t="s">
        <v>395</v>
      </c>
      <c r="Q177" s="229">
        <f t="shared" si="87"/>
        <v>0</v>
      </c>
      <c r="R177" s="249" t="s">
        <v>395</v>
      </c>
      <c r="S177" s="250" t="s">
        <v>395</v>
      </c>
      <c r="T177" s="229">
        <f t="shared" si="88"/>
        <v>0</v>
      </c>
      <c r="U177" s="249" t="s">
        <v>395</v>
      </c>
      <c r="V177" s="250" t="s">
        <v>395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529</v>
      </c>
      <c r="AD177" s="232" t="s">
        <v>512</v>
      </c>
      <c r="AE177" s="233" t="s">
        <v>419</v>
      </c>
      <c r="AF177" s="233" t="s">
        <v>420</v>
      </c>
      <c r="AG177" s="233" t="s">
        <v>413</v>
      </c>
      <c r="AH177" s="233" t="s">
        <v>414</v>
      </c>
      <c r="AI177" s="233" t="s">
        <v>415</v>
      </c>
      <c r="AJ177" s="233" t="s">
        <v>416</v>
      </c>
      <c r="AK177" s="233" t="s">
        <v>417</v>
      </c>
      <c r="AL177" s="233" t="s">
        <v>418</v>
      </c>
      <c r="AM177" s="233" t="s">
        <v>419</v>
      </c>
      <c r="AN177" s="311" t="s">
        <v>536</v>
      </c>
      <c r="AO177" s="311" t="s">
        <v>536</v>
      </c>
      <c r="AP177" s="311" t="s">
        <v>536</v>
      </c>
      <c r="AQ177" s="311" t="s">
        <v>536</v>
      </c>
      <c r="AR177" s="311" t="s">
        <v>536</v>
      </c>
      <c r="AS177" s="311" t="s">
        <v>536</v>
      </c>
      <c r="AT177" s="311" t="s">
        <v>536</v>
      </c>
      <c r="AU177" s="311" t="s">
        <v>536</v>
      </c>
      <c r="AV177" s="311" t="s">
        <v>536</v>
      </c>
    </row>
    <row r="178" spans="1:65" s="246" customFormat="1" ht="22.6" customHeight="1">
      <c r="A178" s="243"/>
      <c r="B178" s="228" t="s">
        <v>537</v>
      </c>
      <c r="C178" s="249" t="s">
        <v>395</v>
      </c>
      <c r="D178" s="250" t="s">
        <v>395</v>
      </c>
      <c r="E178" s="229">
        <f t="shared" si="83"/>
        <v>0</v>
      </c>
      <c r="F178" s="249" t="s">
        <v>395</v>
      </c>
      <c r="G178" s="250" t="s">
        <v>395</v>
      </c>
      <c r="H178" s="229">
        <f t="shared" si="84"/>
        <v>0</v>
      </c>
      <c r="I178" s="249" t="s">
        <v>395</v>
      </c>
      <c r="J178" s="250" t="s">
        <v>395</v>
      </c>
      <c r="K178" s="229">
        <f t="shared" si="85"/>
        <v>0</v>
      </c>
      <c r="L178" s="249" t="s">
        <v>395</v>
      </c>
      <c r="M178" s="250" t="s">
        <v>395</v>
      </c>
      <c r="N178" s="229">
        <f t="shared" si="86"/>
        <v>0</v>
      </c>
      <c r="O178" s="249" t="s">
        <v>395</v>
      </c>
      <c r="P178" s="250" t="s">
        <v>395</v>
      </c>
      <c r="Q178" s="229">
        <f t="shared" si="87"/>
        <v>0</v>
      </c>
      <c r="R178" s="249" t="s">
        <v>395</v>
      </c>
      <c r="S178" s="250" t="s">
        <v>395</v>
      </c>
      <c r="T178" s="229">
        <f t="shared" si="88"/>
        <v>0</v>
      </c>
      <c r="U178" s="249" t="s">
        <v>395</v>
      </c>
      <c r="V178" s="250" t="s">
        <v>395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529</v>
      </c>
      <c r="AD178" s="232" t="s">
        <v>512</v>
      </c>
      <c r="AE178" s="233" t="s">
        <v>420</v>
      </c>
      <c r="AF178" s="233" t="s">
        <v>413</v>
      </c>
      <c r="AG178" s="233" t="s">
        <v>414</v>
      </c>
      <c r="AH178" s="233" t="s">
        <v>415</v>
      </c>
      <c r="AI178" s="233" t="s">
        <v>416</v>
      </c>
      <c r="AJ178" s="233" t="s">
        <v>417</v>
      </c>
      <c r="AK178" s="233" t="s">
        <v>418</v>
      </c>
      <c r="AL178" s="233" t="s">
        <v>419</v>
      </c>
      <c r="AM178" s="233" t="s">
        <v>420</v>
      </c>
      <c r="AN178" s="311" t="s">
        <v>537</v>
      </c>
      <c r="AO178" s="311" t="s">
        <v>537</v>
      </c>
      <c r="AP178" s="311" t="s">
        <v>537</v>
      </c>
      <c r="AQ178" s="311" t="s">
        <v>537</v>
      </c>
      <c r="AR178" s="311" t="s">
        <v>537</v>
      </c>
      <c r="AS178" s="311" t="s">
        <v>537</v>
      </c>
      <c r="AT178" s="311" t="s">
        <v>537</v>
      </c>
      <c r="AU178" s="311" t="s">
        <v>537</v>
      </c>
      <c r="AV178" s="311" t="s">
        <v>537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6" customHeight="1">
      <c r="B179" s="228" t="s">
        <v>538</v>
      </c>
      <c r="C179" s="249" t="s">
        <v>395</v>
      </c>
      <c r="D179" s="250" t="s">
        <v>395</v>
      </c>
      <c r="E179" s="229">
        <f t="shared" si="83"/>
        <v>0</v>
      </c>
      <c r="F179" s="249" t="s">
        <v>395</v>
      </c>
      <c r="G179" s="250" t="s">
        <v>395</v>
      </c>
      <c r="H179" s="229">
        <f t="shared" si="84"/>
        <v>0</v>
      </c>
      <c r="I179" s="249" t="s">
        <v>395</v>
      </c>
      <c r="J179" s="250" t="s">
        <v>395</v>
      </c>
      <c r="K179" s="229">
        <f t="shared" si="85"/>
        <v>0</v>
      </c>
      <c r="L179" s="249" t="s">
        <v>395</v>
      </c>
      <c r="M179" s="250" t="s">
        <v>395</v>
      </c>
      <c r="N179" s="229">
        <f t="shared" si="86"/>
        <v>0</v>
      </c>
      <c r="O179" s="249" t="s">
        <v>395</v>
      </c>
      <c r="P179" s="250" t="s">
        <v>395</v>
      </c>
      <c r="Q179" s="229">
        <f t="shared" si="87"/>
        <v>0</v>
      </c>
      <c r="R179" s="249" t="s">
        <v>395</v>
      </c>
      <c r="S179" s="250" t="s">
        <v>395</v>
      </c>
      <c r="T179" s="229">
        <f t="shared" si="88"/>
        <v>0</v>
      </c>
      <c r="U179" s="249" t="s">
        <v>395</v>
      </c>
      <c r="V179" s="250" t="s">
        <v>395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529</v>
      </c>
      <c r="AD179" s="232" t="s">
        <v>512</v>
      </c>
      <c r="AE179" s="233" t="s">
        <v>413</v>
      </c>
      <c r="AF179" s="233" t="s">
        <v>414</v>
      </c>
      <c r="AG179" s="233" t="s">
        <v>415</v>
      </c>
      <c r="AH179" s="233" t="s">
        <v>416</v>
      </c>
      <c r="AI179" s="233" t="s">
        <v>417</v>
      </c>
      <c r="AJ179" s="233" t="s">
        <v>418</v>
      </c>
      <c r="AK179" s="233" t="s">
        <v>419</v>
      </c>
      <c r="AL179" s="233" t="s">
        <v>420</v>
      </c>
      <c r="AM179" s="233" t="s">
        <v>413</v>
      </c>
      <c r="AN179" s="311" t="s">
        <v>538</v>
      </c>
      <c r="AO179" s="311" t="s">
        <v>538</v>
      </c>
      <c r="AP179" s="311" t="s">
        <v>538</v>
      </c>
      <c r="AQ179" s="311" t="s">
        <v>538</v>
      </c>
      <c r="AR179" s="311" t="s">
        <v>538</v>
      </c>
      <c r="AS179" s="311" t="s">
        <v>538</v>
      </c>
      <c r="AT179" s="311" t="s">
        <v>538</v>
      </c>
      <c r="AU179" s="311" t="s">
        <v>538</v>
      </c>
      <c r="AV179" s="311" t="s">
        <v>538</v>
      </c>
    </row>
    <row r="180" spans="1:65" s="243" customFormat="1" ht="22.6" customHeight="1">
      <c r="B180" s="228" t="s">
        <v>539</v>
      </c>
      <c r="C180" s="249" t="s">
        <v>395</v>
      </c>
      <c r="D180" s="250" t="s">
        <v>395</v>
      </c>
      <c r="E180" s="229">
        <f t="shared" si="83"/>
        <v>0</v>
      </c>
      <c r="F180" s="249" t="s">
        <v>395</v>
      </c>
      <c r="G180" s="250" t="s">
        <v>395</v>
      </c>
      <c r="H180" s="229">
        <f t="shared" si="84"/>
        <v>0</v>
      </c>
      <c r="I180" s="249" t="s">
        <v>395</v>
      </c>
      <c r="J180" s="250" t="s">
        <v>395</v>
      </c>
      <c r="K180" s="229">
        <f t="shared" si="85"/>
        <v>0</v>
      </c>
      <c r="L180" s="249" t="s">
        <v>395</v>
      </c>
      <c r="M180" s="250" t="s">
        <v>395</v>
      </c>
      <c r="N180" s="229">
        <f t="shared" si="86"/>
        <v>0</v>
      </c>
      <c r="O180" s="249" t="s">
        <v>395</v>
      </c>
      <c r="P180" s="250" t="s">
        <v>395</v>
      </c>
      <c r="Q180" s="229">
        <f t="shared" si="87"/>
        <v>0</v>
      </c>
      <c r="R180" s="249" t="s">
        <v>395</v>
      </c>
      <c r="S180" s="250" t="s">
        <v>395</v>
      </c>
      <c r="T180" s="229">
        <f t="shared" si="88"/>
        <v>0</v>
      </c>
      <c r="U180" s="249" t="s">
        <v>395</v>
      </c>
      <c r="V180" s="250" t="s">
        <v>395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529</v>
      </c>
      <c r="AD180" s="232" t="s">
        <v>512</v>
      </c>
      <c r="AE180" s="233" t="s">
        <v>414</v>
      </c>
      <c r="AF180" s="233" t="s">
        <v>415</v>
      </c>
      <c r="AG180" s="233" t="s">
        <v>416</v>
      </c>
      <c r="AH180" s="233" t="s">
        <v>417</v>
      </c>
      <c r="AI180" s="233" t="s">
        <v>418</v>
      </c>
      <c r="AJ180" s="233" t="s">
        <v>419</v>
      </c>
      <c r="AK180" s="233" t="s">
        <v>420</v>
      </c>
      <c r="AL180" s="233" t="s">
        <v>413</v>
      </c>
      <c r="AM180" s="233" t="s">
        <v>414</v>
      </c>
      <c r="AN180" s="311" t="s">
        <v>539</v>
      </c>
      <c r="AO180" s="311" t="s">
        <v>539</v>
      </c>
      <c r="AP180" s="311" t="s">
        <v>539</v>
      </c>
      <c r="AQ180" s="311" t="s">
        <v>539</v>
      </c>
      <c r="AR180" s="311" t="s">
        <v>539</v>
      </c>
      <c r="AS180" s="311" t="s">
        <v>539</v>
      </c>
      <c r="AT180" s="311" t="s">
        <v>539</v>
      </c>
      <c r="AU180" s="311" t="s">
        <v>539</v>
      </c>
      <c r="AV180" s="311" t="s">
        <v>539</v>
      </c>
    </row>
    <row r="181" spans="1:65" s="243" customFormat="1" ht="22.6" customHeight="1">
      <c r="B181" s="228" t="s">
        <v>540</v>
      </c>
      <c r="C181" s="249" t="s">
        <v>395</v>
      </c>
      <c r="D181" s="250" t="s">
        <v>395</v>
      </c>
      <c r="E181" s="229">
        <f t="shared" si="83"/>
        <v>0</v>
      </c>
      <c r="F181" s="249" t="s">
        <v>395</v>
      </c>
      <c r="G181" s="250" t="s">
        <v>395</v>
      </c>
      <c r="H181" s="229">
        <f t="shared" si="84"/>
        <v>0</v>
      </c>
      <c r="I181" s="249" t="s">
        <v>395</v>
      </c>
      <c r="J181" s="250" t="s">
        <v>395</v>
      </c>
      <c r="K181" s="229">
        <f t="shared" si="85"/>
        <v>0</v>
      </c>
      <c r="L181" s="249" t="s">
        <v>395</v>
      </c>
      <c r="M181" s="250" t="s">
        <v>395</v>
      </c>
      <c r="N181" s="229">
        <f t="shared" si="86"/>
        <v>0</v>
      </c>
      <c r="O181" s="249" t="s">
        <v>395</v>
      </c>
      <c r="P181" s="250" t="s">
        <v>395</v>
      </c>
      <c r="Q181" s="229">
        <f t="shared" si="87"/>
        <v>0</v>
      </c>
      <c r="R181" s="249" t="s">
        <v>395</v>
      </c>
      <c r="S181" s="250" t="s">
        <v>395</v>
      </c>
      <c r="T181" s="229">
        <f t="shared" si="88"/>
        <v>0</v>
      </c>
      <c r="U181" s="249" t="s">
        <v>395</v>
      </c>
      <c r="V181" s="250" t="s">
        <v>395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529</v>
      </c>
      <c r="AD181" s="232" t="s">
        <v>512</v>
      </c>
      <c r="AE181" s="233" t="s">
        <v>415</v>
      </c>
      <c r="AF181" s="233" t="s">
        <v>416</v>
      </c>
      <c r="AG181" s="233" t="s">
        <v>417</v>
      </c>
      <c r="AH181" s="233" t="s">
        <v>418</v>
      </c>
      <c r="AI181" s="233" t="s">
        <v>419</v>
      </c>
      <c r="AJ181" s="233" t="s">
        <v>420</v>
      </c>
      <c r="AK181" s="233" t="s">
        <v>413</v>
      </c>
      <c r="AL181" s="233" t="s">
        <v>414</v>
      </c>
      <c r="AM181" s="233" t="s">
        <v>415</v>
      </c>
      <c r="AN181" s="311" t="s">
        <v>540</v>
      </c>
      <c r="AO181" s="311" t="s">
        <v>540</v>
      </c>
      <c r="AP181" s="311" t="s">
        <v>540</v>
      </c>
      <c r="AQ181" s="311" t="s">
        <v>540</v>
      </c>
      <c r="AR181" s="311" t="s">
        <v>540</v>
      </c>
      <c r="AS181" s="311" t="s">
        <v>540</v>
      </c>
      <c r="AT181" s="311" t="s">
        <v>540</v>
      </c>
      <c r="AU181" s="311" t="s">
        <v>540</v>
      </c>
      <c r="AV181" s="311" t="s">
        <v>540</v>
      </c>
    </row>
    <row r="182" spans="1:65" s="243" customFormat="1" ht="22.6" customHeight="1">
      <c r="B182" s="228" t="s">
        <v>541</v>
      </c>
      <c r="C182" s="249" t="s">
        <v>395</v>
      </c>
      <c r="D182" s="250" t="s">
        <v>395</v>
      </c>
      <c r="E182" s="229">
        <f t="shared" si="83"/>
        <v>0</v>
      </c>
      <c r="F182" s="249" t="s">
        <v>395</v>
      </c>
      <c r="G182" s="250" t="s">
        <v>395</v>
      </c>
      <c r="H182" s="229">
        <f t="shared" si="84"/>
        <v>0</v>
      </c>
      <c r="I182" s="249" t="s">
        <v>395</v>
      </c>
      <c r="J182" s="250" t="s">
        <v>395</v>
      </c>
      <c r="K182" s="229">
        <f t="shared" si="85"/>
        <v>0</v>
      </c>
      <c r="L182" s="249" t="s">
        <v>395</v>
      </c>
      <c r="M182" s="250" t="s">
        <v>395</v>
      </c>
      <c r="N182" s="229">
        <f t="shared" si="86"/>
        <v>0</v>
      </c>
      <c r="O182" s="249" t="s">
        <v>395</v>
      </c>
      <c r="P182" s="250" t="s">
        <v>395</v>
      </c>
      <c r="Q182" s="229">
        <f t="shared" si="87"/>
        <v>0</v>
      </c>
      <c r="R182" s="249" t="s">
        <v>395</v>
      </c>
      <c r="S182" s="250" t="s">
        <v>395</v>
      </c>
      <c r="T182" s="229">
        <f t="shared" si="88"/>
        <v>0</v>
      </c>
      <c r="U182" s="249" t="s">
        <v>395</v>
      </c>
      <c r="V182" s="250" t="s">
        <v>395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529</v>
      </c>
      <c r="AD182" s="232" t="s">
        <v>512</v>
      </c>
      <c r="AE182" s="233" t="s">
        <v>416</v>
      </c>
      <c r="AF182" s="233" t="s">
        <v>417</v>
      </c>
      <c r="AG182" s="233" t="s">
        <v>418</v>
      </c>
      <c r="AH182" s="233" t="s">
        <v>419</v>
      </c>
      <c r="AI182" s="233" t="s">
        <v>420</v>
      </c>
      <c r="AJ182" s="233" t="s">
        <v>413</v>
      </c>
      <c r="AK182" s="233" t="s">
        <v>414</v>
      </c>
      <c r="AL182" s="233" t="s">
        <v>415</v>
      </c>
      <c r="AM182" s="233" t="s">
        <v>416</v>
      </c>
      <c r="AN182" s="311" t="s">
        <v>541</v>
      </c>
      <c r="AO182" s="311" t="s">
        <v>541</v>
      </c>
      <c r="AP182" s="311" t="s">
        <v>541</v>
      </c>
      <c r="AQ182" s="311" t="s">
        <v>541</v>
      </c>
      <c r="AR182" s="311" t="s">
        <v>541</v>
      </c>
      <c r="AS182" s="311" t="s">
        <v>541</v>
      </c>
      <c r="AT182" s="311" t="s">
        <v>541</v>
      </c>
      <c r="AU182" s="311" t="s">
        <v>541</v>
      </c>
      <c r="AV182" s="311" t="s">
        <v>541</v>
      </c>
    </row>
    <row r="183" spans="1:65" s="243" customFormat="1" ht="22.6" customHeight="1">
      <c r="B183" s="228" t="s">
        <v>542</v>
      </c>
      <c r="C183" s="249" t="s">
        <v>395</v>
      </c>
      <c r="D183" s="250" t="s">
        <v>395</v>
      </c>
      <c r="E183" s="229">
        <f t="shared" si="83"/>
        <v>0</v>
      </c>
      <c r="F183" s="249" t="s">
        <v>395</v>
      </c>
      <c r="G183" s="250" t="s">
        <v>395</v>
      </c>
      <c r="H183" s="229">
        <f t="shared" si="84"/>
        <v>0</v>
      </c>
      <c r="I183" s="249" t="s">
        <v>395</v>
      </c>
      <c r="J183" s="250" t="s">
        <v>395</v>
      </c>
      <c r="K183" s="229">
        <f t="shared" si="85"/>
        <v>0</v>
      </c>
      <c r="L183" s="249" t="s">
        <v>395</v>
      </c>
      <c r="M183" s="250" t="s">
        <v>395</v>
      </c>
      <c r="N183" s="229">
        <f t="shared" si="86"/>
        <v>0</v>
      </c>
      <c r="O183" s="249" t="s">
        <v>395</v>
      </c>
      <c r="P183" s="250" t="s">
        <v>395</v>
      </c>
      <c r="Q183" s="229">
        <f t="shared" si="87"/>
        <v>0</v>
      </c>
      <c r="R183" s="249" t="s">
        <v>395</v>
      </c>
      <c r="S183" s="250" t="s">
        <v>395</v>
      </c>
      <c r="T183" s="229">
        <f t="shared" si="88"/>
        <v>0</v>
      </c>
      <c r="U183" s="249" t="s">
        <v>395</v>
      </c>
      <c r="V183" s="250" t="s">
        <v>395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529</v>
      </c>
      <c r="AD183" s="232" t="s">
        <v>512</v>
      </c>
      <c r="AE183" s="233" t="s">
        <v>417</v>
      </c>
      <c r="AF183" s="233" t="s">
        <v>418</v>
      </c>
      <c r="AG183" s="233" t="s">
        <v>419</v>
      </c>
      <c r="AH183" s="233" t="s">
        <v>420</v>
      </c>
      <c r="AI183" s="233" t="s">
        <v>413</v>
      </c>
      <c r="AJ183" s="233" t="s">
        <v>414</v>
      </c>
      <c r="AK183" s="233" t="s">
        <v>415</v>
      </c>
      <c r="AL183" s="233" t="s">
        <v>416</v>
      </c>
      <c r="AM183" s="233" t="s">
        <v>417</v>
      </c>
      <c r="AN183" s="311" t="s">
        <v>542</v>
      </c>
      <c r="AO183" s="311" t="s">
        <v>542</v>
      </c>
      <c r="AP183" s="311" t="s">
        <v>542</v>
      </c>
      <c r="AQ183" s="311" t="s">
        <v>542</v>
      </c>
      <c r="AR183" s="311" t="s">
        <v>542</v>
      </c>
      <c r="AS183" s="311" t="s">
        <v>542</v>
      </c>
      <c r="AT183" s="311" t="s">
        <v>542</v>
      </c>
      <c r="AU183" s="311" t="s">
        <v>542</v>
      </c>
      <c r="AV183" s="311" t="s">
        <v>542</v>
      </c>
    </row>
    <row r="184" spans="1:65" s="243" customFormat="1" ht="22.6" customHeight="1">
      <c r="B184" s="228" t="s">
        <v>543</v>
      </c>
      <c r="C184" s="249" t="s">
        <v>395</v>
      </c>
      <c r="D184" s="250" t="s">
        <v>395</v>
      </c>
      <c r="E184" s="229">
        <f t="shared" si="83"/>
        <v>0</v>
      </c>
      <c r="F184" s="249" t="s">
        <v>395</v>
      </c>
      <c r="G184" s="250" t="s">
        <v>395</v>
      </c>
      <c r="H184" s="229">
        <f t="shared" si="84"/>
        <v>0</v>
      </c>
      <c r="I184" s="249" t="s">
        <v>395</v>
      </c>
      <c r="J184" s="250" t="s">
        <v>395</v>
      </c>
      <c r="K184" s="229">
        <f t="shared" si="85"/>
        <v>0</v>
      </c>
      <c r="L184" s="249" t="s">
        <v>395</v>
      </c>
      <c r="M184" s="250" t="s">
        <v>395</v>
      </c>
      <c r="N184" s="229">
        <f t="shared" si="86"/>
        <v>0</v>
      </c>
      <c r="O184" s="249" t="s">
        <v>395</v>
      </c>
      <c r="P184" s="250" t="s">
        <v>395</v>
      </c>
      <c r="Q184" s="229">
        <f t="shared" si="87"/>
        <v>0</v>
      </c>
      <c r="R184" s="249" t="s">
        <v>395</v>
      </c>
      <c r="S184" s="250" t="s">
        <v>395</v>
      </c>
      <c r="T184" s="229">
        <f t="shared" si="88"/>
        <v>0</v>
      </c>
      <c r="U184" s="249" t="s">
        <v>395</v>
      </c>
      <c r="V184" s="250" t="s">
        <v>395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529</v>
      </c>
      <c r="AD184" s="232" t="s">
        <v>512</v>
      </c>
      <c r="AE184" s="233" t="s">
        <v>418</v>
      </c>
      <c r="AF184" s="233" t="s">
        <v>419</v>
      </c>
      <c r="AG184" s="233" t="s">
        <v>420</v>
      </c>
      <c r="AH184" s="233" t="s">
        <v>413</v>
      </c>
      <c r="AI184" s="233" t="s">
        <v>414</v>
      </c>
      <c r="AJ184" s="233" t="s">
        <v>415</v>
      </c>
      <c r="AK184" s="233" t="s">
        <v>416</v>
      </c>
      <c r="AL184" s="233" t="s">
        <v>417</v>
      </c>
      <c r="AM184" s="233" t="s">
        <v>418</v>
      </c>
      <c r="AN184" s="311" t="s">
        <v>543</v>
      </c>
      <c r="AO184" s="311" t="s">
        <v>543</v>
      </c>
      <c r="AP184" s="311" t="s">
        <v>543</v>
      </c>
      <c r="AQ184" s="311" t="s">
        <v>543</v>
      </c>
      <c r="AR184" s="311" t="s">
        <v>543</v>
      </c>
      <c r="AS184" s="311" t="s">
        <v>543</v>
      </c>
      <c r="AT184" s="311" t="s">
        <v>543</v>
      </c>
      <c r="AU184" s="311" t="s">
        <v>543</v>
      </c>
      <c r="AV184" s="311" t="s">
        <v>543</v>
      </c>
    </row>
    <row r="185" spans="1:65" s="246" customFormat="1" ht="22.6" customHeight="1">
      <c r="A185" s="243"/>
      <c r="B185" s="240"/>
      <c r="C185" s="1094">
        <f>SUM(E171:E184)</f>
        <v>27</v>
      </c>
      <c r="D185" s="1095"/>
      <c r="E185" s="252"/>
      <c r="F185" s="1094">
        <f>SUM(H171:H184)</f>
        <v>34.5</v>
      </c>
      <c r="G185" s="1095"/>
      <c r="H185" s="252"/>
      <c r="I185" s="1094">
        <f>SUM(K171:K184)</f>
        <v>34.5</v>
      </c>
      <c r="J185" s="1095"/>
      <c r="K185" s="252"/>
      <c r="L185" s="1094">
        <f>SUM(N171:N184)</f>
        <v>34.5</v>
      </c>
      <c r="M185" s="1095"/>
      <c r="N185" s="252"/>
      <c r="O185" s="1094">
        <f>SUM(Q171:Q184)</f>
        <v>14</v>
      </c>
      <c r="P185" s="1095"/>
      <c r="Q185" s="252"/>
      <c r="R185" s="1094">
        <f>SUM(T171:T183)</f>
        <v>14</v>
      </c>
      <c r="S185" s="1095"/>
      <c r="T185" s="252"/>
      <c r="U185" s="1094">
        <f>SUM(W171:W184)</f>
        <v>14</v>
      </c>
      <c r="V185" s="1095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6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6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6" customHeight="1">
      <c r="B188" s="204" t="s">
        <v>421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6" customHeight="1">
      <c r="B189" s="205"/>
      <c r="C189" s="1121" t="s">
        <v>37</v>
      </c>
      <c r="D189" s="1122"/>
      <c r="E189" s="209"/>
      <c r="F189" s="1121" t="s">
        <v>38</v>
      </c>
      <c r="G189" s="1122"/>
      <c r="H189" s="209"/>
      <c r="I189" s="1121" t="s">
        <v>39</v>
      </c>
      <c r="J189" s="1122"/>
      <c r="K189" s="209"/>
      <c r="L189" s="1121" t="s">
        <v>40</v>
      </c>
      <c r="M189" s="1122"/>
      <c r="N189" s="209"/>
      <c r="O189" s="1121" t="s">
        <v>41</v>
      </c>
      <c r="P189" s="1122"/>
      <c r="Q189" s="209"/>
      <c r="R189" s="1121" t="s">
        <v>42</v>
      </c>
      <c r="S189" s="1122"/>
      <c r="T189" s="209"/>
      <c r="U189" s="1121" t="s">
        <v>43</v>
      </c>
      <c r="V189" s="1122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6" customHeight="1">
      <c r="B190" s="206" t="s">
        <v>243</v>
      </c>
      <c r="C190" s="1123">
        <f>C42+C61+C90+C144+C13+C20+C81+C165+C185</f>
        <v>514.6</v>
      </c>
      <c r="D190" s="1124"/>
      <c r="E190" s="211"/>
      <c r="F190" s="1123">
        <f>F42+F61+F90+F144+F185+F165+F81+F20+F13</f>
        <v>507.8</v>
      </c>
      <c r="G190" s="1124"/>
      <c r="H190" s="211"/>
      <c r="I190" s="1123">
        <f>I42+I61+I90+I144+I185+I165+I81+I20+I13</f>
        <v>504.1</v>
      </c>
      <c r="J190" s="1124"/>
      <c r="K190" s="211"/>
      <c r="L190" s="1123">
        <f>L42+L61+L90+L144+L185+L165+L81+L20+L13</f>
        <v>536.29999999999995</v>
      </c>
      <c r="M190" s="1124"/>
      <c r="N190" s="211"/>
      <c r="O190" s="1123">
        <f>O42+O61+O90+O144+O185+O165+O81+O20+O13</f>
        <v>451.7</v>
      </c>
      <c r="P190" s="1124"/>
      <c r="Q190" s="211"/>
      <c r="R190" s="1123">
        <f>R42+R61+R90+R144+R185+R81+R20+R13+R165</f>
        <v>471.8</v>
      </c>
      <c r="S190" s="1124"/>
      <c r="T190" s="211"/>
      <c r="U190" s="1123">
        <f>U42+U61+U90+U144+U185+U165+U81+U20+U13</f>
        <v>525.4</v>
      </c>
      <c r="V190" s="1124"/>
      <c r="W190" s="211"/>
      <c r="X190" s="207">
        <f>X13+X20+X81+X165+X42+X61+X90+X144+X185</f>
        <v>3511.7</v>
      </c>
      <c r="Y190" s="193"/>
      <c r="Z190" s="212" t="s">
        <v>422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6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12"/>
      <c r="V191" s="1112"/>
      <c r="W191" s="208"/>
      <c r="X191" s="207">
        <f>ROUNDUP((C190+F190+I190+L190+O190+R190+U190),1)</f>
        <v>3511.7</v>
      </c>
      <c r="Y191" s="213" t="s">
        <v>423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6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6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6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6" customHeight="1">
      <c r="B195" s="205"/>
      <c r="C195" s="1117" t="s">
        <v>37</v>
      </c>
      <c r="D195" s="1118"/>
      <c r="E195" s="215"/>
      <c r="F195" s="1117" t="s">
        <v>38</v>
      </c>
      <c r="G195" s="1118"/>
      <c r="H195" s="215"/>
      <c r="I195" s="1117" t="s">
        <v>39</v>
      </c>
      <c r="J195" s="1118"/>
      <c r="K195" s="215"/>
      <c r="L195" s="1117" t="s">
        <v>40</v>
      </c>
      <c r="M195" s="1118"/>
      <c r="N195" s="215"/>
      <c r="O195" s="1117" t="s">
        <v>41</v>
      </c>
      <c r="P195" s="1118"/>
      <c r="Q195" s="215"/>
      <c r="R195" s="1117" t="s">
        <v>42</v>
      </c>
      <c r="S195" s="1118"/>
      <c r="T195" s="215"/>
      <c r="U195" s="1117" t="s">
        <v>43</v>
      </c>
      <c r="V195" s="1118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6" customHeight="1">
      <c r="B196" s="206" t="s">
        <v>235</v>
      </c>
      <c r="C196" s="1113" t="e">
        <f>COUNTIF(#REF!,"&lt;0.4208")</f>
        <v>#REF!</v>
      </c>
      <c r="D196" s="1114"/>
      <c r="E196" s="216"/>
      <c r="F196" s="1113" t="e">
        <f>COUNTIF(#REF!,"&lt;0.4208")</f>
        <v>#REF!</v>
      </c>
      <c r="G196" s="1114"/>
      <c r="H196" s="216"/>
      <c r="I196" s="1113" t="e">
        <f>COUNTIF(#REF!,"&lt;0.4208")</f>
        <v>#REF!</v>
      </c>
      <c r="J196" s="1114"/>
      <c r="K196" s="216"/>
      <c r="L196" s="1113" t="e">
        <f>COUNTIF(#REF!,"&lt;0.4208")</f>
        <v>#REF!</v>
      </c>
      <c r="M196" s="1114"/>
      <c r="N196" s="216"/>
      <c r="O196" s="1113" t="e">
        <f>COUNTIF(#REF!,"&lt;0.4208")</f>
        <v>#REF!</v>
      </c>
      <c r="P196" s="1114"/>
      <c r="Q196" s="216"/>
      <c r="R196" s="1113" t="e">
        <f>COUNTIF(#REF!,"&lt;0.4208")</f>
        <v>#REF!</v>
      </c>
      <c r="S196" s="1114"/>
      <c r="T196" s="216"/>
      <c r="U196" s="1113" t="e">
        <f>COUNTIF(#REF!,"&lt;0.4208")</f>
        <v>#REF!</v>
      </c>
      <c r="V196" s="1114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6" customHeight="1">
      <c r="A197" s="183"/>
      <c r="B197" s="206" t="s">
        <v>236</v>
      </c>
      <c r="C197" s="1113" t="e">
        <f>COUNTIF(#REF!,"&gt;0.4208")</f>
        <v>#REF!</v>
      </c>
      <c r="D197" s="1114"/>
      <c r="E197" s="216"/>
      <c r="F197" s="1113" t="e">
        <f>COUNTIF(#REF!,"&gt;0.4208")</f>
        <v>#REF!</v>
      </c>
      <c r="G197" s="1114"/>
      <c r="H197" s="216"/>
      <c r="I197" s="1113" t="e">
        <f>COUNTIF(#REF!,"&gt;0.4208")</f>
        <v>#REF!</v>
      </c>
      <c r="J197" s="1114"/>
      <c r="K197" s="216"/>
      <c r="L197" s="1113" t="e">
        <f>COUNTIF(#REF!,"&gt;0.4208")</f>
        <v>#REF!</v>
      </c>
      <c r="M197" s="1114"/>
      <c r="N197" s="216"/>
      <c r="O197" s="1113" t="e">
        <f>COUNTIF(#REF!,"&gt;0.4208")</f>
        <v>#REF!</v>
      </c>
      <c r="P197" s="1114"/>
      <c r="Q197" s="216"/>
      <c r="R197" s="1113" t="e">
        <f>COUNTIF(#REF!,"&gt;0.4208")</f>
        <v>#REF!</v>
      </c>
      <c r="S197" s="1114"/>
      <c r="T197" s="216"/>
      <c r="U197" s="1113" t="e">
        <f>COUNTIF(#REF!,"&gt;0.4208")</f>
        <v>#REF!</v>
      </c>
      <c r="V197" s="1114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6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6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6" customHeight="1">
      <c r="A200" s="183"/>
      <c r="B200" s="205"/>
      <c r="C200" s="1117" t="s">
        <v>37</v>
      </c>
      <c r="D200" s="1118"/>
      <c r="E200" s="215"/>
      <c r="F200" s="1117" t="s">
        <v>38</v>
      </c>
      <c r="G200" s="1118"/>
      <c r="H200" s="215"/>
      <c r="I200" s="1117" t="s">
        <v>39</v>
      </c>
      <c r="J200" s="1118"/>
      <c r="K200" s="215"/>
      <c r="L200" s="1117" t="s">
        <v>40</v>
      </c>
      <c r="M200" s="1118"/>
      <c r="N200" s="215"/>
      <c r="O200" s="1117" t="s">
        <v>41</v>
      </c>
      <c r="P200" s="1118"/>
      <c r="Q200" s="215"/>
      <c r="R200" s="1117" t="s">
        <v>42</v>
      </c>
      <c r="S200" s="1118"/>
      <c r="T200" s="215"/>
      <c r="U200" s="1117" t="s">
        <v>43</v>
      </c>
      <c r="V200" s="1118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6" customHeight="1">
      <c r="A201" s="183"/>
      <c r="B201" s="206" t="s">
        <v>235</v>
      </c>
      <c r="C201" s="1113">
        <f>COUNTIF(C12:C32,"&lt;0.4208")+COUNTIF(C55:C57,"&lt;0.4208")</f>
        <v>6</v>
      </c>
      <c r="D201" s="1114"/>
      <c r="E201" s="216"/>
      <c r="F201" s="1113">
        <f>COUNTIF(F12:F32,"&lt;0.4208")+COUNTIF(F55:F57,"&lt;0.4208")</f>
        <v>5</v>
      </c>
      <c r="G201" s="1114"/>
      <c r="H201" s="216"/>
      <c r="I201" s="1113">
        <f>COUNTIF(I12:I32,"&lt;0.4208")+COUNTIF(I55:I57,"&lt;0.4208")</f>
        <v>7</v>
      </c>
      <c r="J201" s="1114"/>
      <c r="K201" s="216"/>
      <c r="L201" s="1113">
        <f>COUNTIF(L12:L32,"&lt;0.4208")+COUNTIF(L55:L57,"&lt;0.4208")</f>
        <v>8</v>
      </c>
      <c r="M201" s="1114"/>
      <c r="N201" s="216"/>
      <c r="O201" s="1113">
        <f>COUNTIF(O12:O32,"&lt;0.4208")+COUNTIF(O55:O57,"&lt;0.4208")</f>
        <v>6</v>
      </c>
      <c r="P201" s="1114"/>
      <c r="Q201" s="216"/>
      <c r="R201" s="1113">
        <f>COUNTIF(R12:R32,"&lt;0.4208")+COUNTIF(R55:R57,"&lt;0.4208")</f>
        <v>5</v>
      </c>
      <c r="S201" s="1114"/>
      <c r="T201" s="216"/>
      <c r="U201" s="1113">
        <f>COUNTIF(U12:U32,"&lt;0.4208")+COUNTIF(U55:U57,"&lt;0.4208")</f>
        <v>8</v>
      </c>
      <c r="V201" s="1114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6" customHeight="1">
      <c r="A202" s="183"/>
      <c r="B202" s="206" t="s">
        <v>236</v>
      </c>
      <c r="C202" s="1113">
        <f>COUNTIF(C12:C32,"&gt;0.4208")+COUNTIF(C55:C57,"&gt;0.4208")</f>
        <v>4</v>
      </c>
      <c r="D202" s="1114"/>
      <c r="E202" s="216"/>
      <c r="F202" s="1113">
        <f>COUNTIF(F12:F32,"&gt;0.4208")+COUNTIF(F55:F57,"&gt;0.4208")</f>
        <v>4</v>
      </c>
      <c r="G202" s="1114"/>
      <c r="H202" s="216"/>
      <c r="I202" s="1113">
        <f>COUNTIF(I12:I32,"&gt;0.4208")+COUNTIF(I55:I57,"&gt;0.4208")</f>
        <v>4</v>
      </c>
      <c r="J202" s="1114"/>
      <c r="K202" s="216"/>
      <c r="L202" s="1113">
        <f>COUNTIF(L12:L32,"&gt;0.4208")+COUNTIF(L55:L57,"&gt;0.4208")</f>
        <v>4</v>
      </c>
      <c r="M202" s="1114"/>
      <c r="N202" s="216"/>
      <c r="O202" s="1119">
        <f>COUNTIF(O12:O32,"&gt;0.4208")+COUNTIF(O55:O57,"&gt;0.4208")</f>
        <v>3</v>
      </c>
      <c r="P202" s="1120"/>
      <c r="Q202" s="222"/>
      <c r="R202" s="1119">
        <f>COUNTIF(R12:R32,"&gt;0.4208")+COUNTIF(R55:R57,"&gt;0.4208")</f>
        <v>4</v>
      </c>
      <c r="S202" s="1120"/>
      <c r="T202" s="216"/>
      <c r="U202" s="1113">
        <f>COUNTIF(U12:U32,"&gt;0.4208")+COUNTIF(U55:U57,"&gt;0.4208")</f>
        <v>4</v>
      </c>
      <c r="V202" s="1114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6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6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6" customHeight="1">
      <c r="A205" s="183"/>
      <c r="B205" s="205"/>
      <c r="C205" s="1117" t="s">
        <v>37</v>
      </c>
      <c r="D205" s="1118"/>
      <c r="E205" s="215"/>
      <c r="F205" s="1117" t="s">
        <v>38</v>
      </c>
      <c r="G205" s="1118"/>
      <c r="H205" s="215"/>
      <c r="I205" s="1117" t="s">
        <v>39</v>
      </c>
      <c r="J205" s="1118"/>
      <c r="K205" s="215"/>
      <c r="L205" s="1117" t="s">
        <v>40</v>
      </c>
      <c r="M205" s="1118"/>
      <c r="N205" s="215"/>
      <c r="O205" s="1117" t="s">
        <v>41</v>
      </c>
      <c r="P205" s="1118"/>
      <c r="Q205" s="215"/>
      <c r="R205" s="1117" t="s">
        <v>42</v>
      </c>
      <c r="S205" s="1118"/>
      <c r="T205" s="215"/>
      <c r="U205" s="1117" t="s">
        <v>43</v>
      </c>
      <c r="V205" s="1118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6" customHeight="1">
      <c r="A206" s="183"/>
      <c r="B206" s="206" t="s">
        <v>235</v>
      </c>
      <c r="C206" s="1113">
        <f>COUNTIF(C87:C88,"&lt;0.4208")</f>
        <v>0</v>
      </c>
      <c r="D206" s="1114"/>
      <c r="E206" s="216"/>
      <c r="F206" s="1113">
        <f>COUNTIF(F87:F88,"&lt;0.4208")</f>
        <v>0</v>
      </c>
      <c r="G206" s="1114"/>
      <c r="H206" s="216"/>
      <c r="I206" s="1113">
        <f>COUNTIF(I87:I88,"&lt;0.4208")</f>
        <v>0</v>
      </c>
      <c r="J206" s="1114"/>
      <c r="K206" s="216"/>
      <c r="L206" s="1113">
        <f>COUNTIF(L87:L88,"&lt;0.4208")</f>
        <v>0</v>
      </c>
      <c r="M206" s="1114"/>
      <c r="N206" s="216"/>
      <c r="O206" s="1113">
        <f>COUNTIF(O87:O88,"&lt;0.4208")</f>
        <v>0</v>
      </c>
      <c r="P206" s="1114"/>
      <c r="Q206" s="216"/>
      <c r="R206" s="1113">
        <f>COUNTIF(R87:R88,"&lt;0.4208")</f>
        <v>0</v>
      </c>
      <c r="S206" s="1114"/>
      <c r="T206" s="216"/>
      <c r="U206" s="1113">
        <f>COUNTIF(U87:U88,"&lt;0.4208")</f>
        <v>0</v>
      </c>
      <c r="V206" s="1114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6" customHeight="1">
      <c r="A207" s="183"/>
      <c r="B207" s="206" t="s">
        <v>236</v>
      </c>
      <c r="C207" s="1113">
        <f>COUNTIF(C87:C88,"&gt;0.4208")</f>
        <v>2</v>
      </c>
      <c r="D207" s="1114"/>
      <c r="E207" s="216"/>
      <c r="F207" s="1113">
        <f>COUNTIF(F87:F88,"&gt;0.4208")</f>
        <v>1</v>
      </c>
      <c r="G207" s="1114"/>
      <c r="H207" s="216"/>
      <c r="I207" s="1113">
        <f>COUNTIF(I87:I88,"&gt;0.4208")</f>
        <v>1</v>
      </c>
      <c r="J207" s="1114"/>
      <c r="K207" s="216"/>
      <c r="L207" s="1113">
        <f>COUNTIF(L87:L88,"&gt;0.4208")</f>
        <v>1</v>
      </c>
      <c r="M207" s="1114"/>
      <c r="N207" s="216"/>
      <c r="O207" s="1113">
        <f>COUNTIF(O87:O88,"&gt;0.4208")</f>
        <v>1</v>
      </c>
      <c r="P207" s="1114"/>
      <c r="Q207" s="216"/>
      <c r="R207" s="1113">
        <f>COUNTIF(R87:R88,"&gt;0.4208")</f>
        <v>2</v>
      </c>
      <c r="S207" s="1114"/>
      <c r="T207" s="216"/>
      <c r="U207" s="1113">
        <f>COUNTIF(U87:U88,"&gt;0.4208")</f>
        <v>2</v>
      </c>
      <c r="V207" s="1114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6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6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6" customHeight="1">
      <c r="A210" s="183"/>
      <c r="B210" s="205"/>
      <c r="C210" s="1117" t="s">
        <v>37</v>
      </c>
      <c r="D210" s="1118"/>
      <c r="E210" s="215"/>
      <c r="F210" s="1117" t="s">
        <v>38</v>
      </c>
      <c r="G210" s="1118"/>
      <c r="H210" s="215"/>
      <c r="I210" s="1117" t="s">
        <v>39</v>
      </c>
      <c r="J210" s="1118"/>
      <c r="K210" s="215"/>
      <c r="L210" s="1117" t="s">
        <v>40</v>
      </c>
      <c r="M210" s="1118"/>
      <c r="N210" s="215"/>
      <c r="O210" s="1117" t="s">
        <v>41</v>
      </c>
      <c r="P210" s="1118"/>
      <c r="Q210" s="215"/>
      <c r="R210" s="1117" t="s">
        <v>42</v>
      </c>
      <c r="S210" s="1118"/>
      <c r="T210" s="215"/>
      <c r="U210" s="1117" t="s">
        <v>43</v>
      </c>
      <c r="V210" s="1118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6" customHeight="1">
      <c r="A211" s="183"/>
      <c r="B211" s="206" t="s">
        <v>235</v>
      </c>
      <c r="C211" s="1113">
        <f>COUNTIF(C94:C101,"&lt;0.4208")</f>
        <v>4</v>
      </c>
      <c r="D211" s="1114"/>
      <c r="E211" s="216"/>
      <c r="F211" s="1113">
        <f>COUNTIF(F94:F101,"&lt;0.4208")</f>
        <v>4</v>
      </c>
      <c r="G211" s="1114"/>
      <c r="H211" s="216"/>
      <c r="I211" s="1113">
        <f>COUNTIF(I94:I101,"&lt;0.4208")</f>
        <v>4</v>
      </c>
      <c r="J211" s="1114"/>
      <c r="K211" s="216"/>
      <c r="L211" s="1113">
        <f>COUNTIF(L94:L101,"&lt;0.4208")</f>
        <v>3</v>
      </c>
      <c r="M211" s="1114"/>
      <c r="N211" s="216"/>
      <c r="O211" s="1113">
        <f>COUNTIF(O94:O101,"&lt;0.4208")</f>
        <v>5</v>
      </c>
      <c r="P211" s="1114"/>
      <c r="Q211" s="216"/>
      <c r="R211" s="1113">
        <f>COUNTIF(R94:R101,"&lt;0.4208")</f>
        <v>4</v>
      </c>
      <c r="S211" s="1114"/>
      <c r="T211" s="216"/>
      <c r="U211" s="1113">
        <f>COUNTIF(U94:U101,"&lt;0.4208")</f>
        <v>5</v>
      </c>
      <c r="V211" s="1114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6" customHeight="1">
      <c r="A212" s="183"/>
      <c r="B212" s="206" t="s">
        <v>236</v>
      </c>
      <c r="C212" s="1113">
        <f>COUNTIF(C94:C101,"&gt;0.4208")</f>
        <v>0</v>
      </c>
      <c r="D212" s="1114"/>
      <c r="E212" s="216"/>
      <c r="F212" s="1113">
        <f>COUNTIF(F94:F101,"&gt;0.4208")</f>
        <v>0</v>
      </c>
      <c r="G212" s="1114"/>
      <c r="H212" s="216"/>
      <c r="I212" s="1113">
        <f>COUNTIF(I94:I101,"&gt;0.4208")</f>
        <v>0</v>
      </c>
      <c r="J212" s="1114"/>
      <c r="K212" s="216"/>
      <c r="L212" s="1113">
        <f>COUNTIF(L94:L101,"&gt;0.4208")</f>
        <v>0</v>
      </c>
      <c r="M212" s="1114"/>
      <c r="N212" s="216"/>
      <c r="O212" s="1113">
        <f>COUNTIF(O94:O101,"&gt;0.4208")</f>
        <v>0</v>
      </c>
      <c r="P212" s="1114"/>
      <c r="Q212" s="216"/>
      <c r="R212" s="1113">
        <f>COUNTIF(R94:R101,"&gt;0.4208")</f>
        <v>0</v>
      </c>
      <c r="S212" s="1114"/>
      <c r="T212" s="216"/>
      <c r="U212" s="1113">
        <f>COUNTIF(U94:U101,"&gt;0.4208")</f>
        <v>0</v>
      </c>
      <c r="V212" s="1114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6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6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6" customHeight="1">
      <c r="A215" s="183"/>
      <c r="B215" s="205"/>
      <c r="C215" s="1115" t="s">
        <v>37</v>
      </c>
      <c r="D215" s="1116"/>
      <c r="E215" s="215"/>
      <c r="F215" s="1115" t="s">
        <v>38</v>
      </c>
      <c r="G215" s="1116"/>
      <c r="H215" s="215"/>
      <c r="I215" s="1115" t="s">
        <v>39</v>
      </c>
      <c r="J215" s="1116"/>
      <c r="K215" s="215"/>
      <c r="L215" s="1115" t="s">
        <v>40</v>
      </c>
      <c r="M215" s="1116"/>
      <c r="N215" s="215"/>
      <c r="O215" s="1115" t="s">
        <v>41</v>
      </c>
      <c r="P215" s="1116"/>
      <c r="Q215" s="215"/>
      <c r="R215" s="1115" t="s">
        <v>42</v>
      </c>
      <c r="S215" s="1116"/>
      <c r="T215" s="215"/>
      <c r="U215" s="1115" t="s">
        <v>43</v>
      </c>
      <c r="V215" s="1116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6" customHeight="1">
      <c r="A216" s="183"/>
      <c r="B216" s="206" t="s">
        <v>235</v>
      </c>
      <c r="C216" s="1113" t="e">
        <f>C196+C201+C211</f>
        <v>#REF!</v>
      </c>
      <c r="D216" s="1114"/>
      <c r="E216" s="216"/>
      <c r="F216" s="1113" t="e">
        <f>F196+F201+F211</f>
        <v>#REF!</v>
      </c>
      <c r="G216" s="1114"/>
      <c r="H216" s="216"/>
      <c r="I216" s="1113" t="e">
        <f>I196+I201+I211</f>
        <v>#REF!</v>
      </c>
      <c r="J216" s="1114"/>
      <c r="K216" s="216"/>
      <c r="L216" s="1113" t="e">
        <f>L196+L201+L211</f>
        <v>#REF!</v>
      </c>
      <c r="M216" s="1114"/>
      <c r="N216" s="216"/>
      <c r="O216" s="1113" t="e">
        <f>O196+O201+O211</f>
        <v>#REF!</v>
      </c>
      <c r="P216" s="1114"/>
      <c r="Q216" s="216"/>
      <c r="R216" s="1113" t="e">
        <f>R196+R201+R211</f>
        <v>#REF!</v>
      </c>
      <c r="S216" s="1114"/>
      <c r="T216" s="216"/>
      <c r="U216" s="1113" t="e">
        <f>U196+U201+U211</f>
        <v>#REF!</v>
      </c>
      <c r="V216" s="1114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6" customHeight="1">
      <c r="A217" s="183"/>
      <c r="B217" s="206" t="s">
        <v>236</v>
      </c>
      <c r="C217" s="1113" t="e">
        <f>C197+C202+C211</f>
        <v>#REF!</v>
      </c>
      <c r="D217" s="1114"/>
      <c r="E217" s="216"/>
      <c r="F217" s="1113" t="e">
        <f>F197+F202+F211</f>
        <v>#REF!</v>
      </c>
      <c r="G217" s="1114"/>
      <c r="H217" s="216"/>
      <c r="I217" s="1113" t="e">
        <f>I197+I202+I211</f>
        <v>#REF!</v>
      </c>
      <c r="J217" s="1114"/>
      <c r="K217" s="216"/>
      <c r="L217" s="1113" t="e">
        <f>L197+L202+L211</f>
        <v>#REF!</v>
      </c>
      <c r="M217" s="1114"/>
      <c r="N217" s="216"/>
      <c r="O217" s="1113" t="e">
        <f>O197+O202+O211</f>
        <v>#REF!</v>
      </c>
      <c r="P217" s="1114"/>
      <c r="Q217" s="216"/>
      <c r="R217" s="1113" t="e">
        <f>R197+R202+R211</f>
        <v>#REF!</v>
      </c>
      <c r="S217" s="1114"/>
      <c r="T217" s="216"/>
      <c r="U217" s="1113" t="e">
        <f>U197+U202+U211</f>
        <v>#REF!</v>
      </c>
      <c r="V217" s="1114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6" customHeight="1">
      <c r="A218" s="183"/>
      <c r="B218" s="193"/>
      <c r="C218" s="1110" t="e">
        <f>C216+C217</f>
        <v>#REF!</v>
      </c>
      <c r="D218" s="1111"/>
      <c r="E218" s="216"/>
      <c r="F218" s="1110" t="e">
        <f>F216+F217</f>
        <v>#REF!</v>
      </c>
      <c r="G218" s="1111"/>
      <c r="H218" s="216"/>
      <c r="I218" s="1110" t="e">
        <f>I216+I217</f>
        <v>#REF!</v>
      </c>
      <c r="J218" s="1111"/>
      <c r="K218" s="216"/>
      <c r="L218" s="1110" t="e">
        <f>L216+L217</f>
        <v>#REF!</v>
      </c>
      <c r="M218" s="1111"/>
      <c r="N218" s="216"/>
      <c r="O218" s="1110" t="e">
        <f>O216+O217</f>
        <v>#REF!</v>
      </c>
      <c r="P218" s="1111"/>
      <c r="Q218" s="216"/>
      <c r="R218" s="1110" t="e">
        <f>R216+R217</f>
        <v>#REF!</v>
      </c>
      <c r="S218" s="1111"/>
      <c r="T218" s="216"/>
      <c r="U218" s="1110" t="e">
        <f>U216+U217</f>
        <v>#REF!</v>
      </c>
      <c r="V218" s="1111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6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12"/>
      <c r="V219" s="1112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6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6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.0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.0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09375" defaultRowHeight="26.2"/>
  <cols>
    <col min="1" max="1" width="26.5546875" style="105" customWidth="1"/>
    <col min="2" max="2" width="15.5546875" style="99" customWidth="1"/>
    <col min="3" max="46" width="0" style="105" hidden="1" customWidth="1"/>
    <col min="47" max="47" width="14" style="99" customWidth="1"/>
    <col min="48" max="50" width="17.33203125" style="105" customWidth="1"/>
    <col min="51" max="61" width="14.6640625" style="105" customWidth="1"/>
    <col min="62" max="62" width="16.88671875" style="105" customWidth="1"/>
    <col min="63" max="65" width="14.6640625" style="105" customWidth="1"/>
    <col min="66" max="66" width="16.109375" style="105" customWidth="1"/>
    <col min="67" max="67" width="15.44140625" style="105" customWidth="1"/>
    <col min="68" max="68" width="16.88671875" style="105" customWidth="1"/>
    <col min="69" max="16384" width="9.109375" style="105"/>
  </cols>
  <sheetData>
    <row r="1" spans="1:68" s="73" customFormat="1" ht="91.5" customHeight="1">
      <c r="A1" s="1132" t="s">
        <v>241</v>
      </c>
      <c r="B1" s="1133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602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.05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09375" defaultRowHeight="22.25"/>
  <cols>
    <col min="1" max="1" width="21.6640625" style="156" customWidth="1"/>
    <col min="2" max="2" width="15.554687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33203125" style="156" customWidth="1"/>
    <col min="50" max="50" width="17.33203125" style="156" customWidth="1"/>
    <col min="51" max="58" width="14.6640625" style="156" customWidth="1"/>
    <col min="59" max="59" width="17.109375" style="156" customWidth="1"/>
    <col min="60" max="60" width="16.88671875" style="156" customWidth="1"/>
    <col min="61" max="61" width="15.5546875" style="128" customWidth="1"/>
    <col min="62" max="62" width="9.109375" style="156"/>
    <col min="63" max="63" width="11.88671875" style="156" bestFit="1" customWidth="1"/>
    <col min="64" max="65" width="14.6640625" style="156" customWidth="1"/>
    <col min="66" max="66" width="16.88671875" style="156" customWidth="1"/>
    <col min="67" max="67" width="18" style="156" customWidth="1"/>
    <col min="68" max="69" width="17.33203125" style="156" customWidth="1"/>
    <col min="70" max="70" width="17.5546875" style="156" customWidth="1"/>
    <col min="71" max="71" width="16.88671875" style="156" customWidth="1"/>
    <col min="72" max="73" width="14.6640625" style="156" customWidth="1"/>
    <col min="74" max="16384" width="9.109375" style="156"/>
  </cols>
  <sheetData>
    <row r="1" spans="1:73" s="362" customFormat="1" ht="83.95" customHeight="1">
      <c r="A1" s="1134">
        <v>45673</v>
      </c>
      <c r="B1" s="1135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6.2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6.2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6.2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6.2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6.2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6.2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6.2">
      <c r="A8" s="143"/>
      <c r="B8" s="122" t="s">
        <v>602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602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6.2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6.2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6.2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6.2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6.2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6.2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6.2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6.2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6.2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6.2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6.2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6.2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6.2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6.2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6.2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6.2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6.2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6.2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6.2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6.2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6.2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6.2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6.2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6.2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6.2">
      <c r="A33" s="143" t="s">
        <v>601</v>
      </c>
      <c r="B33" s="120" t="s">
        <v>600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6.2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6.2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6.2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6.2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6.2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6.2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6.2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6.2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4.9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09375" defaultRowHeight="15.75"/>
  <cols>
    <col min="1" max="1" width="14.33203125" style="16" customWidth="1"/>
    <col min="2" max="2" width="19.109375" style="16" customWidth="1"/>
    <col min="3" max="8" width="21.6640625" style="13" customWidth="1"/>
    <col min="9" max="16384" width="9.10937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9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9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Causal proposal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2026-09-05T18:23:11Z</cp:lastPrinted>
  <dcterms:created xsi:type="dcterms:W3CDTF">2022-11-29T04:04:11Z</dcterms:created>
  <dcterms:modified xsi:type="dcterms:W3CDTF">2026-09-06T06:22:34Z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