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July 2026\"/>
    </mc:Choice>
  </mc:AlternateContent>
  <xr:revisionPtr revIDLastSave="0" documentId="13_ncr:1_{37EEBF9F-B473-4697-8C99-F5548656F0A0}" xr6:coauthVersionLast="47" xr6:coauthVersionMax="47" xr10:uidLastSave="{00000000-0000-0000-0000-000000000000}"/>
  <bookViews>
    <workbookView xWindow="-28920" yWindow="-120" windowWidth="29040" windowHeight="17520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externalReferences>
    <externalReference r:id="rId21"/>
  </externalReferences>
  <definedNames>
    <definedName name="_xlnm._FilterDatabase" localSheetId="8" hidden="1">BCR!$A$2:$I$73</definedName>
    <definedName name="_xlnm.Print_Area" localSheetId="5">Friday!$A$1:$O$34</definedName>
    <definedName name="_xlnm.Print_Area" localSheetId="1">Monday!$B$1:$O$44</definedName>
    <definedName name="_xlnm.Print_Area" localSheetId="6">Saturday!$A$1:$O$31</definedName>
    <definedName name="_xlnm.Print_Area" localSheetId="7">Sunday!$A$1:$O$38</definedName>
    <definedName name="_xlnm.Print_Area" localSheetId="4">Thursday!$A$1:$O$33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D58" i="21" l="1"/>
  <c r="D72" i="21" s="1"/>
  <c r="E1" i="21"/>
  <c r="C58" i="21"/>
  <c r="C72" i="21" s="1"/>
  <c r="E58" i="21" l="1"/>
  <c r="E72" i="21" s="1"/>
  <c r="F1" i="21"/>
  <c r="G1" i="21" l="1"/>
  <c r="F58" i="21"/>
  <c r="F72" i="21" s="1"/>
  <c r="G58" i="21" l="1"/>
  <c r="G72" i="21" s="1"/>
  <c r="H1" i="21"/>
  <c r="I1" i="21" l="1"/>
  <c r="I58" i="21" s="1"/>
  <c r="I72" i="21" s="1"/>
  <c r="H58" i="21"/>
  <c r="H72" i="21" s="1"/>
  <c r="J5" i="1" l="1"/>
  <c r="J6" i="1"/>
  <c r="J7" i="1"/>
  <c r="J3" i="1"/>
  <c r="J74" i="9"/>
  <c r="J75" i="9"/>
  <c r="J76" i="9"/>
  <c r="J77" i="9"/>
  <c r="J78" i="9"/>
  <c r="J79" i="9"/>
  <c r="J80" i="9"/>
  <c r="J59" i="9"/>
  <c r="J60" i="9"/>
  <c r="J61" i="9"/>
  <c r="J62" i="9"/>
  <c r="J63" i="9"/>
  <c r="J64" i="9"/>
  <c r="J65" i="9"/>
  <c r="J66" i="9"/>
  <c r="J67" i="9"/>
  <c r="J68" i="9"/>
  <c r="J69" i="9"/>
  <c r="J70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E34" i="26" l="1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H44" i="26" l="1"/>
  <c r="I44" i="26"/>
  <c r="J44" i="26"/>
  <c r="K44" i="26"/>
  <c r="G37" i="26"/>
  <c r="C1" i="23"/>
  <c r="C62" i="23" s="1"/>
  <c r="C76" i="23" l="1"/>
  <c r="D62" i="23"/>
  <c r="D1" i="23"/>
  <c r="E1" i="23" s="1"/>
  <c r="F1" i="23" s="1"/>
  <c r="G1" i="23" s="1"/>
  <c r="H1" i="23" s="1"/>
  <c r="I1" i="23" s="1"/>
  <c r="E62" i="23" l="1"/>
  <c r="D76" i="23"/>
  <c r="E76" i="23" l="1"/>
  <c r="F62" i="23"/>
  <c r="F76" i="23" l="1"/>
  <c r="G62" i="23"/>
  <c r="H62" i="23" l="1"/>
  <c r="G76" i="23"/>
  <c r="I62" i="23" l="1"/>
  <c r="I76" i="23" s="1"/>
  <c r="H76" i="23"/>
  <c r="J3" i="9" l="1"/>
  <c r="C1" i="9"/>
  <c r="C57" i="9" s="1"/>
  <c r="J73" i="9"/>
  <c r="D57" i="9" l="1"/>
  <c r="C71" i="9"/>
  <c r="D1" i="9"/>
  <c r="E1" i="9" s="1"/>
  <c r="F1" i="9" s="1"/>
  <c r="G1" i="9" s="1"/>
  <c r="H1" i="9" s="1"/>
  <c r="I1" i="9" s="1"/>
  <c r="AY39" i="20"/>
  <c r="K1" i="2"/>
  <c r="E57" i="9" l="1"/>
  <c r="D71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7" i="9" l="1"/>
  <c r="E71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7" i="9" l="1"/>
  <c r="F71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7" i="9" l="1"/>
  <c r="G71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7" i="9" l="1"/>
  <c r="I71" i="9" s="1"/>
  <c r="H71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<sst xmlns="http://schemas.openxmlformats.org/spreadsheetml/2006/main" count="7149" uniqueCount="761">
  <si>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</si>
  <si>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</si>
  <si>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</si>
  <si>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</si>
  <si>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</si>
  <si>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</si>
  <si>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</si>
  <si>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</si>
  <si>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</si>
  <si>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</si>
  <si>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</si>
  <si>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</si>
  <si>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</si>
  <si>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</si>
  <si>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</si>
  <si>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</si>
  <si>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</si>
  <si>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</si>
  <si>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</si>
  <si>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</si>
  <si>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</si>
  <si>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</si>
  <si>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</si>
  <si>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</si>
  <si>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</si>
  <si>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</si>
  <si>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</si>
  <si>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</si>
  <si>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</si>
  <si>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</si>
  <si>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</si>
  <si>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</si>
  <si>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</si>
  <si>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</si>
  <si>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</si>
  <si>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</si>
  <si>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</si>
  <si>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</si>
  <si>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</si>
  <si>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</si>
  <si>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</si>
  <si>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</si>
  <si>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</si>
  <si>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</si>
  <si>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</si>
  <si>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</si>
  <si>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</si>
  <si>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</si>
  <si>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</si>
  <si>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</si>
  <si>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</si>
  <si>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</si>
  <si>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</si>
  <si>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</si>
  <si>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</si>
  <si>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</si>
  <si>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</si>
  <si>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</si>
  <si>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</si>
  <si>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</si>
  <si>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</si>
  <si>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</si>
  <si>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</si>
  <si>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</si>
  <si>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</si>
  <si>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</si>
  <si>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</si>
  <si>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</si>
  <si>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</si>
  <si>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</si>
  <si>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</si>
  <si>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</si>
  <si>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</si>
  <si>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</si>
  <si>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</si>
  <si>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</si>
  <si>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</si>
  <si>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</si>
  <si>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</si>
  <si>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</si>
  <si>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</si>
  <si>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</si>
  <si>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</si>
  <si>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</si>
  <si>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</si>
  <si>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</si>
  <si>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</si>
  <si>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</si>
  <si>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</si>
  <si>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</si>
  <si>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</si>
  <si>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</si>
  <si>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</si>
  <si>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</si>
  <si>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</si>
  <si>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</si>
  <si>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</si>
  <si>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</si>
  <si>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</si>
  <si>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</si>
  <si>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</si>
  <si>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</si>
  <si>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</si>
  <si>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</si>
  <si>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</si>
  <si>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</si>
  <si>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</si>
  <si>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</si>
  <si>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</si>
  <si>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</si>
  <si>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</si>
  <si>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</si>
  <si>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</si>
  <si>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</si>
  <si>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</si>
  <si>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</si>
  <si>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</si>
  <si>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</si>
  <si>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</si>
  <si>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</si>
  <si>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</si>
  <si>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</si>
  <si>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</si>
  <si>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</si>
  <si>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</si>
  <si>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</si>
  <si>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</si>
  <si>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</si>
  <si>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</si>
  <si>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</si>
  <si>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</si>
  <si>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</si>
  <si>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</si>
  <si>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</si>
  <si>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</si>
  <si>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</si>
  <si>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</si>
  <si>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</si>
  <si>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</si>
  <si>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</si>
  <si>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</si>
  <si>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</si>
  <si>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</si>
  <si>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</si>
  <si>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</si>
  <si>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</si>
  <si>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</si>
  <si>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</si>
  <si>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</si>
  <si>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</si>
  <si>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</si>
  <si>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</si>
  <si>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</si>
  <si>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</si>
  <si>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</si>
  <si>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</si>
  <si>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</si>
  <si>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</si>
  <si>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</si>
  <si>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</si>
  <si>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</si>
  <si>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</si>
  <si>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</si>
  <si>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</si>
  <si>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</si>
  <si>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</si>
  <si>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</si>
  <si>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</si>
  <si>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</si>
  <si>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</si>
  <si>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</si>
  <si>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</si>
  <si>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</si>
  <si>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</si>
  <si>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</si>
  <si>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</si>
  <si>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</si>
  <si>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</si>
  <si>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</si>
  <si>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</si>
  <si>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</si>
  <si>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</si>
  <si>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</si>
  <si>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</si>
  <si>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</si>
  <si>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</si>
  <si>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</si>
  <si>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</si>
  <si>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</si>
  <si>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</si>
  <si>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</si>
  <si>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</si>
  <si>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</si>
  <si>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</si>
  <si>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</si>
  <si>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</si>
  <si>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</si>
  <si>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</si>
  <si>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</si>
  <si>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</si>
  <si>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</si>
  <si>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</si>
  <si>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</si>
  <si>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</si>
  <si>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</si>
  <si>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</si>
  <si>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</si>
  <si>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</si>
  <si>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</si>
  <si>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</si>
  <si>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</si>
  <si>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</si>
  <si>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</si>
  <si>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</si>
  <si>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</si>
  <si>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</si>
  <si>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</si>
  <si>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</si>
  <si>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</si>
  <si>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</si>
  <si>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</si>
  <si>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</si>
  <si>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</si>
  <si>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</si>
  <si>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</si>
  <si>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</si>
  <si>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</si>
  <si>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</si>
  <si>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</si>
  <si>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</si>
  <si>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</si>
  <si>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</si>
  <si>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</si>
  <si>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</si>
  <si>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</si>
  <si>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</si>
  <si>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</si>
  <si>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</si>
  <si>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</si>
  <si>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</si>
  <si>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</si>
  <si>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</si>
  <si>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</si>
  <si>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</si>
  <si>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</si>
  <si>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</si>
  <si>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</si>
  <si>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</si>
  <si>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</si>
  <si>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</si>
  <si>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</si>
  <si>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</si>
  <si>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</si>
  <si>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</si>
  <si>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</si>
  <si>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</si>
  <si>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</si>
  <si>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</si>
  <si>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</si>
  <si>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</si>
  <si>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</si>
  <si>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</si>
  <si>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</si>
  <si>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</si>
  <si>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</si>
  <si>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</si>
  <si>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</si>
  <si>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</si>
  <si>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</si>
  <si>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</si>
  <si>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</si>
  <si>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</si>
  <si>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</si>
  <si>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</si>
  <si>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</si>
  <si>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</si>
  <si>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</si>
  <si>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</si>
  <si>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</si>
  <si>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</si>
  <si>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</si>
  <si>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</si>
  <si>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</si>
  <si>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</si>
  <si>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</si>
  <si>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</si>
  <si>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</si>
  <si>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</si>
  <si>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</si>
  <si>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</si>
  <si>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</si>
  <si>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</si>
  <si>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</si>
  <si>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</si>
  <si>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</si>
  <si>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</si>
  <si>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</si>
  <si>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</si>
  <si>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</si>
  <si>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</si>
  <si>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</si>
  <si>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</si>
  <si>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</si>
  <si>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</si>
  <si>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</si>
  <si>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</si>
  <si>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</si>
  <si>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</si>
  <si>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</si>
  <si>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</si>
  <si>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</si>
  <si>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</si>
  <si>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</si>
  <si>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</si>
  <si>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</si>
  <si>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</si>
  <si>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</si>
  <si>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</si>
  <si>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</si>
  <si>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</si>
  <si>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</si>
  <si>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</si>
  <si>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</si>
  <si>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</si>
  <si>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</si>
  <si>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</si>
  <si>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</si>
  <si>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</si>
  <si>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</si>
  <si>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</si>
  <si>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</si>
  <si>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</si>
  <si>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</si>
  <si>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</si>
  <si>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</si>
  <si>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</si>
  <si>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</si>
  <si>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</si>
  <si>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</si>
  <si>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</si>
  <si>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</si>
  <si>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</si>
  <si>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</si>
  <si>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</si>
  <si>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</si>
  <si>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</si>
  <si>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</si>
  <si>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</si>
  <si>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</si>
  <si>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</si>
  <si>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</si>
  <si>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</si>
  <si>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</si>
  <si>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</si>
  <si>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</si>
  <si>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</si>
  <si>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</si>
  <si>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</si>
  <si>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</si>
  <si>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</si>
  <si>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</si>
  <si>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</si>
  <si>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</si>
  <si>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</si>
  <si>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</si>
  <si>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</si>
  <si>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</si>
  <si>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</si>
  <si>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</si>
  <si>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</si>
  <si>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</si>
  <si>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</si>
  <si>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</si>
  <si>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</si>
  <si>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</si>
  <si>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</si>
  <si>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</si>
  <si>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</si>
  <si>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</si>
  <si>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</si>
  <si>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</si>
  <si>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</si>
  <si>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</si>
  <si>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</si>
  <si>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</si>
  <si>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</si>
  <si>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</si>
  <si>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</si>
  <si>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</si>
  <si>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</si>
  <si>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</si>
  <si>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</si>
  <si>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</si>
  <si>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</si>
  <si>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</si>
  <si>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</si>
  <si>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</si>
  <si>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</si>
  <si>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</si>
  <si>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</si>
  <si>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</si>
  <si>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</si>
  <si>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</si>
  <si>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</si>
  <si>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</si>
  <si>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</si>
  <si>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</si>
  <si>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</si>
  <si>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</si>
  <si>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</si>
  <si>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</si>
  <si>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</si>
  <si>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</si>
  <si>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</si>
  <si>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</si>
  <si>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</si>
  <si>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</si>
  <si>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</si>
  <si>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</si>
  <si>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</si>
  <si>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</si>
  <si>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</si>
  <si>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</si>
  <si>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</si>
  <si>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</si>
  <si>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</si>
  <si>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</si>
  <si>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</si>
  <si>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</si>
  <si>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</si>
  <si>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</si>
  <si>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</si>
  <si>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</si>
  <si>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</si>
  <si>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</si>
  <si>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</si>
  <si>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</si>
  <si>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</si>
  <si>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</si>
  <si>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</si>
  <si>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</si>
  <si>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</si>
  <si>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</si>
  <si>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</si>
  <si>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</si>
  <si>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</si>
  <si>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</si>
  <si>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</si>
  <si>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</si>
  <si>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</si>
  <si>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</si>
  <si>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</si>
  <si>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</si>
  <si>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</si>
  <si>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</si>
  <si>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</si>
  <si>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</si>
  <si>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</si>
  <si>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</si>
  <si>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</si>
  <si>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</si>
  <si>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</si>
  <si>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</si>
  <si>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</si>
  <si>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</si>
  <si>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</si>
  <si>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</si>
  <si>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</si>
  <si>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</si>
  <si>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</si>
  <si>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</si>
  <si>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</si>
  <si>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</si>
  <si>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</si>
  <si>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</si>
  <si>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</si>
  <si>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</si>
  <si>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</si>
  <si>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</si>
  <si>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</si>
  <si>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</si>
  <si>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</si>
  <si>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</si>
  <si>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</si>
  <si>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</si>
  <si>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</si>
  <si>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</si>
  <si>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</si>
  <si>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</si>
  <si>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</si>
  <si>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</si>
  <si>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</si>
  <si>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</si>
  <si>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</si>
  <si>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</si>
  <si>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</si>
  <si>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</si>
  <si>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</si>
  <si>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</si>
  <si>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</si>
  <si>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</si>
  <si>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</si>
  <si>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</si>
  <si>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</si>
  <si>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</si>
  <si>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</si>
  <si>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</si>
  <si>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</si>
  <si>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</si>
  <si>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</si>
  <si>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</si>
  <si>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</si>
  <si>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</si>
  <si>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</si>
  <si>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</si>
  <si>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</si>
  <si>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</si>
  <si>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</si>
  <si>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</si>
  <si>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</si>
  <si>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</si>
  <si>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</si>
  <si>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</si>
  <si>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</si>
  <si>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</si>
  <si>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</si>
  <si>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</si>
  <si>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</si>
  <si>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</si>
  <si>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</si>
  <si>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</si>
  <si>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</si>
  <si>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</si>
  <si>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</si>
  <si>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</si>
  <si>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</si>
  <si>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</si>
  <si>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</si>
  <si>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</si>
  <si>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</si>
  <si>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</si>
  <si>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</si>
  <si>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</si>
  <si>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</si>
  <si>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</si>
  <si>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</si>
  <si>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</si>
  <si>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</si>
  <si>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</si>
  <si>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</si>
  <si>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</si>
  <si>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</si>
  <si>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</si>
  <si>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</si>
  <si>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</si>
  <si>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</si>
  <si>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</si>
  <si>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</si>
  <si>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</si>
  <si>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</si>
  <si>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</si>
  <si>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</si>
  <si>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</si>
  <si>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</si>
  <si>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</si>
  <si>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</si>
  <si>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</si>
  <si>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</si>
  <si>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</si>
  <si>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</si>
  <si>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</si>
  <si>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</si>
  <si>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</si>
  <si>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</si>
  <si>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</si>
  <si>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</si>
  <si>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</si>
  <si>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</si>
  <si>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</si>
  <si>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</si>
  <si>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</si>
  <si>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</si>
  <si>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</si>
  <si>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</si>
  <si>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</si>
  <si>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</si>
  <si>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</si>
  <si>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</si>
  <si>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</si>
  <si>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</si>
  <si>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</si>
  <si>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</si>
  <si>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</si>
  <si>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</si>
  <si>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</si>
  <si>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</si>
  <si>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</si>
  <si>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</si>
  <si>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</si>
  <si>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</si>
  <si>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</si>
  <si>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</si>
  <si>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</si>
  <si>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</si>
  <si>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</si>
  <si>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</si>
  <si>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</si>
  <si>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</si>
  <si>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</si>
  <si>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</si>
  <si>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</si>
  <si>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</si>
  <si>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</si>
  <si>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</si>
  <si>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</si>
  <si>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</si>
  <si>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</si>
  <si>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</si>
  <si>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</si>
  <si>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</si>
  <si>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</si>
  <si>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</si>
  <si>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</si>
  <si>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</si>
  <si>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</si>
  <si>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</si>
  <si>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</si>
  <si>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</si>
  <si>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</si>
  <si>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</si>
  <si>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</si>
  <si>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</si>
  <si>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</si>
  <si>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</si>
  <si>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</si>
  <si>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</si>
  <si>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</si>
  <si>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</si>
  <si>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</si>
  <si>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</si>
  <si>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</si>
  <si>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</si>
  <si>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</si>
  <si>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</si>
  <si>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</si>
  <si>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</si>
  <si>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</si>
  <si>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</si>
  <si>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</si>
  <si>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</si>
  <si>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</si>
  <si>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</si>
  <si>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</si>
  <si>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</si>
  <si>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</si>
  <si>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</si>
  <si>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</si>
  <si>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</si>
  <si>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</si>
  <si>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</si>
  <si>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</si>
  <si>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</si>
  <si>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</si>
  <si>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</si>
  <si>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</si>
  <si>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</si>
  <si>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</si>
  <si>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</si>
  <si>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</si>
  <si>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</si>
  <si>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</si>
  <si>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</si>
  <si>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</si>
  <si>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</si>
  <si>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</si>
  <si>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</si>
  <si>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</si>
  <si>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</si>
  <si>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</si>
  <si>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</si>
  <si>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</si>
  <si>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</si>
  <si>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</si>
  <si>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</si>
  <si>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</si>
  <si>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</si>
  <si>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</si>
  <si>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</si>
  <si>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</si>
  <si>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</si>
  <si>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</si>
  <si>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</si>
  <si>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</si>
  <si>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</si>
  <si>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</si>
  <si>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</si>
  <si>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</si>
  <si>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</si>
  <si>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</si>
  <si>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</si>
  <si>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</si>
  <si>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</si>
  <si>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</si>
  <si>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</si>
  <si>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</si>
  <si>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</si>
  <si>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</si>
  <si>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</si>
  <si>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</si>
  <si>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</si>
  <si>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</si>
  <si>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</si>
  <si>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</si>
  <si>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</si>
  <si>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 xml:space="preserve">Youngkyu reu </t>
  </si>
  <si>
    <t>12:00-16:30</t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</si>
  <si>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</si>
  <si>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</si>
  <si>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fininsh on end of JULY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</si>
  <si>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</si>
  <si>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</si>
  <si>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</si>
  <si>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</si>
  <si>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</si>
  <si>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sch holiday 1.7 -12.7</t>
  </si>
  <si>
    <t>End of Dec</t>
  </si>
  <si>
    <t>7.8 last day</t>
  </si>
  <si>
    <t>bdg visa till std visa M.T studay</t>
  </si>
  <si>
    <t>Le Nguyet Linh Wee Annie</t>
  </si>
  <si>
    <t>Fang-Chi Lin(Isla)</t>
  </si>
  <si>
    <t>after 13.7 Wed Fri Study</t>
  </si>
  <si>
    <t>after 13.7 Mon Tuesday Study</t>
  </si>
  <si>
    <t>Asensi Liezel Jane</t>
  </si>
  <si>
    <t>20 July last day</t>
  </si>
  <si>
    <t>ThongOn Taunucha</t>
  </si>
  <si>
    <t>King</t>
  </si>
  <si>
    <t xml:space="preserve">CA DL OZ  JL </t>
  </si>
  <si>
    <t>CX MF LA VN AI</t>
  </si>
  <si>
    <t>KE  AC  BA+</t>
  </si>
  <si>
    <t>HA SW</t>
  </si>
  <si>
    <t>PROJ SPML</t>
  </si>
  <si>
    <t xml:space="preserve"> LA CX HX KE</t>
  </si>
  <si>
    <t>DL AI  VN  BA+</t>
  </si>
  <si>
    <t>HASW</t>
  </si>
  <si>
    <t xml:space="preserve">BA+AI  KE AC </t>
  </si>
  <si>
    <t xml:space="preserve">VN2  OZ  CA CX </t>
  </si>
  <si>
    <t xml:space="preserve"> DL JL MF LA</t>
  </si>
  <si>
    <t>SPML  PROJ</t>
  </si>
  <si>
    <t>AC OZ BA+</t>
  </si>
  <si>
    <t>CX CA AI  VN KEF</t>
  </si>
  <si>
    <t>DL AI  LA JL HX M</t>
  </si>
  <si>
    <t>SPML PROJ</t>
  </si>
  <si>
    <t xml:space="preserve">AC HX MF  AI JL </t>
  </si>
  <si>
    <t xml:space="preserve"> LA VN  CX KE</t>
  </si>
  <si>
    <t>BA + DL OZ CA</t>
  </si>
  <si>
    <t>OZ AC  MF JL CA</t>
  </si>
  <si>
    <t>MF KE LA CX  AC CA</t>
  </si>
  <si>
    <t>MF AC  KE  CX CA  JAL DL</t>
  </si>
  <si>
    <t>TIKTOK/Warty</t>
  </si>
  <si>
    <t>OZ  LA  VN HX BA F/C B/C</t>
  </si>
  <si>
    <t>JL  AI  VN OZ 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</si>
</sst>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26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164" fontId="29" fillId="9" borderId="3" xfId="5" applyNumberFormat="1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0" borderId="4" xfId="0" applyFont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11" borderId="3" xfId="3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horizontal="left" vertical="center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1" fillId="9" borderId="4" xfId="0" applyFont="1" applyFill="1" applyBorder="1" applyAlignment="1">
      <alignment vertical="center"/>
    </xf>
    <xf numFmtId="0" fontId="141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vertical="center" wrapText="1"/>
    </xf>
    <xf numFmtId="0" fontId="145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7" fillId="19" borderId="3" xfId="0" applyFont="1" applyFill="1" applyBorder="1" applyAlignment="1">
      <alignment vertical="center" wrapText="1"/>
    </xf>
    <xf numFmtId="0" fontId="147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6" fillId="9" borderId="3" xfId="0" applyFont="1" applyFill="1" applyBorder="1"/>
    <xf numFmtId="0" fontId="145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8" fillId="7" borderId="3" xfId="0" applyFont="1" applyFill="1" applyBorder="1" applyAlignment="1">
      <alignment horizontal="center" vertical="center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48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1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2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1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1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1" fillId="9" borderId="62" xfId="0" applyNumberFormat="1" applyFont="1" applyFill="1" applyBorder="1" applyAlignment="1">
      <alignment horizontal="center" vertical="center"/>
    </xf>
    <xf numFmtId="0" fontId="151" fillId="9" borderId="0" xfId="0" applyFont="1" applyFill="1" applyAlignment="1">
      <alignment horizontal="center" vertical="center"/>
    </xf>
    <xf numFmtId="0" fontId="151" fillId="9" borderId="0" xfId="0" applyFont="1" applyFill="1" applyAlignment="1">
      <alignment horizontal="center"/>
    </xf>
    <xf numFmtId="0" fontId="151" fillId="9" borderId="0" xfId="0" applyFont="1" applyFill="1"/>
    <xf numFmtId="14" fontId="153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1" fillId="0" borderId="3" xfId="0" applyFont="1" applyBorder="1"/>
    <xf numFmtId="0" fontId="151" fillId="0" borderId="0" xfId="0" applyFont="1"/>
    <xf numFmtId="0" fontId="29" fillId="9" borderId="3" xfId="0" applyFont="1" applyFill="1" applyBorder="1" applyAlignment="1">
      <alignment horizontal="right" vertical="center"/>
    </xf>
    <xf numFmtId="0" fontId="151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6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7" fillId="0" borderId="3" xfId="0" applyFont="1" applyBorder="1" applyAlignment="1">
      <alignment vertical="center" wrapText="1"/>
    </xf>
    <xf numFmtId="0" fontId="122" fillId="9" borderId="5" xfId="0" applyFont="1" applyFill="1" applyBorder="1" applyAlignment="1">
      <alignment vertical="center"/>
    </xf>
    <xf numFmtId="164" fontId="158" fillId="4" borderId="3" xfId="19" applyNumberFormat="1" applyFont="1" applyBorder="1" applyAlignment="1">
      <alignment vertical="center" wrapText="1"/>
    </xf>
    <xf numFmtId="0" fontId="122" fillId="9" borderId="6" xfId="3" applyFont="1" applyFill="1" applyBorder="1" applyAlignment="1">
      <alignment vertical="center"/>
    </xf>
    <xf numFmtId="0" fontId="132" fillId="6" borderId="6" xfId="2" applyFont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0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0" fontId="124" fillId="63" borderId="4" xfId="0" applyFont="1" applyFill="1" applyBorder="1" applyAlignment="1">
      <alignment horizontal="center" vertical="center"/>
    </xf>
    <xf numFmtId="0" fontId="32" fillId="63" borderId="4" xfId="0" applyFont="1" applyFill="1" applyBorder="1" applyAlignment="1">
      <alignment horizontal="center" vertical="center" wrapText="1"/>
    </xf>
    <xf numFmtId="0" fontId="31" fillId="21" borderId="3" xfId="3" applyFont="1" applyFill="1" applyBorder="1"/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8" fillId="37" borderId="3" xfId="0" applyFont="1" applyFill="1" applyBorder="1" applyAlignment="1">
      <alignment vertical="center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134" fillId="9" borderId="7" xfId="1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2" fillId="6" borderId="3" xfId="2" applyFont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164" fontId="29" fillId="19" borderId="4" xfId="6" applyNumberFormat="1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 wrapText="1"/>
    </xf>
    <xf numFmtId="0" fontId="29" fillId="21" borderId="3" xfId="0" applyFont="1" applyFill="1" applyBorder="1" applyAlignment="1">
      <alignment horizontal="right" vertical="center"/>
    </xf>
    <xf numFmtId="0" fontId="29" fillId="9" borderId="3" xfId="3" applyFont="1" applyFill="1" applyBorder="1" applyAlignment="1">
      <alignment vertical="center" wrapText="1"/>
    </xf>
    <xf numFmtId="0" fontId="134" fillId="37" borderId="4" xfId="0" applyFont="1" applyFill="1" applyBorder="1" applyAlignment="1">
      <alignment vertical="center" wrapText="1"/>
    </xf>
    <xf numFmtId="0" fontId="134" fillId="37" borderId="3" xfId="3" applyFont="1" applyFill="1" applyBorder="1"/>
    <xf numFmtId="164" fontId="134" fillId="19" borderId="3" xfId="1" applyNumberFormat="1" applyFont="1" applyFill="1" applyBorder="1" applyAlignment="1">
      <alignment vertical="center"/>
    </xf>
    <xf numFmtId="0" fontId="30" fillId="9" borderId="6" xfId="2" applyFont="1" applyFill="1" applyBorder="1" applyAlignment="1">
      <alignment vertical="center"/>
    </xf>
    <xf numFmtId="0" fontId="29" fillId="37" borderId="17" xfId="1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0" fontId="134" fillId="37" borderId="7" xfId="3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 wrapText="1"/>
    </xf>
    <xf numFmtId="0" fontId="140" fillId="37" borderId="4" xfId="0" applyFont="1" applyFill="1" applyBorder="1" applyAlignment="1">
      <alignment vertical="center" wrapText="1"/>
    </xf>
    <xf numFmtId="0" fontId="134" fillId="0" borderId="3" xfId="0" applyFont="1" applyBorder="1" applyAlignment="1"/>
    <xf numFmtId="0" fontId="138" fillId="32" borderId="3" xfId="1" applyFont="1" applyFill="1" applyBorder="1" applyAlignment="1">
      <alignment vertical="center"/>
    </xf>
    <xf numFmtId="0" fontId="134" fillId="19" borderId="3" xfId="3" applyFont="1" applyFill="1" applyBorder="1" applyAlignment="1"/>
    <xf numFmtId="0" fontId="134" fillId="0" borderId="3" xfId="7" applyFont="1" applyFill="1" applyBorder="1" applyAlignment="1"/>
    <xf numFmtId="164" fontId="134" fillId="32" borderId="3" xfId="1" applyNumberFormat="1" applyFont="1" applyFill="1" applyBorder="1" applyAlignment="1">
      <alignment vertical="center"/>
    </xf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/>
    </xf>
    <xf numFmtId="0" fontId="125" fillId="21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29" fillId="11" borderId="4" xfId="3" applyFont="1" applyFill="1" applyBorder="1" applyAlignment="1">
      <alignment horizontal="center" vertical="center" wrapText="1"/>
    </xf>
    <xf numFmtId="0" fontId="29" fillId="37" borderId="4" xfId="1" applyFont="1" applyFill="1" applyBorder="1" applyAlignment="1">
      <alignment horizontal="center" vertical="center"/>
    </xf>
    <xf numFmtId="0" fontId="29" fillId="37" borderId="4" xfId="0" applyFont="1" applyFill="1" applyBorder="1" applyAlignment="1">
      <alignment horizontal="center" vertical="center"/>
    </xf>
    <xf numFmtId="2" fontId="29" fillId="11" borderId="4" xfId="0" applyNumberFormat="1" applyFont="1" applyFill="1" applyBorder="1" applyAlignment="1">
      <alignment horizontal="left" vertical="center"/>
    </xf>
    <xf numFmtId="164" fontId="29" fillId="19" borderId="3" xfId="1" applyNumberFormat="1" applyFont="1" applyFill="1" applyBorder="1" applyAlignment="1">
      <alignment horizontal="center" vertical="center"/>
    </xf>
    <xf numFmtId="0" fontId="29" fillId="19" borderId="3" xfId="3" applyFont="1" applyFill="1" applyBorder="1" applyAlignment="1">
      <alignment horizontal="center"/>
    </xf>
    <xf numFmtId="0" fontId="29" fillId="9" borderId="3" xfId="1" applyFont="1" applyFill="1" applyBorder="1" applyAlignment="1">
      <alignment horizontal="center" vertical="center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33" fillId="21" borderId="3" xfId="0" applyFont="1" applyFill="1" applyBorder="1" applyAlignment="1">
      <alignment vertical="center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29" fillId="19" borderId="4" xfId="1" applyFont="1" applyFill="1" applyBorder="1" applyAlignment="1">
      <alignment vertical="center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31" fillId="0" borderId="3" xfId="0" applyFont="1" applyFill="1" applyBorder="1"/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29" fillId="0" borderId="4" xfId="0" applyFont="1" applyFill="1" applyBorder="1"/>
    <xf numFmtId="0" fontId="135" fillId="0" borderId="3" xfId="0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31" fillId="0" borderId="3" xfId="18" applyFont="1" applyFill="1" applyBorder="1" applyAlignment="1">
      <alignment vertical="center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0" applyFont="1" applyFill="1" applyBorder="1" applyAlignment="1">
      <alignment vertical="center"/>
    </xf>
    <xf numFmtId="0" fontId="122" fillId="0" borderId="3" xfId="0" applyFont="1" applyFill="1" applyBorder="1"/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22" fillId="0" borderId="3" xfId="18" applyFont="1" applyFill="1" applyBorder="1" applyAlignment="1">
      <alignment vertical="center"/>
    </xf>
    <xf numFmtId="0" fontId="122" fillId="0" borderId="0" xfId="0" applyFont="1" applyFill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7" xfId="0" applyFont="1" applyFill="1" applyBorder="1" applyAlignment="1">
      <alignment vertical="center" wrapText="1"/>
    </xf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0" applyFont="1" applyFill="1" applyBorder="1" applyAlignment="1">
      <alignment horizontal="left" vertical="center" wrapText="1"/>
    </xf>
    <xf numFmtId="0" fontId="29" fillId="0" borderId="3" xfId="7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5" fillId="0" borderId="3" xfId="3" applyFont="1" applyFill="1" applyBorder="1" applyAlignment="1">
      <alignment horizontal="left"/>
    </xf>
    <xf numFmtId="0" fontId="29" fillId="0" borderId="3" xfId="3" applyFont="1" applyFill="1" applyBorder="1"/>
    <xf numFmtId="0" fontId="125" fillId="0" borderId="4" xfId="0" applyFont="1" applyFill="1" applyBorder="1" applyAlignment="1">
      <alignment vertical="center" wrapText="1"/>
    </xf>
    <xf numFmtId="0" fontId="125" fillId="0" borderId="3" xfId="0" applyFont="1" applyFill="1" applyBorder="1"/>
    <xf numFmtId="0" fontId="134" fillId="0" borderId="5" xfId="0" applyFont="1" applyFill="1" applyBorder="1" applyAlignment="1">
      <alignment vertical="center" wrapText="1"/>
    </xf>
    <xf numFmtId="0" fontId="134" fillId="0" borderId="6" xfId="0" applyFont="1" applyFill="1" applyBorder="1"/>
    <xf numFmtId="0" fontId="113" fillId="0" borderId="0" xfId="0" applyFont="1" applyFill="1" applyAlignment="1">
      <alignment vertical="center"/>
    </xf>
    <xf numFmtId="0" fontId="122" fillId="0" borderId="3" xfId="3" applyFont="1" applyFill="1" applyBorder="1" applyAlignment="1">
      <alignment vertical="center"/>
    </xf>
    <xf numFmtId="0" fontId="134" fillId="0" borderId="6" xfId="0" applyFont="1" applyFill="1" applyBorder="1" applyAlignment="1">
      <alignment vertical="center" wrapText="1"/>
    </xf>
    <xf numFmtId="0" fontId="134" fillId="0" borderId="3" xfId="0" applyFont="1" applyFill="1" applyBorder="1" applyAlignment="1"/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3" xfId="3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horizontal="right" vertical="center"/>
    </xf>
    <xf numFmtId="0" fontId="134" fillId="0" borderId="3" xfId="3" applyFont="1" applyFill="1" applyBorder="1" applyAlignment="1">
      <alignment horizontal="right" vertical="center"/>
    </xf>
    <xf numFmtId="0" fontId="134" fillId="0" borderId="4" xfId="0" applyFont="1" applyFill="1" applyBorder="1" applyAlignment="1"/>
    <xf numFmtId="0" fontId="29" fillId="0" borderId="3" xfId="0" applyFont="1" applyFill="1" applyBorder="1" applyAlignment="1"/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4" xfId="3" applyFont="1" applyFill="1" applyBorder="1" applyAlignment="1">
      <alignment horizontal="right" vertical="center" wrapText="1"/>
    </xf>
    <xf numFmtId="0" fontId="29" fillId="0" borderId="3" xfId="3" applyFont="1" applyFill="1" applyBorder="1" applyAlignment="1">
      <alignment horizontal="right" vertical="center"/>
    </xf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5" fillId="9" borderId="3" xfId="0" applyNumberFormat="1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vertical="center" wrapText="1"/>
    </xf>
    <xf numFmtId="0" fontId="159" fillId="13" borderId="3" xfId="0" applyFont="1" applyFill="1" applyBorder="1" applyAlignment="1">
      <alignment horizontal="center" vertical="center" wrapText="1"/>
    </xf>
    <xf numFmtId="168" fontId="159" fillId="13" borderId="3" xfId="0" applyNumberFormat="1" applyFont="1" applyFill="1" applyBorder="1" applyAlignment="1">
      <alignment horizontal="center" wrapText="1"/>
    </xf>
    <xf numFmtId="0" fontId="159" fillId="13" borderId="3" xfId="0" applyFont="1" applyFill="1" applyBorder="1" applyAlignment="1">
      <alignment horizontal="center"/>
    </xf>
    <xf numFmtId="0" fontId="159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center" vertical="center"/>
    </xf>
    <xf numFmtId="0" fontId="159" fillId="13" borderId="4" xfId="0" applyFont="1" applyFill="1" applyBorder="1" applyAlignment="1">
      <alignment horizontal="center" vertical="center"/>
    </xf>
    <xf numFmtId="0" fontId="159" fillId="13" borderId="4" xfId="0" applyFont="1" applyFill="1" applyBorder="1" applyAlignment="1">
      <alignment horizontal="center"/>
    </xf>
    <xf numFmtId="0" fontId="30" fillId="13" borderId="4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167" fontId="29" fillId="18" borderId="4" xfId="0" applyNumberFormat="1" applyFont="1" applyFill="1" applyBorder="1" applyAlignment="1">
      <alignment horizontal="center" wrapText="1"/>
    </xf>
    <xf numFmtId="0" fontId="29" fillId="18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wrapText="1"/>
    </xf>
    <xf numFmtId="0" fontId="30" fillId="6" borderId="5" xfId="2" applyFont="1" applyBorder="1" applyAlignment="1">
      <alignment vertical="center"/>
    </xf>
    <xf numFmtId="0" fontId="135" fillId="9" borderId="3" xfId="0" applyFont="1" applyFill="1" applyBorder="1" applyAlignment="1">
      <alignment vertical="center"/>
    </xf>
    <xf numFmtId="0" fontId="30" fillId="6" borderId="3" xfId="2" applyFont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1" fillId="9" borderId="6" xfId="0" applyFont="1" applyFill="1" applyBorder="1" applyAlignment="1">
      <alignment horizontal="center" vertical="center"/>
    </xf>
    <xf numFmtId="0" fontId="151" fillId="9" borderId="10" xfId="0" applyFont="1" applyFill="1" applyBorder="1" applyAlignment="1">
      <alignment horizontal="center" vertical="center"/>
    </xf>
    <xf numFmtId="0" fontId="151" fillId="0" borderId="6" xfId="0" applyFont="1" applyBorder="1" applyAlignment="1">
      <alignment horizontal="center"/>
    </xf>
    <xf numFmtId="0" fontId="151" fillId="0" borderId="10" xfId="0" applyFont="1" applyBorder="1" applyAlignment="1">
      <alignment horizontal="center"/>
    </xf>
    <xf numFmtId="0" fontId="154" fillId="9" borderId="6" xfId="0" applyFont="1" applyFill="1" applyBorder="1" applyAlignment="1">
      <alignment horizontal="center" vertical="center"/>
    </xf>
    <xf numFmtId="0" fontId="154" fillId="9" borderId="10" xfId="0" applyFont="1" applyFill="1" applyBorder="1" applyAlignment="1">
      <alignment horizontal="center" vertical="center"/>
    </xf>
    <xf numFmtId="0" fontId="151" fillId="15" borderId="3" xfId="0" applyFont="1" applyFill="1" applyBorder="1" applyAlignment="1">
      <alignment horizontal="center"/>
    </xf>
    <xf numFmtId="0" fontId="155" fillId="9" borderId="63" xfId="0" applyFont="1" applyFill="1" applyBorder="1" applyAlignment="1">
      <alignment horizontal="center"/>
    </xf>
    <xf numFmtId="0" fontId="151" fillId="0" borderId="3" xfId="0" applyFont="1" applyBorder="1" applyAlignment="1">
      <alignment horizontal="center"/>
    </xf>
    <xf numFmtId="0" fontId="148" fillId="7" borderId="6" xfId="0" applyFont="1" applyFill="1" applyBorder="1" applyAlignment="1">
      <alignment horizontal="center" vertical="center"/>
    </xf>
    <xf numFmtId="0" fontId="148" fillId="7" borderId="10" xfId="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95" fillId="40" borderId="37" xfId="20" applyFont="1" applyFill="1" applyBorder="1" applyAlignment="1">
      <alignment horizontal="center" vertical="center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48" xfId="20" applyFont="1" applyFill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48" xfId="20" applyFont="1" applyFill="1" applyBorder="1" applyAlignment="1">
      <alignment horizontal="center" vertical="center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2" fillId="0" borderId="47" xfId="20" applyBorder="1" applyAlignment="1">
      <alignment horizontal="right" vertical="center" indent="1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65" fillId="9" borderId="0" xfId="20" applyFont="1" applyFill="1" applyAlignment="1">
      <alignment horizontal="left" vertic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401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50161" y="219075"/>
          <a:ext cx="918949" cy="9761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</xdr:row>
          <xdr:rowOff>304800</xdr:rowOff>
        </xdr:from>
        <xdr:to>
          <xdr:col>9</xdr:col>
          <xdr:colOff>2057400</xdr:colOff>
          <xdr:row>3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4</xdr:row>
          <xdr:rowOff>123825</xdr:rowOff>
        </xdr:from>
        <xdr:to>
          <xdr:col>9</xdr:col>
          <xdr:colOff>2095500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6</xdr:row>
          <xdr:rowOff>247650</xdr:rowOff>
        </xdr:from>
        <xdr:to>
          <xdr:col>9</xdr:col>
          <xdr:colOff>2114550</xdr:colOff>
          <xdr:row>8</xdr:row>
          <xdr:rowOff>161925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Riverside\Production\Cold%20Kitchen\roster\MostUpdated%20%20Roster%20Template(with%20VB%20code)%20using%20now%20&#10003;summer%20version.xlsm" TargetMode="External"/><Relationship Id="rId1" Type="http://schemas.openxmlformats.org/officeDocument/2006/relationships/externalLinkPath" Target="/Riverside/Production/Cold%20Kitchen/roster/MostUpdated%20%20Roster%20Template(with%20VB%20code)%20using%20now%20&#10003;summer%20vers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ster"/>
      <sheetName val="Monday"/>
      <sheetName val="Tuesday"/>
      <sheetName val="Wednesday"/>
      <sheetName val="Thursday"/>
      <sheetName val="Friday"/>
      <sheetName val="Saturday"/>
      <sheetName val="Sunday"/>
      <sheetName val="BCR"/>
      <sheetName val="Schedule"/>
      <sheetName val="Sheet1"/>
      <sheetName val="FT"/>
      <sheetName val="CASUAL"/>
      <sheetName val="eM&amp;Ph"/>
      <sheetName val="GG STANDARD RST"/>
      <sheetName val="Sheet2"/>
      <sheetName val="Sheet3"/>
      <sheetName val="Flight hours"/>
      <sheetName val="JAN 2025"/>
      <sheetName val="flight EY"/>
    </sheetNames>
    <sheetDataSet>
      <sheetData sheetId="0">
        <row r="1">
          <cell r="C1">
            <v>46209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19" zoomScale="67" workbookViewId="0">
      <selection activeCell="B23" sqref="B23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46209</v>
      </c>
      <c r="D1" s="42">
        <f t="shared" ref="D1:I1" si="0">C1+1</f>
        <v>46210</v>
      </c>
      <c r="E1" s="42">
        <f t="shared" si="0"/>
        <v>46211</v>
      </c>
      <c r="F1" s="42">
        <f t="shared" si="0"/>
        <v>46212</v>
      </c>
      <c r="G1" s="42">
        <f t="shared" si="0"/>
        <v>46213</v>
      </c>
      <c r="H1" s="42">
        <f t="shared" si="0"/>
        <v>46214</v>
      </c>
      <c r="I1" s="43">
        <f t="shared" si="0"/>
        <v>46215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710</v>
      </c>
      <c r="D3" s="418" t="s">
        <v>710</v>
      </c>
      <c r="E3" s="418" t="s">
        <v>710</v>
      </c>
      <c r="F3" s="418" t="s">
        <v>710</v>
      </c>
      <c r="G3" s="418"/>
      <c r="H3" s="418"/>
      <c r="I3" s="418" t="s">
        <v>710</v>
      </c>
      <c r="J3" s="28">
        <f t="shared" ref="J3:J49" si="1">COUNTA(C3:I3)</f>
        <v>5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si="1"/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37" t="s">
        <v>346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  <c r="J6" s="28">
        <f t="shared" si="1"/>
        <v>5</v>
      </c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338</v>
      </c>
      <c r="E8" s="421" t="s">
        <v>338</v>
      </c>
      <c r="F8" s="421" t="s">
        <v>338</v>
      </c>
      <c r="G8" s="421" t="s">
        <v>338</v>
      </c>
      <c r="H8" s="421" t="s">
        <v>338</v>
      </c>
      <c r="I8" s="421"/>
      <c r="J8" s="28">
        <f t="shared" si="1"/>
        <v>5</v>
      </c>
    </row>
    <row r="9" spans="1:10">
      <c r="A9" s="29">
        <v>26540</v>
      </c>
      <c r="B9" s="33" t="s">
        <v>561</v>
      </c>
      <c r="C9" s="421" t="s">
        <v>338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562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563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564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565</v>
      </c>
      <c r="C14" s="421" t="s">
        <v>44</v>
      </c>
      <c r="D14" s="421" t="s">
        <v>44</v>
      </c>
      <c r="E14" s="421"/>
      <c r="F14" s="421"/>
      <c r="G14" s="421"/>
      <c r="H14" s="421" t="s">
        <v>346</v>
      </c>
      <c r="I14" s="421" t="s">
        <v>346</v>
      </c>
      <c r="J14" s="28">
        <f t="shared" si="1"/>
        <v>4</v>
      </c>
    </row>
    <row r="15" spans="1:10">
      <c r="A15" s="29">
        <v>24190</v>
      </c>
      <c r="B15" s="33" t="s">
        <v>566</v>
      </c>
      <c r="C15" s="421"/>
      <c r="D15" s="421"/>
      <c r="E15" s="437" t="s">
        <v>346</v>
      </c>
      <c r="F15" s="437" t="s">
        <v>346</v>
      </c>
      <c r="G15" s="437" t="s">
        <v>346</v>
      </c>
      <c r="H15" s="437" t="s">
        <v>346</v>
      </c>
      <c r="I15" s="437" t="s">
        <v>346</v>
      </c>
      <c r="J15" s="28">
        <f t="shared" si="1"/>
        <v>5</v>
      </c>
    </row>
    <row r="16" spans="1:10">
      <c r="A16" s="29">
        <v>22920</v>
      </c>
      <c r="B16" s="33" t="s">
        <v>567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568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569</v>
      </c>
      <c r="C18" s="418" t="s">
        <v>46</v>
      </c>
      <c r="D18" s="421"/>
      <c r="E18" s="421"/>
      <c r="F18" s="418" t="s">
        <v>346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570</v>
      </c>
      <c r="C19" s="421"/>
      <c r="D19" s="421"/>
      <c r="E19" s="421" t="s">
        <v>708</v>
      </c>
      <c r="F19" s="421" t="s">
        <v>708</v>
      </c>
      <c r="G19" s="421"/>
      <c r="H19" s="421" t="s">
        <v>346</v>
      </c>
      <c r="I19" s="421" t="s">
        <v>346</v>
      </c>
      <c r="J19" s="28">
        <f t="shared" si="1"/>
        <v>4</v>
      </c>
    </row>
    <row r="20" spans="1:10">
      <c r="A20" s="29">
        <v>702024</v>
      </c>
      <c r="B20" s="33" t="s">
        <v>571</v>
      </c>
      <c r="C20" s="418" t="s">
        <v>346</v>
      </c>
      <c r="D20" s="418" t="s">
        <v>346</v>
      </c>
      <c r="E20" s="421"/>
      <c r="F20" s="421"/>
      <c r="G20" s="418" t="s">
        <v>346</v>
      </c>
      <c r="H20" s="418" t="s">
        <v>346</v>
      </c>
      <c r="I20" s="418" t="s">
        <v>346</v>
      </c>
      <c r="J20" s="28">
        <f t="shared" si="1"/>
        <v>5</v>
      </c>
    </row>
    <row r="21" spans="1:10">
      <c r="A21" s="32">
        <v>25510</v>
      </c>
      <c r="B21" s="33" t="s">
        <v>572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573</v>
      </c>
      <c r="C22" s="421"/>
      <c r="D22" s="421"/>
      <c r="E22" s="418" t="s">
        <v>346</v>
      </c>
      <c r="F22" s="418" t="s">
        <v>346</v>
      </c>
      <c r="G22" s="418" t="s">
        <v>346</v>
      </c>
      <c r="H22" s="418" t="s">
        <v>346</v>
      </c>
      <c r="I22" s="418" t="s">
        <v>346</v>
      </c>
      <c r="J22" s="28">
        <f t="shared" si="1"/>
        <v>5</v>
      </c>
    </row>
    <row r="23" spans="1:10">
      <c r="A23" s="29">
        <v>282235</v>
      </c>
      <c r="B23" s="33" t="s">
        <v>574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575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576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577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578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579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580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581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346</v>
      </c>
      <c r="J31" s="28">
        <f t="shared" si="1"/>
        <v>5</v>
      </c>
    </row>
    <row r="32" spans="1:10">
      <c r="A32" s="29">
        <v>932974</v>
      </c>
      <c r="B32" s="33" t="s">
        <v>582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583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584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585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586</v>
      </c>
      <c r="C36" s="421" t="s">
        <v>600</v>
      </c>
      <c r="D36" s="421"/>
      <c r="E36" s="421" t="s">
        <v>600</v>
      </c>
      <c r="F36" s="421" t="s">
        <v>600</v>
      </c>
      <c r="G36" s="421"/>
      <c r="H36" s="437" t="s">
        <v>346</v>
      </c>
      <c r="I36" s="421" t="s">
        <v>600</v>
      </c>
      <c r="J36" s="28">
        <f t="shared" si="1"/>
        <v>5</v>
      </c>
    </row>
    <row r="37" spans="1:11" ht="21" customHeight="1">
      <c r="A37" s="30">
        <v>1071</v>
      </c>
      <c r="B37" s="38" t="s">
        <v>587</v>
      </c>
      <c r="C37" s="421" t="s">
        <v>346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611</v>
      </c>
    </row>
    <row r="38" spans="1:11">
      <c r="A38" s="30">
        <v>414</v>
      </c>
      <c r="B38" s="38" t="s">
        <v>588</v>
      </c>
      <c r="C38" s="418"/>
      <c r="D38" s="421" t="s">
        <v>346</v>
      </c>
      <c r="E38" s="421" t="s">
        <v>346</v>
      </c>
      <c r="F38" s="421" t="s">
        <v>346</v>
      </c>
      <c r="G38" s="421" t="s">
        <v>346</v>
      </c>
      <c r="H38" s="421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589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591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590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592</v>
      </c>
      <c r="C43" s="421" t="s">
        <v>338</v>
      </c>
      <c r="D43" s="421" t="s">
        <v>338</v>
      </c>
      <c r="E43" s="421"/>
      <c r="F43" s="421"/>
      <c r="G43" s="421" t="s">
        <v>338</v>
      </c>
      <c r="H43" s="421" t="s">
        <v>338</v>
      </c>
      <c r="I43" s="421" t="s">
        <v>338</v>
      </c>
      <c r="J43" s="28">
        <f t="shared" si="1"/>
        <v>5</v>
      </c>
    </row>
    <row r="44" spans="1:11">
      <c r="A44" s="30">
        <v>1245</v>
      </c>
      <c r="B44" s="34" t="s">
        <v>593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594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595</v>
      </c>
      <c r="C46" s="421" t="s">
        <v>45</v>
      </c>
      <c r="D46" s="421" t="s">
        <v>45</v>
      </c>
      <c r="E46" s="886"/>
      <c r="F46" s="430"/>
      <c r="G46" s="421" t="s">
        <v>45</v>
      </c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596</v>
      </c>
      <c r="C47" s="343" t="s">
        <v>347</v>
      </c>
      <c r="D47" s="343" t="s">
        <v>347</v>
      </c>
      <c r="F47" s="343" t="s">
        <v>347</v>
      </c>
      <c r="G47" s="343" t="s">
        <v>347</v>
      </c>
      <c r="I47" s="421"/>
    </row>
    <row r="48" spans="1:11" ht="27" customHeight="1">
      <c r="A48" s="30">
        <v>1565</v>
      </c>
      <c r="B48" s="38" t="s">
        <v>597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598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400" priority="1879" operator="equal">
      <formula>"SL"</formula>
    </cfRule>
    <cfRule type="cellIs" dxfId="5399" priority="1880" operator="equal">
      <formula>"AL"</formula>
    </cfRule>
  </conditionalFormatting>
  <conditionalFormatting sqref="C19:D20 C44:C45 E45:I45 C6:G6 D50:I50 C18:I18 F47:G47 E28:I28 E18:F19 C23:I27 C48:I49 C3:I4 C46:D47 F46:I46 C20:I21 C7:I14 C15:D15 C5:H5 C37:I39 C36:G36 I36 C29:I35">
    <cfRule type="cellIs" dxfId="5398" priority="1863" operator="equal">
      <formula>"SL"</formula>
    </cfRule>
    <cfRule type="cellIs" dxfId="5397" priority="1864" operator="equal">
      <formula>"SL"</formula>
    </cfRule>
    <cfRule type="cellIs" dxfId="5396" priority="1865" operator="equal">
      <formula>"SL"</formula>
    </cfRule>
    <cfRule type="cellIs" dxfId="5395" priority="1866" operator="equal">
      <formula>"AL"</formula>
    </cfRule>
  </conditionalFormatting>
  <conditionalFormatting sqref="C17:D17 C16:I16">
    <cfRule type="cellIs" dxfId="5394" priority="1875" operator="equal">
      <formula>"SL"</formula>
    </cfRule>
    <cfRule type="cellIs" dxfId="5393" priority="1876" operator="equal">
      <formula>"SL"</formula>
    </cfRule>
    <cfRule type="cellIs" dxfId="5392" priority="1877" operator="equal">
      <formula>"SL"</formula>
    </cfRule>
    <cfRule type="cellIs" dxfId="5391" priority="1878" operator="equal">
      <formula>"AL"</formula>
    </cfRule>
  </conditionalFormatting>
  <conditionalFormatting sqref="H6:I6">
    <cfRule type="cellIs" dxfId="5390" priority="1871" operator="equal">
      <formula>"SL"</formula>
    </cfRule>
    <cfRule type="cellIs" dxfId="5389" priority="1872" operator="equal">
      <formula>"SL"</formula>
    </cfRule>
    <cfRule type="cellIs" dxfId="5388" priority="1873" operator="equal">
      <formula>"SL"</formula>
    </cfRule>
    <cfRule type="cellIs" dxfId="5387" priority="1874" operator="equal">
      <formula>"AL"</formula>
    </cfRule>
  </conditionalFormatting>
  <conditionalFormatting sqref="C22:D22">
    <cfRule type="cellIs" dxfId="5386" priority="1867" operator="equal">
      <formula>"SL"</formula>
    </cfRule>
    <cfRule type="cellIs" dxfId="5385" priority="1868" operator="equal">
      <formula>"SL"</formula>
    </cfRule>
    <cfRule type="cellIs" dxfId="5384" priority="1869" operator="equal">
      <formula>"SL"</formula>
    </cfRule>
    <cfRule type="cellIs" dxfId="5383" priority="1870" operator="equal">
      <formula>"AL"</formula>
    </cfRule>
  </conditionalFormatting>
  <conditionalFormatting sqref="E17:I17">
    <cfRule type="cellIs" dxfId="5382" priority="1817" operator="equal">
      <formula>"SL"</formula>
    </cfRule>
    <cfRule type="cellIs" dxfId="5381" priority="1818" operator="equal">
      <formula>"SL"</formula>
    </cfRule>
    <cfRule type="cellIs" dxfId="5380" priority="1819" operator="equal">
      <formula>"SL"</formula>
    </cfRule>
    <cfRule type="cellIs" dxfId="5379" priority="1820" operator="equal">
      <formula>"AL"</formula>
    </cfRule>
  </conditionalFormatting>
  <conditionalFormatting sqref="D41:E41 E42:F42">
    <cfRule type="cellIs" dxfId="5378" priority="1807" operator="equal">
      <formula>"SL"</formula>
    </cfRule>
    <cfRule type="cellIs" dxfId="5377" priority="1808" operator="equal">
      <formula>"SL"</formula>
    </cfRule>
    <cfRule type="cellIs" dxfId="5376" priority="1809" operator="equal">
      <formula>"SL"</formula>
    </cfRule>
    <cfRule type="cellIs" dxfId="5375" priority="1810" operator="equal">
      <formula>"AL"</formula>
    </cfRule>
  </conditionalFormatting>
  <conditionalFormatting sqref="D42 D44:E44 E43">
    <cfRule type="cellIs" dxfId="5374" priority="1771" operator="equal">
      <formula>"SL"</formula>
    </cfRule>
    <cfRule type="cellIs" dxfId="5373" priority="1772" operator="equal">
      <formula>"SL"</formula>
    </cfRule>
    <cfRule type="cellIs" dxfId="5372" priority="1773" operator="equal">
      <formula>"SL"</formula>
    </cfRule>
    <cfRule type="cellIs" dxfId="5371" priority="1774" operator="equal">
      <formula>"AL"</formula>
    </cfRule>
  </conditionalFormatting>
  <conditionalFormatting sqref="C42:D42 G42:I42">
    <cfRule type="cellIs" dxfId="5370" priority="1767" operator="equal">
      <formula>"SL"</formula>
    </cfRule>
    <cfRule type="cellIs" dxfId="5369" priority="1768" operator="equal">
      <formula>"SL"</formula>
    </cfRule>
    <cfRule type="cellIs" dxfId="5368" priority="1769" operator="equal">
      <formula>"SL"</formula>
    </cfRule>
    <cfRule type="cellIs" dxfId="5367" priority="1770" operator="equal">
      <formula>"AL"</formula>
    </cfRule>
  </conditionalFormatting>
  <conditionalFormatting sqref="F43">
    <cfRule type="cellIs" dxfId="5366" priority="1763" operator="equal">
      <formula>"SL"</formula>
    </cfRule>
    <cfRule type="cellIs" dxfId="5365" priority="1764" operator="equal">
      <formula>"SL"</formula>
    </cfRule>
    <cfRule type="cellIs" dxfId="5364" priority="1765" operator="equal">
      <formula>"SL"</formula>
    </cfRule>
    <cfRule type="cellIs" dxfId="5363" priority="1766" operator="equal">
      <formula>"AL"</formula>
    </cfRule>
  </conditionalFormatting>
  <conditionalFormatting sqref="C43">
    <cfRule type="cellIs" dxfId="5362" priority="1749" operator="equal">
      <formula>"SL"</formula>
    </cfRule>
    <cfRule type="cellIs" dxfId="5361" priority="1750" operator="equal">
      <formula>"SL"</formula>
    </cfRule>
    <cfRule type="cellIs" dxfId="5360" priority="1751" operator="equal">
      <formula>"SL"</formula>
    </cfRule>
    <cfRule type="cellIs" dxfId="5359" priority="1752" operator="equal">
      <formula>"AL"</formula>
    </cfRule>
  </conditionalFormatting>
  <conditionalFormatting sqref="D43">
    <cfRule type="cellIs" dxfId="5358" priority="1745" operator="equal">
      <formula>"SL"</formula>
    </cfRule>
    <cfRule type="cellIs" dxfId="5357" priority="1746" operator="equal">
      <formula>"SL"</formula>
    </cfRule>
    <cfRule type="cellIs" dxfId="5356" priority="1747" operator="equal">
      <formula>"SL"</formula>
    </cfRule>
    <cfRule type="cellIs" dxfId="5355" priority="1748" operator="equal">
      <formula>"AL"</formula>
    </cfRule>
  </conditionalFormatting>
  <conditionalFormatting sqref="G43:I43">
    <cfRule type="cellIs" dxfId="5354" priority="1741" operator="equal">
      <formula>"SL"</formula>
    </cfRule>
    <cfRule type="cellIs" dxfId="5353" priority="1742" operator="equal">
      <formula>"SL"</formula>
    </cfRule>
    <cfRule type="cellIs" dxfId="5352" priority="1743" operator="equal">
      <formula>"SL"</formula>
    </cfRule>
    <cfRule type="cellIs" dxfId="5351" priority="1744" operator="equal">
      <formula>"AL"</formula>
    </cfRule>
  </conditionalFormatting>
  <conditionalFormatting sqref="C40">
    <cfRule type="cellIs" dxfId="5350" priority="1733" operator="equal">
      <formula>"SL"</formula>
    </cfRule>
    <cfRule type="cellIs" dxfId="5349" priority="1734" operator="equal">
      <formula>"SL"</formula>
    </cfRule>
    <cfRule type="cellIs" dxfId="5348" priority="1735" operator="equal">
      <formula>"SL"</formula>
    </cfRule>
    <cfRule type="cellIs" dxfId="5347" priority="1736" operator="equal">
      <formula>"AL"</formula>
    </cfRule>
  </conditionalFormatting>
  <conditionalFormatting sqref="F40:I40">
    <cfRule type="cellIs" dxfId="5346" priority="1729" operator="equal">
      <formula>"SL"</formula>
    </cfRule>
    <cfRule type="cellIs" dxfId="5345" priority="1730" operator="equal">
      <formula>"SL"</formula>
    </cfRule>
    <cfRule type="cellIs" dxfId="5344" priority="1731" operator="equal">
      <formula>"SL"</formula>
    </cfRule>
    <cfRule type="cellIs" dxfId="5343" priority="1732" operator="equal">
      <formula>"AL"</formula>
    </cfRule>
  </conditionalFormatting>
  <conditionalFormatting sqref="F46:G47">
    <cfRule type="cellIs" dxfId="5342" priority="1673" operator="equal">
      <formula>"SL"</formula>
    </cfRule>
    <cfRule type="cellIs" dxfId="5341" priority="1674" operator="equal">
      <formula>"SL"</formula>
    </cfRule>
    <cfRule type="cellIs" dxfId="5340" priority="1675" operator="equal">
      <formula>"SL"</formula>
    </cfRule>
    <cfRule type="cellIs" dxfId="5339" priority="1676" operator="equal">
      <formula>"AL"</formula>
    </cfRule>
  </conditionalFormatting>
  <conditionalFormatting sqref="H46:I46 I47">
    <cfRule type="cellIs" dxfId="5338" priority="1665" operator="equal">
      <formula>"SL"</formula>
    </cfRule>
    <cfRule type="cellIs" dxfId="5337" priority="1666" operator="equal">
      <formula>"SL"</formula>
    </cfRule>
    <cfRule type="cellIs" dxfId="5336" priority="1667" operator="equal">
      <formula>"SL"</formula>
    </cfRule>
    <cfRule type="cellIs" dxfId="5335" priority="1668" operator="equal">
      <formula>"AL"</formula>
    </cfRule>
  </conditionalFormatting>
  <conditionalFormatting sqref="E22:I22">
    <cfRule type="cellIs" dxfId="5334" priority="1661" operator="equal">
      <formula>"SL"</formula>
    </cfRule>
    <cfRule type="cellIs" dxfId="5333" priority="1662" operator="equal">
      <formula>"SL"</formula>
    </cfRule>
    <cfRule type="cellIs" dxfId="5332" priority="1663" operator="equal">
      <formula>"SL"</formula>
    </cfRule>
    <cfRule type="cellIs" dxfId="5331" priority="1664" operator="equal">
      <formula>"AL"</formula>
    </cfRule>
  </conditionalFormatting>
  <conditionalFormatting sqref="F47">
    <cfRule type="cellIs" dxfId="5330" priority="1640" operator="equal">
      <formula>"SL"</formula>
    </cfRule>
    <cfRule type="cellIs" dxfId="5329" priority="1641" operator="equal">
      <formula>"SL"</formula>
    </cfRule>
    <cfRule type="cellIs" dxfId="5328" priority="1642" operator="equal">
      <formula>"SL"</formula>
    </cfRule>
    <cfRule type="cellIs" dxfId="5327" priority="1643" operator="equal">
      <formula>"AL"</formula>
    </cfRule>
  </conditionalFormatting>
  <conditionalFormatting sqref="E19:I19">
    <cfRule type="cellIs" dxfId="5326" priority="1628" operator="equal">
      <formula>"SL"</formula>
    </cfRule>
    <cfRule type="cellIs" dxfId="5325" priority="1629" operator="equal">
      <formula>"SL"</formula>
    </cfRule>
    <cfRule type="cellIs" dxfId="5324" priority="1630" operator="equal">
      <formula>"SL"</formula>
    </cfRule>
    <cfRule type="cellIs" dxfId="5323" priority="1631" operator="equal">
      <formula>"AL"</formula>
    </cfRule>
  </conditionalFormatting>
  <conditionalFormatting sqref="G47">
    <cfRule type="cellIs" dxfId="5322" priority="1620" operator="equal">
      <formula>"SL"</formula>
    </cfRule>
    <cfRule type="cellIs" dxfId="5321" priority="1621" operator="equal">
      <formula>"SL"</formula>
    </cfRule>
    <cfRule type="cellIs" dxfId="5320" priority="1622" operator="equal">
      <formula>"SL"</formula>
    </cfRule>
    <cfRule type="cellIs" dxfId="5319" priority="1623" operator="equal">
      <formula>"AL"</formula>
    </cfRule>
  </conditionalFormatting>
  <conditionalFormatting sqref="H8">
    <cfRule type="cellIs" dxfId="5318" priority="1616" operator="equal">
      <formula>"SL"</formula>
    </cfRule>
    <cfRule type="cellIs" dxfId="5317" priority="1617" operator="equal">
      <formula>"SL"</formula>
    </cfRule>
    <cfRule type="cellIs" dxfId="5316" priority="1618" operator="equal">
      <formula>"SL"</formula>
    </cfRule>
    <cfRule type="cellIs" dxfId="5315" priority="1619" operator="equal">
      <formula>"AL"</formula>
    </cfRule>
  </conditionalFormatting>
  <conditionalFormatting sqref="C41">
    <cfRule type="cellIs" dxfId="5314" priority="1608" operator="equal">
      <formula>"SL"</formula>
    </cfRule>
    <cfRule type="cellIs" dxfId="5313" priority="1609" operator="equal">
      <formula>"SL"</formula>
    </cfRule>
    <cfRule type="cellIs" dxfId="5312" priority="1610" operator="equal">
      <formula>"SL"</formula>
    </cfRule>
    <cfRule type="cellIs" dxfId="5311" priority="1611" operator="equal">
      <formula>"AL"</formula>
    </cfRule>
  </conditionalFormatting>
  <conditionalFormatting sqref="F41:I41">
    <cfRule type="cellIs" dxfId="5310" priority="1604" operator="equal">
      <formula>"SL"</formula>
    </cfRule>
    <cfRule type="cellIs" dxfId="5309" priority="1605" operator="equal">
      <formula>"SL"</formula>
    </cfRule>
    <cfRule type="cellIs" dxfId="5308" priority="1606" operator="equal">
      <formula>"SL"</formula>
    </cfRule>
    <cfRule type="cellIs" dxfId="5307" priority="1607" operator="equal">
      <formula>"AL"</formula>
    </cfRule>
  </conditionalFormatting>
  <conditionalFormatting sqref="F44:I44">
    <cfRule type="cellIs" dxfId="5306" priority="1600" operator="equal">
      <formula>"SL"</formula>
    </cfRule>
    <cfRule type="cellIs" dxfId="5305" priority="1601" operator="equal">
      <formula>"SL"</formula>
    </cfRule>
    <cfRule type="cellIs" dxfId="5304" priority="1602" operator="equal">
      <formula>"SL"</formula>
    </cfRule>
    <cfRule type="cellIs" dxfId="5303" priority="1603" operator="equal">
      <formula>"AL"</formula>
    </cfRule>
  </conditionalFormatting>
  <conditionalFormatting sqref="C28:D28">
    <cfRule type="cellIs" dxfId="5302" priority="1588" operator="equal">
      <formula>"SL"</formula>
    </cfRule>
    <cfRule type="cellIs" dxfId="5301" priority="1589" operator="equal">
      <formula>"SL"</formula>
    </cfRule>
    <cfRule type="cellIs" dxfId="5300" priority="1590" operator="equal">
      <formula>"SL"</formula>
    </cfRule>
    <cfRule type="cellIs" dxfId="5299" priority="1591" operator="equal">
      <formula>"AL"</formula>
    </cfRule>
  </conditionalFormatting>
  <conditionalFormatting sqref="A50:B50 D50:I50 I47 F47:G47 A48:I49 A46:D47 F46:I46 A1:I4 A15:D15 A6:I14 A5:H5 A37:I45 A36:G36 I36 A16:I35">
    <cfRule type="expression" dxfId="5298" priority="1585">
      <formula>ROW()=CELL("ROW")</formula>
    </cfRule>
    <cfRule type="expression" priority="1587">
      <formula>ROW()=CELL("ROW")</formula>
    </cfRule>
  </conditionalFormatting>
  <conditionalFormatting sqref="H46:I46">
    <cfRule type="cellIs" dxfId="5297" priority="1577" operator="equal">
      <formula>"SL"</formula>
    </cfRule>
    <cfRule type="cellIs" dxfId="5296" priority="1578" operator="equal">
      <formula>"SL"</formula>
    </cfRule>
    <cfRule type="cellIs" dxfId="5295" priority="1579" operator="equal">
      <formula>"SL"</formula>
    </cfRule>
    <cfRule type="cellIs" dxfId="5294" priority="1580" operator="equal">
      <formula>"AL"</formula>
    </cfRule>
  </conditionalFormatting>
  <conditionalFormatting sqref="H46:I46">
    <cfRule type="cellIs" dxfId="5293" priority="1569" operator="equal">
      <formula>"SL"</formula>
    </cfRule>
    <cfRule type="cellIs" dxfId="5292" priority="1570" operator="equal">
      <formula>"SL"</formula>
    </cfRule>
    <cfRule type="cellIs" dxfId="5291" priority="1571" operator="equal">
      <formula>"SL"</formula>
    </cfRule>
    <cfRule type="cellIs" dxfId="5290" priority="1572" operator="equal">
      <formula>"AL"</formula>
    </cfRule>
  </conditionalFormatting>
  <conditionalFormatting sqref="F40">
    <cfRule type="cellIs" dxfId="5289" priority="1557" operator="equal">
      <formula>"SL"</formula>
    </cfRule>
    <cfRule type="cellIs" dxfId="5288" priority="1558" operator="equal">
      <formula>"SL"</formula>
    </cfRule>
    <cfRule type="cellIs" dxfId="5287" priority="1559" operator="equal">
      <formula>"SL"</formula>
    </cfRule>
    <cfRule type="cellIs" dxfId="5286" priority="1560" operator="equal">
      <formula>"AL"</formula>
    </cfRule>
  </conditionalFormatting>
  <conditionalFormatting sqref="I28">
    <cfRule type="cellIs" dxfId="5285" priority="1545" operator="equal">
      <formula>"SL"</formula>
    </cfRule>
    <cfRule type="cellIs" dxfId="5284" priority="1546" operator="equal">
      <formula>"SL"</formula>
    </cfRule>
    <cfRule type="cellIs" dxfId="5283" priority="1547" operator="equal">
      <formula>"SL"</formula>
    </cfRule>
    <cfRule type="cellIs" dxfId="5282" priority="1548" operator="equal">
      <formula>"AL"</formula>
    </cfRule>
  </conditionalFormatting>
  <conditionalFormatting sqref="G47">
    <cfRule type="cellIs" dxfId="5281" priority="1537" operator="equal">
      <formula>"SL"</formula>
    </cfRule>
    <cfRule type="cellIs" dxfId="5280" priority="1538" operator="equal">
      <formula>"SL"</formula>
    </cfRule>
    <cfRule type="cellIs" dxfId="5279" priority="1539" operator="equal">
      <formula>"SL"</formula>
    </cfRule>
    <cfRule type="cellIs" dxfId="5278" priority="1540" operator="equal">
      <formula>"AL"</formula>
    </cfRule>
  </conditionalFormatting>
  <conditionalFormatting sqref="D10:H10">
    <cfRule type="cellIs" dxfId="5277" priority="1533" operator="equal">
      <formula>"SL"</formula>
    </cfRule>
    <cfRule type="cellIs" dxfId="5276" priority="1534" operator="equal">
      <formula>"SL"</formula>
    </cfRule>
    <cfRule type="cellIs" dxfId="5275" priority="1535" operator="equal">
      <formula>"SL"</formula>
    </cfRule>
    <cfRule type="cellIs" dxfId="5274" priority="1536" operator="equal">
      <formula>"AL"</formula>
    </cfRule>
  </conditionalFormatting>
  <conditionalFormatting sqref="H46:I46">
    <cfRule type="cellIs" dxfId="5273" priority="1525" operator="equal">
      <formula>"SL"</formula>
    </cfRule>
    <cfRule type="cellIs" dxfId="5272" priority="1526" operator="equal">
      <formula>"SL"</formula>
    </cfRule>
    <cfRule type="cellIs" dxfId="5271" priority="1527" operator="equal">
      <formula>"SL"</formula>
    </cfRule>
    <cfRule type="cellIs" dxfId="5270" priority="1528" operator="equal">
      <formula>"AL"</formula>
    </cfRule>
  </conditionalFormatting>
  <conditionalFormatting sqref="C21:E21">
    <cfRule type="cellIs" dxfId="5269" priority="1517" operator="equal">
      <formula>"SL"</formula>
    </cfRule>
    <cfRule type="cellIs" dxfId="5268" priority="1518" operator="equal">
      <formula>"SL"</formula>
    </cfRule>
    <cfRule type="cellIs" dxfId="5267" priority="1519" operator="equal">
      <formula>"SL"</formula>
    </cfRule>
    <cfRule type="cellIs" dxfId="5266" priority="1520" operator="equal">
      <formula>"AL"</formula>
    </cfRule>
  </conditionalFormatting>
  <conditionalFormatting sqref="G21:I21">
    <cfRule type="cellIs" dxfId="5265" priority="1513" operator="equal">
      <formula>"SL"</formula>
    </cfRule>
    <cfRule type="cellIs" dxfId="5264" priority="1514" operator="equal">
      <formula>"SL"</formula>
    </cfRule>
    <cfRule type="cellIs" dxfId="5263" priority="1515" operator="equal">
      <formula>"SL"</formula>
    </cfRule>
    <cfRule type="cellIs" dxfId="5262" priority="1516" operator="equal">
      <formula>"AL"</formula>
    </cfRule>
  </conditionalFormatting>
  <conditionalFormatting sqref="D25">
    <cfRule type="cellIs" dxfId="5261" priority="1509" operator="equal">
      <formula>"SL"</formula>
    </cfRule>
    <cfRule type="cellIs" dxfId="5260" priority="1510" operator="equal">
      <formula>"SL"</formula>
    </cfRule>
    <cfRule type="cellIs" dxfId="5259" priority="1511" operator="equal">
      <formula>"SL"</formula>
    </cfRule>
    <cfRule type="cellIs" dxfId="5258" priority="1512" operator="equal">
      <formula>"AL"</formula>
    </cfRule>
  </conditionalFormatting>
  <conditionalFormatting sqref="E19:F19">
    <cfRule type="cellIs" dxfId="5257" priority="1505" operator="equal">
      <formula>"SL"</formula>
    </cfRule>
    <cfRule type="cellIs" dxfId="5256" priority="1506" operator="equal">
      <formula>"SL"</formula>
    </cfRule>
    <cfRule type="cellIs" dxfId="5255" priority="1507" operator="equal">
      <formula>"SL"</formula>
    </cfRule>
    <cfRule type="cellIs" dxfId="5254" priority="1508" operator="equal">
      <formula>"AL"</formula>
    </cfRule>
  </conditionalFormatting>
  <conditionalFormatting sqref="E19:F19">
    <cfRule type="cellIs" dxfId="5253" priority="1501" operator="equal">
      <formula>"SL"</formula>
    </cfRule>
    <cfRule type="cellIs" dxfId="5252" priority="1502" operator="equal">
      <formula>"SL"</formula>
    </cfRule>
    <cfRule type="cellIs" dxfId="5251" priority="1503" operator="equal">
      <formula>"SL"</formula>
    </cfRule>
    <cfRule type="cellIs" dxfId="5250" priority="1504" operator="equal">
      <formula>"AL"</formula>
    </cfRule>
  </conditionalFormatting>
  <conditionalFormatting sqref="H19:I19">
    <cfRule type="cellIs" dxfId="5249" priority="1497" operator="equal">
      <formula>"SL"</formula>
    </cfRule>
    <cfRule type="cellIs" dxfId="5248" priority="1498" operator="equal">
      <formula>"SL"</formula>
    </cfRule>
    <cfRule type="cellIs" dxfId="5247" priority="1499" operator="equal">
      <formula>"SL"</formula>
    </cfRule>
    <cfRule type="cellIs" dxfId="5246" priority="1500" operator="equal">
      <formula>"AL"</formula>
    </cfRule>
  </conditionalFormatting>
  <conditionalFormatting sqref="H19:I19">
    <cfRule type="cellIs" dxfId="5245" priority="1493" operator="equal">
      <formula>"SL"</formula>
    </cfRule>
    <cfRule type="cellIs" dxfId="5244" priority="1494" operator="equal">
      <formula>"SL"</formula>
    </cfRule>
    <cfRule type="cellIs" dxfId="5243" priority="1495" operator="equal">
      <formula>"SL"</formula>
    </cfRule>
    <cfRule type="cellIs" dxfId="5242" priority="1496" operator="equal">
      <formula>"AL"</formula>
    </cfRule>
  </conditionalFormatting>
  <conditionalFormatting sqref="F40:G40">
    <cfRule type="cellIs" dxfId="5241" priority="1489" operator="equal">
      <formula>"SL"</formula>
    </cfRule>
    <cfRule type="cellIs" dxfId="5240" priority="1490" operator="equal">
      <formula>"SL"</formula>
    </cfRule>
    <cfRule type="cellIs" dxfId="5239" priority="1491" operator="equal">
      <formula>"SL"</formula>
    </cfRule>
    <cfRule type="cellIs" dxfId="5238" priority="1492" operator="equal">
      <formula>"AL"</formula>
    </cfRule>
  </conditionalFormatting>
  <conditionalFormatting sqref="F40:G40">
    <cfRule type="cellIs" dxfId="5237" priority="1485" operator="equal">
      <formula>"SL"</formula>
    </cfRule>
    <cfRule type="cellIs" dxfId="5236" priority="1486" operator="equal">
      <formula>"SL"</formula>
    </cfRule>
    <cfRule type="cellIs" dxfId="5235" priority="1487" operator="equal">
      <formula>"SL"</formula>
    </cfRule>
    <cfRule type="cellIs" dxfId="5234" priority="1488" operator="equal">
      <formula>"AL"</formula>
    </cfRule>
  </conditionalFormatting>
  <conditionalFormatting sqref="F40:G40">
    <cfRule type="cellIs" dxfId="5233" priority="1481" operator="equal">
      <formula>"SL"</formula>
    </cfRule>
    <cfRule type="cellIs" dxfId="5232" priority="1482" operator="equal">
      <formula>"SL"</formula>
    </cfRule>
    <cfRule type="cellIs" dxfId="5231" priority="1483" operator="equal">
      <formula>"SL"</formula>
    </cfRule>
    <cfRule type="cellIs" dxfId="5230" priority="1484" operator="equal">
      <formula>"AL"</formula>
    </cfRule>
  </conditionalFormatting>
  <conditionalFormatting sqref="H46:I46">
    <cfRule type="cellIs" dxfId="5229" priority="1473" operator="equal">
      <formula>"SL"</formula>
    </cfRule>
    <cfRule type="cellIs" dxfId="5228" priority="1474" operator="equal">
      <formula>"SL"</formula>
    </cfRule>
    <cfRule type="cellIs" dxfId="5227" priority="1475" operator="equal">
      <formula>"SL"</formula>
    </cfRule>
    <cfRule type="cellIs" dxfId="5226" priority="1476" operator="equal">
      <formula>"AL"</formula>
    </cfRule>
  </conditionalFormatting>
  <conditionalFormatting sqref="H19:I19">
    <cfRule type="cellIs" dxfId="5225" priority="1469" operator="equal">
      <formula>"SL"</formula>
    </cfRule>
    <cfRule type="cellIs" dxfId="5224" priority="1470" operator="equal">
      <formula>"SL"</formula>
    </cfRule>
    <cfRule type="cellIs" dxfId="5223" priority="1471" operator="equal">
      <formula>"SL"</formula>
    </cfRule>
    <cfRule type="cellIs" dxfId="5222" priority="1472" operator="equal">
      <formula>"AL"</formula>
    </cfRule>
  </conditionalFormatting>
  <conditionalFormatting sqref="H19:I19">
    <cfRule type="cellIs" dxfId="5221" priority="1465" operator="equal">
      <formula>"SL"</formula>
    </cfRule>
    <cfRule type="cellIs" dxfId="5220" priority="1466" operator="equal">
      <formula>"SL"</formula>
    </cfRule>
    <cfRule type="cellIs" dxfId="5219" priority="1467" operator="equal">
      <formula>"SL"</formula>
    </cfRule>
    <cfRule type="cellIs" dxfId="5218" priority="1468" operator="equal">
      <formula>"AL"</formula>
    </cfRule>
  </conditionalFormatting>
  <conditionalFormatting sqref="G46">
    <cfRule type="cellIs" dxfId="5217" priority="1461" operator="equal">
      <formula>"SL"</formula>
    </cfRule>
    <cfRule type="cellIs" dxfId="5216" priority="1462" operator="equal">
      <formula>"SL"</formula>
    </cfRule>
    <cfRule type="cellIs" dxfId="5215" priority="1463" operator="equal">
      <formula>"SL"</formula>
    </cfRule>
    <cfRule type="cellIs" dxfId="5214" priority="1464" operator="equal">
      <formula>"AL"</formula>
    </cfRule>
  </conditionalFormatting>
  <conditionalFormatting sqref="C6:G6">
    <cfRule type="cellIs" dxfId="5213" priority="1457" operator="equal">
      <formula>"SL"</formula>
    </cfRule>
    <cfRule type="cellIs" dxfId="5212" priority="1458" operator="equal">
      <formula>"SL"</formula>
    </cfRule>
    <cfRule type="cellIs" dxfId="5211" priority="1459" operator="equal">
      <formula>"SL"</formula>
    </cfRule>
    <cfRule type="cellIs" dxfId="5210" priority="1460" operator="equal">
      <formula>"AL"</formula>
    </cfRule>
  </conditionalFormatting>
  <conditionalFormatting sqref="D42">
    <cfRule type="cellIs" dxfId="5209" priority="1449" operator="equal">
      <formula>"SL"</formula>
    </cfRule>
    <cfRule type="cellIs" dxfId="5208" priority="1450" operator="equal">
      <formula>"SL"</formula>
    </cfRule>
    <cfRule type="cellIs" dxfId="5207" priority="1451" operator="equal">
      <formula>"SL"</formula>
    </cfRule>
    <cfRule type="cellIs" dxfId="5206" priority="1452" operator="equal">
      <formula>"AL"</formula>
    </cfRule>
  </conditionalFormatting>
  <conditionalFormatting sqref="F44:I44">
    <cfRule type="cellIs" dxfId="5205" priority="1445" operator="equal">
      <formula>"SL"</formula>
    </cfRule>
    <cfRule type="cellIs" dxfId="5204" priority="1446" operator="equal">
      <formula>"SL"</formula>
    </cfRule>
    <cfRule type="cellIs" dxfId="5203" priority="1447" operator="equal">
      <formula>"SL"</formula>
    </cfRule>
    <cfRule type="cellIs" dxfId="5202" priority="1448" operator="equal">
      <formula>"AL"</formula>
    </cfRule>
  </conditionalFormatting>
  <conditionalFormatting sqref="C44">
    <cfRule type="cellIs" dxfId="5201" priority="1441" operator="equal">
      <formula>"SL"</formula>
    </cfRule>
    <cfRule type="cellIs" dxfId="5200" priority="1442" operator="equal">
      <formula>"SL"</formula>
    </cfRule>
    <cfRule type="cellIs" dxfId="5199" priority="1443" operator="equal">
      <formula>"SL"</formula>
    </cfRule>
    <cfRule type="cellIs" dxfId="5198" priority="1444" operator="equal">
      <formula>"AL"</formula>
    </cfRule>
  </conditionalFormatting>
  <conditionalFormatting sqref="C44">
    <cfRule type="cellIs" dxfId="5197" priority="1437" operator="equal">
      <formula>"SL"</formula>
    </cfRule>
    <cfRule type="cellIs" dxfId="5196" priority="1438" operator="equal">
      <formula>"SL"</formula>
    </cfRule>
    <cfRule type="cellIs" dxfId="5195" priority="1439" operator="equal">
      <formula>"SL"</formula>
    </cfRule>
    <cfRule type="cellIs" dxfId="5194" priority="1440" operator="equal">
      <formula>"AL"</formula>
    </cfRule>
  </conditionalFormatting>
  <conditionalFormatting sqref="C20:D20">
    <cfRule type="cellIs" dxfId="5193" priority="1433" operator="equal">
      <formula>"SL"</formula>
    </cfRule>
    <cfRule type="cellIs" dxfId="5192" priority="1434" operator="equal">
      <formula>"SL"</formula>
    </cfRule>
    <cfRule type="cellIs" dxfId="5191" priority="1435" operator="equal">
      <formula>"SL"</formula>
    </cfRule>
    <cfRule type="cellIs" dxfId="5190" priority="1436" operator="equal">
      <formula>"AL"</formula>
    </cfRule>
  </conditionalFormatting>
  <conditionalFormatting sqref="C20:D20">
    <cfRule type="cellIs" dxfId="5189" priority="1429" operator="equal">
      <formula>"SL"</formula>
    </cfRule>
    <cfRule type="cellIs" dxfId="5188" priority="1430" operator="equal">
      <formula>"SL"</formula>
    </cfRule>
    <cfRule type="cellIs" dxfId="5187" priority="1431" operator="equal">
      <formula>"SL"</formula>
    </cfRule>
    <cfRule type="cellIs" dxfId="5186" priority="1432" operator="equal">
      <formula>"AL"</formula>
    </cfRule>
  </conditionalFormatting>
  <conditionalFormatting sqref="C14:D14">
    <cfRule type="cellIs" dxfId="5185" priority="1425" operator="equal">
      <formula>"SL"</formula>
    </cfRule>
    <cfRule type="cellIs" dxfId="5184" priority="1426" operator="equal">
      <formula>"SL"</formula>
    </cfRule>
    <cfRule type="cellIs" dxfId="5183" priority="1427" operator="equal">
      <formula>"SL"</formula>
    </cfRule>
    <cfRule type="cellIs" dxfId="5182" priority="1428" operator="equal">
      <formula>"AL"</formula>
    </cfRule>
  </conditionalFormatting>
  <conditionalFormatting sqref="D14">
    <cfRule type="cellIs" dxfId="5181" priority="1421" operator="equal">
      <formula>"SL"</formula>
    </cfRule>
    <cfRule type="cellIs" dxfId="5180" priority="1422" operator="equal">
      <formula>"SL"</formula>
    </cfRule>
    <cfRule type="cellIs" dxfId="5179" priority="1423" operator="equal">
      <formula>"SL"</formula>
    </cfRule>
    <cfRule type="cellIs" dxfId="5178" priority="1424" operator="equal">
      <formula>"AL"</formula>
    </cfRule>
  </conditionalFormatting>
  <conditionalFormatting sqref="H14:I14">
    <cfRule type="cellIs" dxfId="5177" priority="1417" operator="equal">
      <formula>"SL"</formula>
    </cfRule>
    <cfRule type="cellIs" dxfId="5176" priority="1418" operator="equal">
      <formula>"SL"</formula>
    </cfRule>
    <cfRule type="cellIs" dxfId="5175" priority="1419" operator="equal">
      <formula>"SL"</formula>
    </cfRule>
    <cfRule type="cellIs" dxfId="5174" priority="1420" operator="equal">
      <formula>"AL"</formula>
    </cfRule>
  </conditionalFormatting>
  <conditionalFormatting sqref="H19:I19">
    <cfRule type="cellIs" dxfId="5173" priority="1413" operator="equal">
      <formula>"SL"</formula>
    </cfRule>
    <cfRule type="cellIs" dxfId="5172" priority="1414" operator="equal">
      <formula>"SL"</formula>
    </cfRule>
    <cfRule type="cellIs" dxfId="5171" priority="1415" operator="equal">
      <formula>"SL"</formula>
    </cfRule>
    <cfRule type="cellIs" dxfId="5170" priority="1416" operator="equal">
      <formula>"AL"</formula>
    </cfRule>
  </conditionalFormatting>
  <conditionalFormatting sqref="F44:I44">
    <cfRule type="cellIs" dxfId="5169" priority="1407" operator="equal">
      <formula>"SL"</formula>
    </cfRule>
    <cfRule type="cellIs" dxfId="5168" priority="1408" operator="equal">
      <formula>"SL"</formula>
    </cfRule>
    <cfRule type="cellIs" dxfId="5167" priority="1409" operator="equal">
      <formula>"SL"</formula>
    </cfRule>
    <cfRule type="cellIs" dxfId="5166" priority="1410" operator="equal">
      <formula>"AL"</formula>
    </cfRule>
  </conditionalFormatting>
  <conditionalFormatting sqref="F44:I44">
    <cfRule type="cellIs" dxfId="5165" priority="1403" operator="equal">
      <formula>"SL"</formula>
    </cfRule>
    <cfRule type="cellIs" dxfId="5164" priority="1404" operator="equal">
      <formula>"SL"</formula>
    </cfRule>
    <cfRule type="cellIs" dxfId="5163" priority="1405" operator="equal">
      <formula>"SL"</formula>
    </cfRule>
    <cfRule type="cellIs" dxfId="5162" priority="1406" operator="equal">
      <formula>"AL"</formula>
    </cfRule>
  </conditionalFormatting>
  <conditionalFormatting sqref="F44:I44">
    <cfRule type="cellIs" dxfId="5161" priority="1399" operator="equal">
      <formula>"SL"</formula>
    </cfRule>
    <cfRule type="cellIs" dxfId="5160" priority="1400" operator="equal">
      <formula>"SL"</formula>
    </cfRule>
    <cfRule type="cellIs" dxfId="5159" priority="1401" operator="equal">
      <formula>"SL"</formula>
    </cfRule>
    <cfRule type="cellIs" dxfId="5158" priority="1402" operator="equal">
      <formula>"AL"</formula>
    </cfRule>
  </conditionalFormatting>
  <conditionalFormatting sqref="H19">
    <cfRule type="cellIs" dxfId="5157" priority="1391" operator="equal">
      <formula>"SL"</formula>
    </cfRule>
    <cfRule type="cellIs" dxfId="5156" priority="1392" operator="equal">
      <formula>"SL"</formula>
    </cfRule>
    <cfRule type="cellIs" dxfId="5155" priority="1393" operator="equal">
      <formula>"SL"</formula>
    </cfRule>
    <cfRule type="cellIs" dxfId="5154" priority="1394" operator="equal">
      <formula>"AL"</formula>
    </cfRule>
  </conditionalFormatting>
  <conditionalFormatting sqref="H19">
    <cfRule type="cellIs" dxfId="5153" priority="1387" operator="equal">
      <formula>"SL"</formula>
    </cfRule>
    <cfRule type="cellIs" dxfId="5152" priority="1388" operator="equal">
      <formula>"SL"</formula>
    </cfRule>
    <cfRule type="cellIs" dxfId="5151" priority="1389" operator="equal">
      <formula>"SL"</formula>
    </cfRule>
    <cfRule type="cellIs" dxfId="5150" priority="1390" operator="equal">
      <formula>"AL"</formula>
    </cfRule>
  </conditionalFormatting>
  <conditionalFormatting sqref="H19">
    <cfRule type="cellIs" dxfId="5149" priority="1383" operator="equal">
      <formula>"SL"</formula>
    </cfRule>
    <cfRule type="cellIs" dxfId="5148" priority="1384" operator="equal">
      <formula>"SL"</formula>
    </cfRule>
    <cfRule type="cellIs" dxfId="5147" priority="1385" operator="equal">
      <formula>"SL"</formula>
    </cfRule>
    <cfRule type="cellIs" dxfId="5146" priority="1386" operator="equal">
      <formula>"AL"</formula>
    </cfRule>
  </conditionalFormatting>
  <conditionalFormatting sqref="I19">
    <cfRule type="cellIs" dxfId="5145" priority="1379" operator="equal">
      <formula>"SL"</formula>
    </cfRule>
    <cfRule type="cellIs" dxfId="5144" priority="1380" operator="equal">
      <formula>"SL"</formula>
    </cfRule>
    <cfRule type="cellIs" dxfId="5143" priority="1381" operator="equal">
      <formula>"SL"</formula>
    </cfRule>
    <cfRule type="cellIs" dxfId="5142" priority="1382" operator="equal">
      <formula>"AL"</formula>
    </cfRule>
  </conditionalFormatting>
  <conditionalFormatting sqref="I19">
    <cfRule type="cellIs" dxfId="5141" priority="1375" operator="equal">
      <formula>"SL"</formula>
    </cfRule>
    <cfRule type="cellIs" dxfId="5140" priority="1376" operator="equal">
      <formula>"SL"</formula>
    </cfRule>
    <cfRule type="cellIs" dxfId="5139" priority="1377" operator="equal">
      <formula>"SL"</formula>
    </cfRule>
    <cfRule type="cellIs" dxfId="5138" priority="1378" operator="equal">
      <formula>"AL"</formula>
    </cfRule>
  </conditionalFormatting>
  <conditionalFormatting sqref="I19">
    <cfRule type="cellIs" dxfId="5137" priority="1371" operator="equal">
      <formula>"SL"</formula>
    </cfRule>
    <cfRule type="cellIs" dxfId="5136" priority="1372" operator="equal">
      <formula>"SL"</formula>
    </cfRule>
    <cfRule type="cellIs" dxfId="5135" priority="1373" operator="equal">
      <formula>"SL"</formula>
    </cfRule>
    <cfRule type="cellIs" dxfId="5134" priority="1374" operator="equal">
      <formula>"AL"</formula>
    </cfRule>
  </conditionalFormatting>
  <conditionalFormatting sqref="H19">
    <cfRule type="cellIs" dxfId="5133" priority="1367" operator="equal">
      <formula>"SL"</formula>
    </cfRule>
    <cfRule type="cellIs" dxfId="5132" priority="1368" operator="equal">
      <formula>"SL"</formula>
    </cfRule>
    <cfRule type="cellIs" dxfId="5131" priority="1369" operator="equal">
      <formula>"SL"</formula>
    </cfRule>
    <cfRule type="cellIs" dxfId="5130" priority="1370" operator="equal">
      <formula>"AL"</formula>
    </cfRule>
  </conditionalFormatting>
  <conditionalFormatting sqref="H19">
    <cfRule type="cellIs" dxfId="5129" priority="1363" operator="equal">
      <formula>"SL"</formula>
    </cfRule>
    <cfRule type="cellIs" dxfId="5128" priority="1364" operator="equal">
      <formula>"SL"</formula>
    </cfRule>
    <cfRule type="cellIs" dxfId="5127" priority="1365" operator="equal">
      <formula>"SL"</formula>
    </cfRule>
    <cfRule type="cellIs" dxfId="5126" priority="1366" operator="equal">
      <formula>"AL"</formula>
    </cfRule>
  </conditionalFormatting>
  <conditionalFormatting sqref="H19">
    <cfRule type="cellIs" dxfId="5125" priority="1359" operator="equal">
      <formula>"SL"</formula>
    </cfRule>
    <cfRule type="cellIs" dxfId="5124" priority="1360" operator="equal">
      <formula>"SL"</formula>
    </cfRule>
    <cfRule type="cellIs" dxfId="5123" priority="1361" operator="equal">
      <formula>"SL"</formula>
    </cfRule>
    <cfRule type="cellIs" dxfId="5122" priority="1362" operator="equal">
      <formula>"AL"</formula>
    </cfRule>
  </conditionalFormatting>
  <conditionalFormatting sqref="I19">
    <cfRule type="cellIs" dxfId="5121" priority="1355" operator="equal">
      <formula>"SL"</formula>
    </cfRule>
    <cfRule type="cellIs" dxfId="5120" priority="1356" operator="equal">
      <formula>"SL"</formula>
    </cfRule>
    <cfRule type="cellIs" dxfId="5119" priority="1357" operator="equal">
      <formula>"SL"</formula>
    </cfRule>
    <cfRule type="cellIs" dxfId="5118" priority="1358" operator="equal">
      <formula>"AL"</formula>
    </cfRule>
  </conditionalFormatting>
  <conditionalFormatting sqref="I19">
    <cfRule type="cellIs" dxfId="5117" priority="1351" operator="equal">
      <formula>"SL"</formula>
    </cfRule>
    <cfRule type="cellIs" dxfId="5116" priority="1352" operator="equal">
      <formula>"SL"</formula>
    </cfRule>
    <cfRule type="cellIs" dxfId="5115" priority="1353" operator="equal">
      <formula>"SL"</formula>
    </cfRule>
    <cfRule type="cellIs" dxfId="5114" priority="1354" operator="equal">
      <formula>"AL"</formula>
    </cfRule>
  </conditionalFormatting>
  <conditionalFormatting sqref="I19">
    <cfRule type="cellIs" dxfId="5113" priority="1347" operator="equal">
      <formula>"SL"</formula>
    </cfRule>
    <cfRule type="cellIs" dxfId="5112" priority="1348" operator="equal">
      <formula>"SL"</formula>
    </cfRule>
    <cfRule type="cellIs" dxfId="5111" priority="1349" operator="equal">
      <formula>"SL"</formula>
    </cfRule>
    <cfRule type="cellIs" dxfId="5110" priority="1350" operator="equal">
      <formula>"AL"</formula>
    </cfRule>
  </conditionalFormatting>
  <conditionalFormatting sqref="C23">
    <cfRule type="cellIs" dxfId="5109" priority="1343" operator="equal">
      <formula>"SL"</formula>
    </cfRule>
    <cfRule type="cellIs" dxfId="5108" priority="1344" operator="equal">
      <formula>"SL"</formula>
    </cfRule>
    <cfRule type="cellIs" dxfId="5107" priority="1345" operator="equal">
      <formula>"SL"</formula>
    </cfRule>
    <cfRule type="cellIs" dxfId="5106" priority="1346" operator="equal">
      <formula>"AL"</formula>
    </cfRule>
  </conditionalFormatting>
  <conditionalFormatting sqref="D23">
    <cfRule type="cellIs" dxfId="5105" priority="1339" operator="equal">
      <formula>"SL"</formula>
    </cfRule>
    <cfRule type="cellIs" dxfId="5104" priority="1340" operator="equal">
      <formula>"SL"</formula>
    </cfRule>
    <cfRule type="cellIs" dxfId="5103" priority="1341" operator="equal">
      <formula>"SL"</formula>
    </cfRule>
    <cfRule type="cellIs" dxfId="5102" priority="1342" operator="equal">
      <formula>"AL"</formula>
    </cfRule>
  </conditionalFormatting>
  <conditionalFormatting sqref="E23">
    <cfRule type="cellIs" dxfId="5101" priority="1335" operator="equal">
      <formula>"SL"</formula>
    </cfRule>
    <cfRule type="cellIs" dxfId="5100" priority="1336" operator="equal">
      <formula>"SL"</formula>
    </cfRule>
    <cfRule type="cellIs" dxfId="5099" priority="1337" operator="equal">
      <formula>"SL"</formula>
    </cfRule>
    <cfRule type="cellIs" dxfId="5098" priority="1338" operator="equal">
      <formula>"AL"</formula>
    </cfRule>
  </conditionalFormatting>
  <conditionalFormatting sqref="H23">
    <cfRule type="cellIs" dxfId="5097" priority="1331" operator="equal">
      <formula>"SL"</formula>
    </cfRule>
    <cfRule type="cellIs" dxfId="5096" priority="1332" operator="equal">
      <formula>"SL"</formula>
    </cfRule>
    <cfRule type="cellIs" dxfId="5095" priority="1333" operator="equal">
      <formula>"SL"</formula>
    </cfRule>
    <cfRule type="cellIs" dxfId="5094" priority="1334" operator="equal">
      <formula>"AL"</formula>
    </cfRule>
  </conditionalFormatting>
  <conditionalFormatting sqref="I23">
    <cfRule type="cellIs" dxfId="5093" priority="1327" operator="equal">
      <formula>"SL"</formula>
    </cfRule>
    <cfRule type="cellIs" dxfId="5092" priority="1328" operator="equal">
      <formula>"SL"</formula>
    </cfRule>
    <cfRule type="cellIs" dxfId="5091" priority="1329" operator="equal">
      <formula>"SL"</formula>
    </cfRule>
    <cfRule type="cellIs" dxfId="5090" priority="1330" operator="equal">
      <formula>"AL"</formula>
    </cfRule>
  </conditionalFormatting>
  <conditionalFormatting sqref="D48:E48">
    <cfRule type="cellIs" dxfId="5089" priority="1323" operator="equal">
      <formula>"SL"</formula>
    </cfRule>
    <cfRule type="cellIs" dxfId="5088" priority="1324" operator="equal">
      <formula>"SL"</formula>
    </cfRule>
    <cfRule type="cellIs" dxfId="5087" priority="1325" operator="equal">
      <formula>"SL"</formula>
    </cfRule>
    <cfRule type="cellIs" dxfId="5086" priority="1326" operator="equal">
      <formula>"AL"</formula>
    </cfRule>
  </conditionalFormatting>
  <conditionalFormatting sqref="H14:I14">
    <cfRule type="cellIs" dxfId="5085" priority="1233" operator="equal">
      <formula>"SL"</formula>
    </cfRule>
    <cfRule type="cellIs" dxfId="5084" priority="1234" operator="equal">
      <formula>"SL"</formula>
    </cfRule>
    <cfRule type="cellIs" dxfId="5083" priority="1235" operator="equal">
      <formula>"SL"</formula>
    </cfRule>
    <cfRule type="cellIs" dxfId="5082" priority="1236" operator="equal">
      <formula>"AL"</formula>
    </cfRule>
  </conditionalFormatting>
  <conditionalFormatting sqref="E17:F17">
    <cfRule type="cellIs" dxfId="5081" priority="1209" operator="equal">
      <formula>"SL"</formula>
    </cfRule>
    <cfRule type="cellIs" dxfId="5080" priority="1210" operator="equal">
      <formula>"SL"</formula>
    </cfRule>
    <cfRule type="cellIs" dxfId="5079" priority="1211" operator="equal">
      <formula>"SL"</formula>
    </cfRule>
    <cfRule type="cellIs" dxfId="5078" priority="1212" operator="equal">
      <formula>"AL"</formula>
    </cfRule>
  </conditionalFormatting>
  <conditionalFormatting sqref="E17:F17">
    <cfRule type="cellIs" dxfId="5077" priority="1205" operator="equal">
      <formula>"SL"</formula>
    </cfRule>
    <cfRule type="cellIs" dxfId="5076" priority="1206" operator="equal">
      <formula>"SL"</formula>
    </cfRule>
    <cfRule type="cellIs" dxfId="5075" priority="1207" operator="equal">
      <formula>"SL"</formula>
    </cfRule>
    <cfRule type="cellIs" dxfId="5074" priority="1208" operator="equal">
      <formula>"AL"</formula>
    </cfRule>
  </conditionalFormatting>
  <conditionalFormatting sqref="G17:I17">
    <cfRule type="cellIs" dxfId="5073" priority="1201" operator="equal">
      <formula>"SL"</formula>
    </cfRule>
    <cfRule type="cellIs" dxfId="5072" priority="1202" operator="equal">
      <formula>"SL"</formula>
    </cfRule>
    <cfRule type="cellIs" dxfId="5071" priority="1203" operator="equal">
      <formula>"SL"</formula>
    </cfRule>
    <cfRule type="cellIs" dxfId="5070" priority="1204" operator="equal">
      <formula>"AL"</formula>
    </cfRule>
  </conditionalFormatting>
  <conditionalFormatting sqref="G17:I17">
    <cfRule type="cellIs" dxfId="5069" priority="1197" operator="equal">
      <formula>"SL"</formula>
    </cfRule>
    <cfRule type="cellIs" dxfId="5068" priority="1198" operator="equal">
      <formula>"SL"</formula>
    </cfRule>
    <cfRule type="cellIs" dxfId="5067" priority="1199" operator="equal">
      <formula>"SL"</formula>
    </cfRule>
    <cfRule type="cellIs" dxfId="5066" priority="1200" operator="equal">
      <formula>"AL"</formula>
    </cfRule>
  </conditionalFormatting>
  <conditionalFormatting sqref="G20:I20">
    <cfRule type="cellIs" dxfId="5065" priority="1193" operator="equal">
      <formula>"SL"</formula>
    </cfRule>
    <cfRule type="cellIs" dxfId="5064" priority="1194" operator="equal">
      <formula>"SL"</formula>
    </cfRule>
    <cfRule type="cellIs" dxfId="5063" priority="1195" operator="equal">
      <formula>"SL"</formula>
    </cfRule>
    <cfRule type="cellIs" dxfId="5062" priority="1196" operator="equal">
      <formula>"AL"</formula>
    </cfRule>
  </conditionalFormatting>
  <conditionalFormatting sqref="G20:I20">
    <cfRule type="cellIs" dxfId="5061" priority="1189" operator="equal">
      <formula>"SL"</formula>
    </cfRule>
    <cfRule type="cellIs" dxfId="5060" priority="1190" operator="equal">
      <formula>"SL"</formula>
    </cfRule>
    <cfRule type="cellIs" dxfId="5059" priority="1191" operator="equal">
      <formula>"SL"</formula>
    </cfRule>
    <cfRule type="cellIs" dxfId="5058" priority="1192" operator="equal">
      <formula>"AL"</formula>
    </cfRule>
  </conditionalFormatting>
  <conditionalFormatting sqref="C21:D21">
    <cfRule type="cellIs" dxfId="5057" priority="1185" operator="equal">
      <formula>"SL"</formula>
    </cfRule>
    <cfRule type="cellIs" dxfId="5056" priority="1186" operator="equal">
      <formula>"SL"</formula>
    </cfRule>
    <cfRule type="cellIs" dxfId="5055" priority="1187" operator="equal">
      <formula>"SL"</formula>
    </cfRule>
    <cfRule type="cellIs" dxfId="5054" priority="1188" operator="equal">
      <formula>"AL"</formula>
    </cfRule>
  </conditionalFormatting>
  <conditionalFormatting sqref="G21:I21">
    <cfRule type="cellIs" dxfId="5053" priority="1181" operator="equal">
      <formula>"SL"</formula>
    </cfRule>
    <cfRule type="cellIs" dxfId="5052" priority="1182" operator="equal">
      <formula>"SL"</formula>
    </cfRule>
    <cfRule type="cellIs" dxfId="5051" priority="1183" operator="equal">
      <formula>"SL"</formula>
    </cfRule>
    <cfRule type="cellIs" dxfId="5050" priority="1184" operator="equal">
      <formula>"AL"</formula>
    </cfRule>
  </conditionalFormatting>
  <conditionalFormatting sqref="E22:I22">
    <cfRule type="cellIs" dxfId="5049" priority="1177" operator="equal">
      <formula>"SL"</formula>
    </cfRule>
    <cfRule type="cellIs" dxfId="5048" priority="1178" operator="equal">
      <formula>"SL"</formula>
    </cfRule>
    <cfRule type="cellIs" dxfId="5047" priority="1179" operator="equal">
      <formula>"SL"</formula>
    </cfRule>
    <cfRule type="cellIs" dxfId="5046" priority="1180" operator="equal">
      <formula>"AL"</formula>
    </cfRule>
  </conditionalFormatting>
  <conditionalFormatting sqref="E22:I22">
    <cfRule type="cellIs" dxfId="5045" priority="1173" operator="equal">
      <formula>"SL"</formula>
    </cfRule>
    <cfRule type="cellIs" dxfId="5044" priority="1174" operator="equal">
      <formula>"SL"</formula>
    </cfRule>
    <cfRule type="cellIs" dxfId="5043" priority="1175" operator="equal">
      <formula>"SL"</formula>
    </cfRule>
    <cfRule type="cellIs" dxfId="5042" priority="1176" operator="equal">
      <formula>"AL"</formula>
    </cfRule>
  </conditionalFormatting>
  <conditionalFormatting sqref="C23:E23">
    <cfRule type="cellIs" dxfId="5041" priority="1169" operator="equal">
      <formula>"SL"</formula>
    </cfRule>
    <cfRule type="cellIs" dxfId="5040" priority="1170" operator="equal">
      <formula>"SL"</formula>
    </cfRule>
    <cfRule type="cellIs" dxfId="5039" priority="1171" operator="equal">
      <formula>"SL"</formula>
    </cfRule>
    <cfRule type="cellIs" dxfId="5038" priority="1172" operator="equal">
      <formula>"AL"</formula>
    </cfRule>
  </conditionalFormatting>
  <conditionalFormatting sqref="H23:I23">
    <cfRule type="cellIs" dxfId="5037" priority="1165" operator="equal">
      <formula>"SL"</formula>
    </cfRule>
    <cfRule type="cellIs" dxfId="5036" priority="1166" operator="equal">
      <formula>"SL"</formula>
    </cfRule>
    <cfRule type="cellIs" dxfId="5035" priority="1167" operator="equal">
      <formula>"SL"</formula>
    </cfRule>
    <cfRule type="cellIs" dxfId="5034" priority="1168" operator="equal">
      <formula>"AL"</formula>
    </cfRule>
  </conditionalFormatting>
  <conditionalFormatting sqref="C24:D24">
    <cfRule type="cellIs" dxfId="5033" priority="1161" operator="equal">
      <formula>"SL"</formula>
    </cfRule>
    <cfRule type="cellIs" dxfId="5032" priority="1162" operator="equal">
      <formula>"SL"</formula>
    </cfRule>
    <cfRule type="cellIs" dxfId="5031" priority="1163" operator="equal">
      <formula>"SL"</formula>
    </cfRule>
    <cfRule type="cellIs" dxfId="5030" priority="1164" operator="equal">
      <formula>"AL"</formula>
    </cfRule>
  </conditionalFormatting>
  <conditionalFormatting sqref="I24">
    <cfRule type="cellIs" dxfId="5029" priority="1157" operator="equal">
      <formula>"SL"</formula>
    </cfRule>
    <cfRule type="cellIs" dxfId="5028" priority="1158" operator="equal">
      <formula>"SL"</formula>
    </cfRule>
    <cfRule type="cellIs" dxfId="5027" priority="1159" operator="equal">
      <formula>"SL"</formula>
    </cfRule>
    <cfRule type="cellIs" dxfId="5026" priority="1160" operator="equal">
      <formula>"AL"</formula>
    </cfRule>
  </conditionalFormatting>
  <conditionalFormatting sqref="E26:I26">
    <cfRule type="cellIs" dxfId="5025" priority="1153" operator="equal">
      <formula>"SL"</formula>
    </cfRule>
    <cfRule type="cellIs" dxfId="5024" priority="1154" operator="equal">
      <formula>"SL"</formula>
    </cfRule>
    <cfRule type="cellIs" dxfId="5023" priority="1155" operator="equal">
      <formula>"SL"</formula>
    </cfRule>
    <cfRule type="cellIs" dxfId="5022" priority="1156" operator="equal">
      <formula>"AL"</formula>
    </cfRule>
  </conditionalFormatting>
  <conditionalFormatting sqref="E26:I26">
    <cfRule type="cellIs" dxfId="5021" priority="1149" operator="equal">
      <formula>"SL"</formula>
    </cfRule>
    <cfRule type="cellIs" dxfId="5020" priority="1150" operator="equal">
      <formula>"SL"</formula>
    </cfRule>
    <cfRule type="cellIs" dxfId="5019" priority="1151" operator="equal">
      <formula>"SL"</formula>
    </cfRule>
    <cfRule type="cellIs" dxfId="5018" priority="1152" operator="equal">
      <formula>"AL"</formula>
    </cfRule>
  </conditionalFormatting>
  <conditionalFormatting sqref="E26:I26">
    <cfRule type="cellIs" dxfId="5017" priority="1145" operator="equal">
      <formula>"SL"</formula>
    </cfRule>
    <cfRule type="cellIs" dxfId="5016" priority="1146" operator="equal">
      <formula>"SL"</formula>
    </cfRule>
    <cfRule type="cellIs" dxfId="5015" priority="1147" operator="equal">
      <formula>"SL"</formula>
    </cfRule>
    <cfRule type="cellIs" dxfId="5014" priority="1148" operator="equal">
      <formula>"AL"</formula>
    </cfRule>
  </conditionalFormatting>
  <conditionalFormatting sqref="E31:I31">
    <cfRule type="cellIs" dxfId="5013" priority="1141" operator="equal">
      <formula>"SL"</formula>
    </cfRule>
    <cfRule type="cellIs" dxfId="5012" priority="1142" operator="equal">
      <formula>"SL"</formula>
    </cfRule>
    <cfRule type="cellIs" dxfId="5011" priority="1143" operator="equal">
      <formula>"SL"</formula>
    </cfRule>
    <cfRule type="cellIs" dxfId="5010" priority="1144" operator="equal">
      <formula>"AL"</formula>
    </cfRule>
  </conditionalFormatting>
  <conditionalFormatting sqref="E31:I31">
    <cfRule type="cellIs" dxfId="5009" priority="1137" operator="equal">
      <formula>"SL"</formula>
    </cfRule>
    <cfRule type="cellIs" dxfId="5008" priority="1138" operator="equal">
      <formula>"SL"</formula>
    </cfRule>
    <cfRule type="cellIs" dxfId="5007" priority="1139" operator="equal">
      <formula>"SL"</formula>
    </cfRule>
    <cfRule type="cellIs" dxfId="5006" priority="1140" operator="equal">
      <formula>"AL"</formula>
    </cfRule>
  </conditionalFormatting>
  <conditionalFormatting sqref="E31:I31">
    <cfRule type="cellIs" dxfId="5005" priority="1133" operator="equal">
      <formula>"SL"</formula>
    </cfRule>
    <cfRule type="cellIs" dxfId="5004" priority="1134" operator="equal">
      <formula>"SL"</formula>
    </cfRule>
    <cfRule type="cellIs" dxfId="5003" priority="1135" operator="equal">
      <formula>"SL"</formula>
    </cfRule>
    <cfRule type="cellIs" dxfId="5002" priority="1136" operator="equal">
      <formula>"AL"</formula>
    </cfRule>
  </conditionalFormatting>
  <conditionalFormatting sqref="F32:G32">
    <cfRule type="cellIs" dxfId="5001" priority="1129" operator="equal">
      <formula>"SL"</formula>
    </cfRule>
    <cfRule type="cellIs" dxfId="5000" priority="1130" operator="equal">
      <formula>"SL"</formula>
    </cfRule>
    <cfRule type="cellIs" dxfId="4999" priority="1131" operator="equal">
      <formula>"SL"</formula>
    </cfRule>
    <cfRule type="cellIs" dxfId="4998" priority="1132" operator="equal">
      <formula>"AL"</formula>
    </cfRule>
  </conditionalFormatting>
  <conditionalFormatting sqref="F32:G32">
    <cfRule type="cellIs" dxfId="4997" priority="1125" operator="equal">
      <formula>"SL"</formula>
    </cfRule>
    <cfRule type="cellIs" dxfId="4996" priority="1126" operator="equal">
      <formula>"SL"</formula>
    </cfRule>
    <cfRule type="cellIs" dxfId="4995" priority="1127" operator="equal">
      <formula>"SL"</formula>
    </cfRule>
    <cfRule type="cellIs" dxfId="4994" priority="1128" operator="equal">
      <formula>"AL"</formula>
    </cfRule>
  </conditionalFormatting>
  <conditionalFormatting sqref="F32:G32">
    <cfRule type="cellIs" dxfId="4993" priority="1121" operator="equal">
      <formula>"SL"</formula>
    </cfRule>
    <cfRule type="cellIs" dxfId="4992" priority="1122" operator="equal">
      <formula>"SL"</formula>
    </cfRule>
    <cfRule type="cellIs" dxfId="4991" priority="1123" operator="equal">
      <formula>"SL"</formula>
    </cfRule>
    <cfRule type="cellIs" dxfId="4990" priority="1124" operator="equal">
      <formula>"AL"</formula>
    </cfRule>
  </conditionalFormatting>
  <conditionalFormatting sqref="C34:D34">
    <cfRule type="cellIs" dxfId="4989" priority="1117" operator="equal">
      <formula>"SL"</formula>
    </cfRule>
    <cfRule type="cellIs" dxfId="4988" priority="1118" operator="equal">
      <formula>"SL"</formula>
    </cfRule>
    <cfRule type="cellIs" dxfId="4987" priority="1119" operator="equal">
      <formula>"SL"</formula>
    </cfRule>
    <cfRule type="cellIs" dxfId="4986" priority="1120" operator="equal">
      <formula>"AL"</formula>
    </cfRule>
  </conditionalFormatting>
  <conditionalFormatting sqref="C34:D34">
    <cfRule type="cellIs" dxfId="4985" priority="1113" operator="equal">
      <formula>"SL"</formula>
    </cfRule>
    <cfRule type="cellIs" dxfId="4984" priority="1114" operator="equal">
      <formula>"SL"</formula>
    </cfRule>
    <cfRule type="cellIs" dxfId="4983" priority="1115" operator="equal">
      <formula>"SL"</formula>
    </cfRule>
    <cfRule type="cellIs" dxfId="4982" priority="1116" operator="equal">
      <formula>"AL"</formula>
    </cfRule>
  </conditionalFormatting>
  <conditionalFormatting sqref="C34:D34">
    <cfRule type="cellIs" dxfId="4981" priority="1109" operator="equal">
      <formula>"SL"</formula>
    </cfRule>
    <cfRule type="cellIs" dxfId="4980" priority="1110" operator="equal">
      <formula>"SL"</formula>
    </cfRule>
    <cfRule type="cellIs" dxfId="4979" priority="1111" operator="equal">
      <formula>"SL"</formula>
    </cfRule>
    <cfRule type="cellIs" dxfId="4978" priority="1112" operator="equal">
      <formula>"AL"</formula>
    </cfRule>
  </conditionalFormatting>
  <conditionalFormatting sqref="F34">
    <cfRule type="cellIs" dxfId="4977" priority="1105" operator="equal">
      <formula>"SL"</formula>
    </cfRule>
    <cfRule type="cellIs" dxfId="4976" priority="1106" operator="equal">
      <formula>"SL"</formula>
    </cfRule>
    <cfRule type="cellIs" dxfId="4975" priority="1107" operator="equal">
      <formula>"SL"</formula>
    </cfRule>
    <cfRule type="cellIs" dxfId="4974" priority="1108" operator="equal">
      <formula>"AL"</formula>
    </cfRule>
  </conditionalFormatting>
  <conditionalFormatting sqref="F34">
    <cfRule type="cellIs" dxfId="4973" priority="1101" operator="equal">
      <formula>"SL"</formula>
    </cfRule>
    <cfRule type="cellIs" dxfId="4972" priority="1102" operator="equal">
      <formula>"SL"</formula>
    </cfRule>
    <cfRule type="cellIs" dxfId="4971" priority="1103" operator="equal">
      <formula>"SL"</formula>
    </cfRule>
    <cfRule type="cellIs" dxfId="4970" priority="1104" operator="equal">
      <formula>"AL"</formula>
    </cfRule>
  </conditionalFormatting>
  <conditionalFormatting sqref="F34">
    <cfRule type="cellIs" dxfId="4969" priority="1097" operator="equal">
      <formula>"SL"</formula>
    </cfRule>
    <cfRule type="cellIs" dxfId="4968" priority="1098" operator="equal">
      <formula>"SL"</formula>
    </cfRule>
    <cfRule type="cellIs" dxfId="4967" priority="1099" operator="equal">
      <formula>"SL"</formula>
    </cfRule>
    <cfRule type="cellIs" dxfId="4966" priority="1100" operator="equal">
      <formula>"AL"</formula>
    </cfRule>
  </conditionalFormatting>
  <conditionalFormatting sqref="C16:F16">
    <cfRule type="cellIs" dxfId="4965" priority="1093" operator="equal">
      <formula>"SL"</formula>
    </cfRule>
    <cfRule type="cellIs" dxfId="4964" priority="1094" operator="equal">
      <formula>"SL"</formula>
    </cfRule>
    <cfRule type="cellIs" dxfId="4963" priority="1095" operator="equal">
      <formula>"SL"</formula>
    </cfRule>
    <cfRule type="cellIs" dxfId="4962" priority="1096" operator="equal">
      <formula>"AL"</formula>
    </cfRule>
  </conditionalFormatting>
  <conditionalFormatting sqref="D16:F16">
    <cfRule type="cellIs" dxfId="4961" priority="1089" operator="equal">
      <formula>"SL"</formula>
    </cfRule>
    <cfRule type="cellIs" dxfId="4960" priority="1090" operator="equal">
      <formula>"SL"</formula>
    </cfRule>
    <cfRule type="cellIs" dxfId="4959" priority="1091" operator="equal">
      <formula>"SL"</formula>
    </cfRule>
    <cfRule type="cellIs" dxfId="4958" priority="1092" operator="equal">
      <formula>"AL"</formula>
    </cfRule>
  </conditionalFormatting>
  <conditionalFormatting sqref="I16">
    <cfRule type="cellIs" dxfId="4957" priority="1085" operator="equal">
      <formula>"SL"</formula>
    </cfRule>
    <cfRule type="cellIs" dxfId="4956" priority="1086" operator="equal">
      <formula>"SL"</formula>
    </cfRule>
    <cfRule type="cellIs" dxfId="4955" priority="1087" operator="equal">
      <formula>"SL"</formula>
    </cfRule>
    <cfRule type="cellIs" dxfId="4954" priority="1088" operator="equal">
      <formula>"AL"</formula>
    </cfRule>
  </conditionalFormatting>
  <conditionalFormatting sqref="G20:I20">
    <cfRule type="cellIs" dxfId="4953" priority="1081" operator="equal">
      <formula>"SL"</formula>
    </cfRule>
    <cfRule type="cellIs" dxfId="4952" priority="1082" operator="equal">
      <formula>"SL"</formula>
    </cfRule>
    <cfRule type="cellIs" dxfId="4951" priority="1083" operator="equal">
      <formula>"SL"</formula>
    </cfRule>
    <cfRule type="cellIs" dxfId="4950" priority="1084" operator="equal">
      <formula>"AL"</formula>
    </cfRule>
  </conditionalFormatting>
  <conditionalFormatting sqref="G20:I20">
    <cfRule type="cellIs" dxfId="4949" priority="1077" operator="equal">
      <formula>"SL"</formula>
    </cfRule>
    <cfRule type="cellIs" dxfId="4948" priority="1078" operator="equal">
      <formula>"SL"</formula>
    </cfRule>
    <cfRule type="cellIs" dxfId="4947" priority="1079" operator="equal">
      <formula>"SL"</formula>
    </cfRule>
    <cfRule type="cellIs" dxfId="4946" priority="1080" operator="equal">
      <formula>"AL"</formula>
    </cfRule>
  </conditionalFormatting>
  <conditionalFormatting sqref="C35">
    <cfRule type="cellIs" dxfId="4945" priority="1073" operator="equal">
      <formula>"SL"</formula>
    </cfRule>
    <cfRule type="cellIs" dxfId="4944" priority="1074" operator="equal">
      <formula>"SL"</formula>
    </cfRule>
    <cfRule type="cellIs" dxfId="4943" priority="1075" operator="equal">
      <formula>"SL"</formula>
    </cfRule>
    <cfRule type="cellIs" dxfId="4942" priority="1076" operator="equal">
      <formula>"AL"</formula>
    </cfRule>
  </conditionalFormatting>
  <conditionalFormatting sqref="C35">
    <cfRule type="cellIs" dxfId="4941" priority="1069" operator="equal">
      <formula>"SL"</formula>
    </cfRule>
    <cfRule type="cellIs" dxfId="4940" priority="1070" operator="equal">
      <formula>"SL"</formula>
    </cfRule>
    <cfRule type="cellIs" dxfId="4939" priority="1071" operator="equal">
      <formula>"SL"</formula>
    </cfRule>
    <cfRule type="cellIs" dxfId="4938" priority="1072" operator="equal">
      <formula>"AL"</formula>
    </cfRule>
  </conditionalFormatting>
  <conditionalFormatting sqref="F35:I35">
    <cfRule type="cellIs" dxfId="4937" priority="1065" operator="equal">
      <formula>"SL"</formula>
    </cfRule>
    <cfRule type="cellIs" dxfId="4936" priority="1066" operator="equal">
      <formula>"SL"</formula>
    </cfRule>
    <cfRule type="cellIs" dxfId="4935" priority="1067" operator="equal">
      <formula>"SL"</formula>
    </cfRule>
    <cfRule type="cellIs" dxfId="4934" priority="1068" operator="equal">
      <formula>"AL"</formula>
    </cfRule>
  </conditionalFormatting>
  <conditionalFormatting sqref="F35:I35">
    <cfRule type="cellIs" dxfId="4933" priority="1061" operator="equal">
      <formula>"SL"</formula>
    </cfRule>
    <cfRule type="cellIs" dxfId="4932" priority="1062" operator="equal">
      <formula>"SL"</formula>
    </cfRule>
    <cfRule type="cellIs" dxfId="4931" priority="1063" operator="equal">
      <formula>"SL"</formula>
    </cfRule>
    <cfRule type="cellIs" dxfId="4930" priority="1064" operator="equal">
      <formula>"AL"</formula>
    </cfRule>
  </conditionalFormatting>
  <conditionalFormatting sqref="C37">
    <cfRule type="cellIs" dxfId="4929" priority="1057" operator="equal">
      <formula>"SL"</formula>
    </cfRule>
    <cfRule type="cellIs" dxfId="4928" priority="1058" operator="equal">
      <formula>"SL"</formula>
    </cfRule>
    <cfRule type="cellIs" dxfId="4927" priority="1059" operator="equal">
      <formula>"SL"</formula>
    </cfRule>
    <cfRule type="cellIs" dxfId="4926" priority="1060" operator="equal">
      <formula>"AL"</formula>
    </cfRule>
  </conditionalFormatting>
  <conditionalFormatting sqref="C37">
    <cfRule type="cellIs" dxfId="4925" priority="1053" operator="equal">
      <formula>"SL"</formula>
    </cfRule>
    <cfRule type="cellIs" dxfId="4924" priority="1054" operator="equal">
      <formula>"SL"</formula>
    </cfRule>
    <cfRule type="cellIs" dxfId="4923" priority="1055" operator="equal">
      <formula>"SL"</formula>
    </cfRule>
    <cfRule type="cellIs" dxfId="4922" priority="1056" operator="equal">
      <formula>"AL"</formula>
    </cfRule>
  </conditionalFormatting>
  <conditionalFormatting sqref="H37:I37">
    <cfRule type="cellIs" dxfId="4921" priority="1049" operator="equal">
      <formula>"SL"</formula>
    </cfRule>
    <cfRule type="cellIs" dxfId="4920" priority="1050" operator="equal">
      <formula>"SL"</formula>
    </cfRule>
    <cfRule type="cellIs" dxfId="4919" priority="1051" operator="equal">
      <formula>"SL"</formula>
    </cfRule>
    <cfRule type="cellIs" dxfId="4918" priority="1052" operator="equal">
      <formula>"AL"</formula>
    </cfRule>
  </conditionalFormatting>
  <conditionalFormatting sqref="H37:I37">
    <cfRule type="cellIs" dxfId="4917" priority="1045" operator="equal">
      <formula>"SL"</formula>
    </cfRule>
    <cfRule type="cellIs" dxfId="4916" priority="1046" operator="equal">
      <formula>"SL"</formula>
    </cfRule>
    <cfRule type="cellIs" dxfId="4915" priority="1047" operator="equal">
      <formula>"SL"</formula>
    </cfRule>
    <cfRule type="cellIs" dxfId="4914" priority="1048" operator="equal">
      <formula>"AL"</formula>
    </cfRule>
  </conditionalFormatting>
  <conditionalFormatting sqref="D38:H38">
    <cfRule type="cellIs" dxfId="4913" priority="1041" operator="equal">
      <formula>"SL"</formula>
    </cfRule>
    <cfRule type="cellIs" dxfId="4912" priority="1042" operator="equal">
      <formula>"SL"</formula>
    </cfRule>
    <cfRule type="cellIs" dxfId="4911" priority="1043" operator="equal">
      <formula>"SL"</formula>
    </cfRule>
    <cfRule type="cellIs" dxfId="4910" priority="1044" operator="equal">
      <formula>"AL"</formula>
    </cfRule>
  </conditionalFormatting>
  <conditionalFormatting sqref="D38:H38">
    <cfRule type="cellIs" dxfId="4909" priority="1037" operator="equal">
      <formula>"SL"</formula>
    </cfRule>
    <cfRule type="cellIs" dxfId="4908" priority="1038" operator="equal">
      <formula>"SL"</formula>
    </cfRule>
    <cfRule type="cellIs" dxfId="4907" priority="1039" operator="equal">
      <formula>"SL"</formula>
    </cfRule>
    <cfRule type="cellIs" dxfId="4906" priority="1040" operator="equal">
      <formula>"AL"</formula>
    </cfRule>
  </conditionalFormatting>
  <conditionalFormatting sqref="C40">
    <cfRule type="cellIs" dxfId="4905" priority="1017" operator="equal">
      <formula>"SL"</formula>
    </cfRule>
    <cfRule type="cellIs" dxfId="4904" priority="1018" operator="equal">
      <formula>"SL"</formula>
    </cfRule>
    <cfRule type="cellIs" dxfId="4903" priority="1019" operator="equal">
      <formula>"SL"</formula>
    </cfRule>
    <cfRule type="cellIs" dxfId="4902" priority="1020" operator="equal">
      <formula>"AL"</formula>
    </cfRule>
  </conditionalFormatting>
  <conditionalFormatting sqref="C40">
    <cfRule type="cellIs" dxfId="4901" priority="1013" operator="equal">
      <formula>"SL"</formula>
    </cfRule>
    <cfRule type="cellIs" dxfId="4900" priority="1014" operator="equal">
      <formula>"SL"</formula>
    </cfRule>
    <cfRule type="cellIs" dxfId="4899" priority="1015" operator="equal">
      <formula>"SL"</formula>
    </cfRule>
    <cfRule type="cellIs" dxfId="4898" priority="1016" operator="equal">
      <formula>"AL"</formula>
    </cfRule>
  </conditionalFormatting>
  <conditionalFormatting sqref="C40">
    <cfRule type="cellIs" dxfId="4897" priority="1009" operator="equal">
      <formula>"SL"</formula>
    </cfRule>
    <cfRule type="cellIs" dxfId="4896" priority="1010" operator="equal">
      <formula>"SL"</formula>
    </cfRule>
    <cfRule type="cellIs" dxfId="4895" priority="1011" operator="equal">
      <formula>"SL"</formula>
    </cfRule>
    <cfRule type="cellIs" dxfId="4894" priority="1012" operator="equal">
      <formula>"AL"</formula>
    </cfRule>
  </conditionalFormatting>
  <conditionalFormatting sqref="F40:I40">
    <cfRule type="cellIs" dxfId="4893" priority="1005" operator="equal">
      <formula>"SL"</formula>
    </cfRule>
    <cfRule type="cellIs" dxfId="4892" priority="1006" operator="equal">
      <formula>"SL"</formula>
    </cfRule>
    <cfRule type="cellIs" dxfId="4891" priority="1007" operator="equal">
      <formula>"SL"</formula>
    </cfRule>
    <cfRule type="cellIs" dxfId="4890" priority="1008" operator="equal">
      <formula>"AL"</formula>
    </cfRule>
  </conditionalFormatting>
  <conditionalFormatting sqref="F40:I40">
    <cfRule type="cellIs" dxfId="4889" priority="1001" operator="equal">
      <formula>"SL"</formula>
    </cfRule>
    <cfRule type="cellIs" dxfId="4888" priority="1002" operator="equal">
      <formula>"SL"</formula>
    </cfRule>
    <cfRule type="cellIs" dxfId="4887" priority="1003" operator="equal">
      <formula>"SL"</formula>
    </cfRule>
    <cfRule type="cellIs" dxfId="4886" priority="1004" operator="equal">
      <formula>"AL"</formula>
    </cfRule>
  </conditionalFormatting>
  <conditionalFormatting sqref="F40:I40">
    <cfRule type="cellIs" dxfId="4885" priority="997" operator="equal">
      <formula>"SL"</formula>
    </cfRule>
    <cfRule type="cellIs" dxfId="4884" priority="998" operator="equal">
      <formula>"SL"</formula>
    </cfRule>
    <cfRule type="cellIs" dxfId="4883" priority="999" operator="equal">
      <formula>"SL"</formula>
    </cfRule>
    <cfRule type="cellIs" dxfId="4882" priority="1000" operator="equal">
      <formula>"AL"</formula>
    </cfRule>
  </conditionalFormatting>
  <conditionalFormatting sqref="C41">
    <cfRule type="cellIs" dxfId="4881" priority="993" operator="equal">
      <formula>"SL"</formula>
    </cfRule>
    <cfRule type="cellIs" dxfId="4880" priority="994" operator="equal">
      <formula>"SL"</formula>
    </cfRule>
    <cfRule type="cellIs" dxfId="4879" priority="995" operator="equal">
      <formula>"SL"</formula>
    </cfRule>
    <cfRule type="cellIs" dxfId="4878" priority="996" operator="equal">
      <formula>"AL"</formula>
    </cfRule>
  </conditionalFormatting>
  <conditionalFormatting sqref="C41">
    <cfRule type="cellIs" dxfId="4877" priority="989" operator="equal">
      <formula>"SL"</formula>
    </cfRule>
    <cfRule type="cellIs" dxfId="4876" priority="990" operator="equal">
      <formula>"SL"</formula>
    </cfRule>
    <cfRule type="cellIs" dxfId="4875" priority="991" operator="equal">
      <formula>"SL"</formula>
    </cfRule>
    <cfRule type="cellIs" dxfId="4874" priority="992" operator="equal">
      <formula>"AL"</formula>
    </cfRule>
  </conditionalFormatting>
  <conditionalFormatting sqref="C41">
    <cfRule type="cellIs" dxfId="4873" priority="985" operator="equal">
      <formula>"SL"</formula>
    </cfRule>
    <cfRule type="cellIs" dxfId="4872" priority="986" operator="equal">
      <formula>"SL"</formula>
    </cfRule>
    <cfRule type="cellIs" dxfId="4871" priority="987" operator="equal">
      <formula>"SL"</formula>
    </cfRule>
    <cfRule type="cellIs" dxfId="4870" priority="988" operator="equal">
      <formula>"AL"</formula>
    </cfRule>
  </conditionalFormatting>
  <conditionalFormatting sqref="F41:I41">
    <cfRule type="cellIs" dxfId="4869" priority="981" operator="equal">
      <formula>"SL"</formula>
    </cfRule>
    <cfRule type="cellIs" dxfId="4868" priority="982" operator="equal">
      <formula>"SL"</formula>
    </cfRule>
    <cfRule type="cellIs" dxfId="4867" priority="983" operator="equal">
      <formula>"SL"</formula>
    </cfRule>
    <cfRule type="cellIs" dxfId="4866" priority="984" operator="equal">
      <formula>"AL"</formula>
    </cfRule>
  </conditionalFormatting>
  <conditionalFormatting sqref="F41:I41">
    <cfRule type="cellIs" dxfId="4865" priority="977" operator="equal">
      <formula>"SL"</formula>
    </cfRule>
    <cfRule type="cellIs" dxfId="4864" priority="978" operator="equal">
      <formula>"SL"</formula>
    </cfRule>
    <cfRule type="cellIs" dxfId="4863" priority="979" operator="equal">
      <formula>"SL"</formula>
    </cfRule>
    <cfRule type="cellIs" dxfId="4862" priority="980" operator="equal">
      <formula>"AL"</formula>
    </cfRule>
  </conditionalFormatting>
  <conditionalFormatting sqref="F41:I41">
    <cfRule type="cellIs" dxfId="4861" priority="973" operator="equal">
      <formula>"SL"</formula>
    </cfRule>
    <cfRule type="cellIs" dxfId="4860" priority="974" operator="equal">
      <formula>"SL"</formula>
    </cfRule>
    <cfRule type="cellIs" dxfId="4859" priority="975" operator="equal">
      <formula>"SL"</formula>
    </cfRule>
    <cfRule type="cellIs" dxfId="4858" priority="976" operator="equal">
      <formula>"AL"</formula>
    </cfRule>
  </conditionalFormatting>
  <conditionalFormatting sqref="C43:D43">
    <cfRule type="cellIs" dxfId="4857" priority="969" operator="equal">
      <formula>"SL"</formula>
    </cfRule>
    <cfRule type="cellIs" dxfId="4856" priority="970" operator="equal">
      <formula>"SL"</formula>
    </cfRule>
    <cfRule type="cellIs" dxfId="4855" priority="971" operator="equal">
      <formula>"SL"</formula>
    </cfRule>
    <cfRule type="cellIs" dxfId="4854" priority="972" operator="equal">
      <formula>"AL"</formula>
    </cfRule>
  </conditionalFormatting>
  <conditionalFormatting sqref="C43:D43">
    <cfRule type="cellIs" dxfId="4853" priority="965" operator="equal">
      <formula>"SL"</formula>
    </cfRule>
    <cfRule type="cellIs" dxfId="4852" priority="966" operator="equal">
      <formula>"SL"</formula>
    </cfRule>
    <cfRule type="cellIs" dxfId="4851" priority="967" operator="equal">
      <formula>"SL"</formula>
    </cfRule>
    <cfRule type="cellIs" dxfId="4850" priority="968" operator="equal">
      <formula>"AL"</formula>
    </cfRule>
  </conditionalFormatting>
  <conditionalFormatting sqref="C43:D43">
    <cfRule type="cellIs" dxfId="4849" priority="961" operator="equal">
      <formula>"SL"</formula>
    </cfRule>
    <cfRule type="cellIs" dxfId="4848" priority="962" operator="equal">
      <formula>"SL"</formula>
    </cfRule>
    <cfRule type="cellIs" dxfId="4847" priority="963" operator="equal">
      <formula>"SL"</formula>
    </cfRule>
    <cfRule type="cellIs" dxfId="4846" priority="964" operator="equal">
      <formula>"AL"</formula>
    </cfRule>
  </conditionalFormatting>
  <conditionalFormatting sqref="G43:I43">
    <cfRule type="cellIs" dxfId="4845" priority="957" operator="equal">
      <formula>"SL"</formula>
    </cfRule>
    <cfRule type="cellIs" dxfId="4844" priority="958" operator="equal">
      <formula>"SL"</formula>
    </cfRule>
    <cfRule type="cellIs" dxfId="4843" priority="959" operator="equal">
      <formula>"SL"</formula>
    </cfRule>
    <cfRule type="cellIs" dxfId="4842" priority="960" operator="equal">
      <formula>"AL"</formula>
    </cfRule>
  </conditionalFormatting>
  <conditionalFormatting sqref="G43:I43">
    <cfRule type="cellIs" dxfId="4841" priority="953" operator="equal">
      <formula>"SL"</formula>
    </cfRule>
    <cfRule type="cellIs" dxfId="4840" priority="954" operator="equal">
      <formula>"SL"</formula>
    </cfRule>
    <cfRule type="cellIs" dxfId="4839" priority="955" operator="equal">
      <formula>"SL"</formula>
    </cfRule>
    <cfRule type="cellIs" dxfId="4838" priority="956" operator="equal">
      <formula>"AL"</formula>
    </cfRule>
  </conditionalFormatting>
  <conditionalFormatting sqref="G43:I43">
    <cfRule type="cellIs" dxfId="4837" priority="949" operator="equal">
      <formula>"SL"</formula>
    </cfRule>
    <cfRule type="cellIs" dxfId="4836" priority="950" operator="equal">
      <formula>"SL"</formula>
    </cfRule>
    <cfRule type="cellIs" dxfId="4835" priority="951" operator="equal">
      <formula>"SL"</formula>
    </cfRule>
    <cfRule type="cellIs" dxfId="4834" priority="952" operator="equal">
      <formula>"AL"</formula>
    </cfRule>
  </conditionalFormatting>
  <conditionalFormatting sqref="D46">
    <cfRule type="cellIs" dxfId="4833" priority="937" operator="equal">
      <formula>"SL"</formula>
    </cfRule>
    <cfRule type="cellIs" dxfId="4832" priority="938" operator="equal">
      <formula>"SL"</formula>
    </cfRule>
    <cfRule type="cellIs" dxfId="4831" priority="939" operator="equal">
      <formula>"SL"</formula>
    </cfRule>
    <cfRule type="cellIs" dxfId="4830" priority="940" operator="equal">
      <formula>"AL"</formula>
    </cfRule>
  </conditionalFormatting>
  <conditionalFormatting sqref="D46">
    <cfRule type="cellIs" dxfId="4829" priority="933" operator="equal">
      <formula>"SL"</formula>
    </cfRule>
    <cfRule type="cellIs" dxfId="4828" priority="934" operator="equal">
      <formula>"SL"</formula>
    </cfRule>
    <cfRule type="cellIs" dxfId="4827" priority="935" operator="equal">
      <formula>"SL"</formula>
    </cfRule>
    <cfRule type="cellIs" dxfId="4826" priority="936" operator="equal">
      <formula>"AL"</formula>
    </cfRule>
  </conditionalFormatting>
  <conditionalFormatting sqref="G46">
    <cfRule type="cellIs" dxfId="4825" priority="929" operator="equal">
      <formula>"SL"</formula>
    </cfRule>
    <cfRule type="cellIs" dxfId="4824" priority="930" operator="equal">
      <formula>"SL"</formula>
    </cfRule>
    <cfRule type="cellIs" dxfId="4823" priority="931" operator="equal">
      <formula>"SL"</formula>
    </cfRule>
    <cfRule type="cellIs" dxfId="4822" priority="932" operator="equal">
      <formula>"AL"</formula>
    </cfRule>
  </conditionalFormatting>
  <conditionalFormatting sqref="G46">
    <cfRule type="cellIs" dxfId="4821" priority="925" operator="equal">
      <formula>"SL"</formula>
    </cfRule>
    <cfRule type="cellIs" dxfId="4820" priority="926" operator="equal">
      <formula>"SL"</formula>
    </cfRule>
    <cfRule type="cellIs" dxfId="4819" priority="927" operator="equal">
      <formula>"SL"</formula>
    </cfRule>
    <cfRule type="cellIs" dxfId="4818" priority="928" operator="equal">
      <formula>"AL"</formula>
    </cfRule>
  </conditionalFormatting>
  <conditionalFormatting sqref="H46:I46">
    <cfRule type="cellIs" dxfId="4817" priority="921" operator="equal">
      <formula>"SL"</formula>
    </cfRule>
    <cfRule type="cellIs" dxfId="4816" priority="922" operator="equal">
      <formula>"SL"</formula>
    </cfRule>
    <cfRule type="cellIs" dxfId="4815" priority="923" operator="equal">
      <formula>"SL"</formula>
    </cfRule>
    <cfRule type="cellIs" dxfId="4814" priority="924" operator="equal">
      <formula>"AL"</formula>
    </cfRule>
  </conditionalFormatting>
  <conditionalFormatting sqref="H46:I46">
    <cfRule type="cellIs" dxfId="4813" priority="917" operator="equal">
      <formula>"SL"</formula>
    </cfRule>
    <cfRule type="cellIs" dxfId="4812" priority="918" operator="equal">
      <formula>"SL"</formula>
    </cfRule>
    <cfRule type="cellIs" dxfId="4811" priority="919" operator="equal">
      <formula>"SL"</formula>
    </cfRule>
    <cfRule type="cellIs" dxfId="4810" priority="920" operator="equal">
      <formula>"AL"</formula>
    </cfRule>
  </conditionalFormatting>
  <conditionalFormatting sqref="D48:E48">
    <cfRule type="cellIs" dxfId="4809" priority="913" operator="equal">
      <formula>"SL"</formula>
    </cfRule>
    <cfRule type="cellIs" dxfId="4808" priority="914" operator="equal">
      <formula>"SL"</formula>
    </cfRule>
    <cfRule type="cellIs" dxfId="4807" priority="915" operator="equal">
      <formula>"SL"</formula>
    </cfRule>
    <cfRule type="cellIs" dxfId="4806" priority="916" operator="equal">
      <formula>"AL"</formula>
    </cfRule>
  </conditionalFormatting>
  <conditionalFormatting sqref="D48:E48">
    <cfRule type="cellIs" dxfId="4805" priority="909" operator="equal">
      <formula>"SL"</formula>
    </cfRule>
    <cfRule type="cellIs" dxfId="4804" priority="910" operator="equal">
      <formula>"SL"</formula>
    </cfRule>
    <cfRule type="cellIs" dxfId="4803" priority="911" operator="equal">
      <formula>"SL"</formula>
    </cfRule>
    <cfRule type="cellIs" dxfId="4802" priority="912" operator="equal">
      <formula>"AL"</formula>
    </cfRule>
  </conditionalFormatting>
  <conditionalFormatting sqref="D48:E48">
    <cfRule type="cellIs" dxfId="4801" priority="905" operator="equal">
      <formula>"SL"</formula>
    </cfRule>
    <cfRule type="cellIs" dxfId="4800" priority="906" operator="equal">
      <formula>"SL"</formula>
    </cfRule>
    <cfRule type="cellIs" dxfId="4799" priority="907" operator="equal">
      <formula>"SL"</formula>
    </cfRule>
    <cfRule type="cellIs" dxfId="4798" priority="908" operator="equal">
      <formula>"AL"</formula>
    </cfRule>
  </conditionalFormatting>
  <conditionalFormatting sqref="H48:I48">
    <cfRule type="cellIs" dxfId="4797" priority="901" operator="equal">
      <formula>"SL"</formula>
    </cfRule>
    <cfRule type="cellIs" dxfId="4796" priority="902" operator="equal">
      <formula>"SL"</formula>
    </cfRule>
    <cfRule type="cellIs" dxfId="4795" priority="903" operator="equal">
      <formula>"SL"</formula>
    </cfRule>
    <cfRule type="cellIs" dxfId="4794" priority="904" operator="equal">
      <formula>"AL"</formula>
    </cfRule>
  </conditionalFormatting>
  <conditionalFormatting sqref="H48:I48">
    <cfRule type="cellIs" dxfId="4793" priority="897" operator="equal">
      <formula>"SL"</formula>
    </cfRule>
    <cfRule type="cellIs" dxfId="4792" priority="898" operator="equal">
      <formula>"SL"</formula>
    </cfRule>
    <cfRule type="cellIs" dxfId="4791" priority="899" operator="equal">
      <formula>"SL"</formula>
    </cfRule>
    <cfRule type="cellIs" dxfId="4790" priority="900" operator="equal">
      <formula>"AL"</formula>
    </cfRule>
  </conditionalFormatting>
  <conditionalFormatting sqref="H48:I48">
    <cfRule type="cellIs" dxfId="4789" priority="893" operator="equal">
      <formula>"SL"</formula>
    </cfRule>
    <cfRule type="cellIs" dxfId="4788" priority="894" operator="equal">
      <formula>"SL"</formula>
    </cfRule>
    <cfRule type="cellIs" dxfId="4787" priority="895" operator="equal">
      <formula>"SL"</formula>
    </cfRule>
    <cfRule type="cellIs" dxfId="4786" priority="896" operator="equal">
      <formula>"AL"</formula>
    </cfRule>
  </conditionalFormatting>
  <conditionalFormatting sqref="H48:I48">
    <cfRule type="cellIs" dxfId="4785" priority="889" operator="equal">
      <formula>"SL"</formula>
    </cfRule>
    <cfRule type="cellIs" dxfId="4784" priority="890" operator="equal">
      <formula>"SL"</formula>
    </cfRule>
    <cfRule type="cellIs" dxfId="4783" priority="891" operator="equal">
      <formula>"SL"</formula>
    </cfRule>
    <cfRule type="cellIs" dxfId="4782" priority="892" operator="equal">
      <formula>"AL"</formula>
    </cfRule>
  </conditionalFormatting>
  <conditionalFormatting sqref="H48:I48">
    <cfRule type="cellIs" dxfId="4781" priority="885" operator="equal">
      <formula>"SL"</formula>
    </cfRule>
    <cfRule type="cellIs" dxfId="4780" priority="886" operator="equal">
      <formula>"SL"</formula>
    </cfRule>
    <cfRule type="cellIs" dxfId="4779" priority="887" operator="equal">
      <formula>"SL"</formula>
    </cfRule>
    <cfRule type="cellIs" dxfId="4778" priority="888" operator="equal">
      <formula>"AL"</formula>
    </cfRule>
  </conditionalFormatting>
  <conditionalFormatting sqref="C45">
    <cfRule type="cellIs" dxfId="4777" priority="881" operator="equal">
      <formula>"SL"</formula>
    </cfRule>
    <cfRule type="cellIs" dxfId="4776" priority="882" operator="equal">
      <formula>"SL"</formula>
    </cfRule>
    <cfRule type="cellIs" dxfId="4775" priority="883" operator="equal">
      <formula>"SL"</formula>
    </cfRule>
    <cfRule type="cellIs" dxfId="4774" priority="884" operator="equal">
      <formula>"AL"</formula>
    </cfRule>
  </conditionalFormatting>
  <conditionalFormatting sqref="C45">
    <cfRule type="cellIs" dxfId="4773" priority="877" operator="equal">
      <formula>"SL"</formula>
    </cfRule>
    <cfRule type="cellIs" dxfId="4772" priority="878" operator="equal">
      <formula>"SL"</formula>
    </cfRule>
    <cfRule type="cellIs" dxfId="4771" priority="879" operator="equal">
      <formula>"SL"</formula>
    </cfRule>
    <cfRule type="cellIs" dxfId="4770" priority="880" operator="equal">
      <formula>"AL"</formula>
    </cfRule>
  </conditionalFormatting>
  <conditionalFormatting sqref="C45">
    <cfRule type="cellIs" dxfId="4769" priority="873" operator="equal">
      <formula>"SL"</formula>
    </cfRule>
    <cfRule type="cellIs" dxfId="4768" priority="874" operator="equal">
      <formula>"SL"</formula>
    </cfRule>
    <cfRule type="cellIs" dxfId="4767" priority="875" operator="equal">
      <formula>"SL"</formula>
    </cfRule>
    <cfRule type="cellIs" dxfId="4766" priority="876" operator="equal">
      <formula>"AL"</formula>
    </cfRule>
  </conditionalFormatting>
  <conditionalFormatting sqref="C45">
    <cfRule type="cellIs" dxfId="4765" priority="869" operator="equal">
      <formula>"SL"</formula>
    </cfRule>
    <cfRule type="cellIs" dxfId="4764" priority="870" operator="equal">
      <formula>"SL"</formula>
    </cfRule>
    <cfRule type="cellIs" dxfId="4763" priority="871" operator="equal">
      <formula>"SL"</formula>
    </cfRule>
    <cfRule type="cellIs" dxfId="4762" priority="872" operator="equal">
      <formula>"AL"</formula>
    </cfRule>
  </conditionalFormatting>
  <conditionalFormatting sqref="C31">
    <cfRule type="cellIs" dxfId="4761" priority="861" operator="equal">
      <formula>"SL"</formula>
    </cfRule>
    <cfRule type="cellIs" dxfId="4760" priority="862" operator="equal">
      <formula>"SL"</formula>
    </cfRule>
    <cfRule type="cellIs" dxfId="4759" priority="863" operator="equal">
      <formula>"SL"</formula>
    </cfRule>
    <cfRule type="cellIs" dxfId="4758" priority="864" operator="equal">
      <formula>"AL"</formula>
    </cfRule>
  </conditionalFormatting>
  <conditionalFormatting sqref="C31">
    <cfRule type="cellIs" dxfId="4757" priority="857" operator="equal">
      <formula>"SL"</formula>
    </cfRule>
    <cfRule type="cellIs" dxfId="4756" priority="858" operator="equal">
      <formula>"SL"</formula>
    </cfRule>
    <cfRule type="cellIs" dxfId="4755" priority="859" operator="equal">
      <formula>"SL"</formula>
    </cfRule>
    <cfRule type="cellIs" dxfId="4754" priority="860" operator="equal">
      <formula>"AL"</formula>
    </cfRule>
  </conditionalFormatting>
  <conditionalFormatting sqref="C31">
    <cfRule type="cellIs" dxfId="4753" priority="853" operator="equal">
      <formula>"SL"</formula>
    </cfRule>
    <cfRule type="cellIs" dxfId="4752" priority="854" operator="equal">
      <formula>"SL"</formula>
    </cfRule>
    <cfRule type="cellIs" dxfId="4751" priority="855" operator="equal">
      <formula>"SL"</formula>
    </cfRule>
    <cfRule type="cellIs" dxfId="4750" priority="856" operator="equal">
      <formula>"AL"</formula>
    </cfRule>
  </conditionalFormatting>
  <conditionalFormatting sqref="F44">
    <cfRule type="cellIs" dxfId="4749" priority="849" operator="equal">
      <formula>"SL"</formula>
    </cfRule>
    <cfRule type="cellIs" dxfId="4748" priority="850" operator="equal">
      <formula>"SL"</formula>
    </cfRule>
    <cfRule type="cellIs" dxfId="4747" priority="851" operator="equal">
      <formula>"SL"</formula>
    </cfRule>
    <cfRule type="cellIs" dxfId="4746" priority="852" operator="equal">
      <formula>"AL"</formula>
    </cfRule>
  </conditionalFormatting>
  <conditionalFormatting sqref="F44">
    <cfRule type="cellIs" dxfId="4745" priority="845" operator="equal">
      <formula>"SL"</formula>
    </cfRule>
    <cfRule type="cellIs" dxfId="4744" priority="846" operator="equal">
      <formula>"SL"</formula>
    </cfRule>
    <cfRule type="cellIs" dxfId="4743" priority="847" operator="equal">
      <formula>"SL"</formula>
    </cfRule>
    <cfRule type="cellIs" dxfId="4742" priority="848" operator="equal">
      <formula>"AL"</formula>
    </cfRule>
  </conditionalFormatting>
  <conditionalFormatting sqref="F44">
    <cfRule type="cellIs" dxfId="4741" priority="841" operator="equal">
      <formula>"SL"</formula>
    </cfRule>
    <cfRule type="cellIs" dxfId="4740" priority="842" operator="equal">
      <formula>"SL"</formula>
    </cfRule>
    <cfRule type="cellIs" dxfId="4739" priority="843" operator="equal">
      <formula>"SL"</formula>
    </cfRule>
    <cfRule type="cellIs" dxfId="4738" priority="844" operator="equal">
      <formula>"AL"</formula>
    </cfRule>
  </conditionalFormatting>
  <conditionalFormatting sqref="G44">
    <cfRule type="cellIs" dxfId="4737" priority="837" operator="equal">
      <formula>"SL"</formula>
    </cfRule>
    <cfRule type="cellIs" dxfId="4736" priority="838" operator="equal">
      <formula>"SL"</formula>
    </cfRule>
    <cfRule type="cellIs" dxfId="4735" priority="839" operator="equal">
      <formula>"SL"</formula>
    </cfRule>
    <cfRule type="cellIs" dxfId="4734" priority="840" operator="equal">
      <formula>"AL"</formula>
    </cfRule>
  </conditionalFormatting>
  <conditionalFormatting sqref="G44">
    <cfRule type="cellIs" dxfId="4733" priority="833" operator="equal">
      <formula>"SL"</formula>
    </cfRule>
    <cfRule type="cellIs" dxfId="4732" priority="834" operator="equal">
      <formula>"SL"</formula>
    </cfRule>
    <cfRule type="cellIs" dxfId="4731" priority="835" operator="equal">
      <formula>"SL"</formula>
    </cfRule>
    <cfRule type="cellIs" dxfId="4730" priority="836" operator="equal">
      <formula>"AL"</formula>
    </cfRule>
  </conditionalFormatting>
  <conditionalFormatting sqref="G44">
    <cfRule type="cellIs" dxfId="4729" priority="829" operator="equal">
      <formula>"SL"</formula>
    </cfRule>
    <cfRule type="cellIs" dxfId="4728" priority="830" operator="equal">
      <formula>"SL"</formula>
    </cfRule>
    <cfRule type="cellIs" dxfId="4727" priority="831" operator="equal">
      <formula>"SL"</formula>
    </cfRule>
    <cfRule type="cellIs" dxfId="4726" priority="832" operator="equal">
      <formula>"AL"</formula>
    </cfRule>
  </conditionalFormatting>
  <conditionalFormatting sqref="H44">
    <cfRule type="cellIs" dxfId="4725" priority="825" operator="equal">
      <formula>"SL"</formula>
    </cfRule>
    <cfRule type="cellIs" dxfId="4724" priority="826" operator="equal">
      <formula>"SL"</formula>
    </cfRule>
    <cfRule type="cellIs" dxfId="4723" priority="827" operator="equal">
      <formula>"SL"</formula>
    </cfRule>
    <cfRule type="cellIs" dxfId="4722" priority="828" operator="equal">
      <formula>"AL"</formula>
    </cfRule>
  </conditionalFormatting>
  <conditionalFormatting sqref="H44">
    <cfRule type="cellIs" dxfId="4721" priority="821" operator="equal">
      <formula>"SL"</formula>
    </cfRule>
    <cfRule type="cellIs" dxfId="4720" priority="822" operator="equal">
      <formula>"SL"</formula>
    </cfRule>
    <cfRule type="cellIs" dxfId="4719" priority="823" operator="equal">
      <formula>"SL"</formula>
    </cfRule>
    <cfRule type="cellIs" dxfId="4718" priority="824" operator="equal">
      <formula>"AL"</formula>
    </cfRule>
  </conditionalFormatting>
  <conditionalFormatting sqref="H44">
    <cfRule type="cellIs" dxfId="4717" priority="817" operator="equal">
      <formula>"SL"</formula>
    </cfRule>
    <cfRule type="cellIs" dxfId="4716" priority="818" operator="equal">
      <formula>"SL"</formula>
    </cfRule>
    <cfRule type="cellIs" dxfId="4715" priority="819" operator="equal">
      <formula>"SL"</formula>
    </cfRule>
    <cfRule type="cellIs" dxfId="4714" priority="820" operator="equal">
      <formula>"AL"</formula>
    </cfRule>
  </conditionalFormatting>
  <conditionalFormatting sqref="I44">
    <cfRule type="cellIs" dxfId="4713" priority="813" operator="equal">
      <formula>"SL"</formula>
    </cfRule>
    <cfRule type="cellIs" dxfId="4712" priority="814" operator="equal">
      <formula>"SL"</formula>
    </cfRule>
    <cfRule type="cellIs" dxfId="4711" priority="815" operator="equal">
      <formula>"SL"</formula>
    </cfRule>
    <cfRule type="cellIs" dxfId="4710" priority="816" operator="equal">
      <formula>"AL"</formula>
    </cfRule>
  </conditionalFormatting>
  <conditionalFormatting sqref="I44">
    <cfRule type="cellIs" dxfId="4709" priority="809" operator="equal">
      <formula>"SL"</formula>
    </cfRule>
    <cfRule type="cellIs" dxfId="4708" priority="810" operator="equal">
      <formula>"SL"</formula>
    </cfRule>
    <cfRule type="cellIs" dxfId="4707" priority="811" operator="equal">
      <formula>"SL"</formula>
    </cfRule>
    <cfRule type="cellIs" dxfId="4706" priority="812" operator="equal">
      <formula>"AL"</formula>
    </cfRule>
  </conditionalFormatting>
  <conditionalFormatting sqref="I44">
    <cfRule type="cellIs" dxfId="4705" priority="805" operator="equal">
      <formula>"SL"</formula>
    </cfRule>
    <cfRule type="cellIs" dxfId="4704" priority="806" operator="equal">
      <formula>"SL"</formula>
    </cfRule>
    <cfRule type="cellIs" dxfId="4703" priority="807" operator="equal">
      <formula>"SL"</formula>
    </cfRule>
    <cfRule type="cellIs" dxfId="4702" priority="808" operator="equal">
      <formula>"AL"</formula>
    </cfRule>
  </conditionalFormatting>
  <conditionalFormatting sqref="D48">
    <cfRule type="cellIs" dxfId="4701" priority="801" operator="equal">
      <formula>"SL"</formula>
    </cfRule>
    <cfRule type="cellIs" dxfId="4700" priority="802" operator="equal">
      <formula>"SL"</formula>
    </cfRule>
    <cfRule type="cellIs" dxfId="4699" priority="803" operator="equal">
      <formula>"SL"</formula>
    </cfRule>
    <cfRule type="cellIs" dxfId="4698" priority="804" operator="equal">
      <formula>"AL"</formula>
    </cfRule>
  </conditionalFormatting>
  <conditionalFormatting sqref="D48">
    <cfRule type="cellIs" dxfId="4697" priority="797" operator="equal">
      <formula>"SL"</formula>
    </cfRule>
    <cfRule type="cellIs" dxfId="4696" priority="798" operator="equal">
      <formula>"SL"</formula>
    </cfRule>
    <cfRule type="cellIs" dxfId="4695" priority="799" operator="equal">
      <formula>"SL"</formula>
    </cfRule>
    <cfRule type="cellIs" dxfId="4694" priority="800" operator="equal">
      <formula>"AL"</formula>
    </cfRule>
  </conditionalFormatting>
  <conditionalFormatting sqref="D48">
    <cfRule type="cellIs" dxfId="4693" priority="793" operator="equal">
      <formula>"SL"</formula>
    </cfRule>
    <cfRule type="cellIs" dxfId="4692" priority="794" operator="equal">
      <formula>"SL"</formula>
    </cfRule>
    <cfRule type="cellIs" dxfId="4691" priority="795" operator="equal">
      <formula>"SL"</formula>
    </cfRule>
    <cfRule type="cellIs" dxfId="4690" priority="796" operator="equal">
      <formula>"AL"</formula>
    </cfRule>
  </conditionalFormatting>
  <conditionalFormatting sqref="E48">
    <cfRule type="cellIs" dxfId="4689" priority="789" operator="equal">
      <formula>"SL"</formula>
    </cfRule>
    <cfRule type="cellIs" dxfId="4688" priority="790" operator="equal">
      <formula>"SL"</formula>
    </cfRule>
    <cfRule type="cellIs" dxfId="4687" priority="791" operator="equal">
      <formula>"SL"</formula>
    </cfRule>
    <cfRule type="cellIs" dxfId="4686" priority="792" operator="equal">
      <formula>"AL"</formula>
    </cfRule>
  </conditionalFormatting>
  <conditionalFormatting sqref="E48">
    <cfRule type="cellIs" dxfId="4685" priority="785" operator="equal">
      <formula>"SL"</formula>
    </cfRule>
    <cfRule type="cellIs" dxfId="4684" priority="786" operator="equal">
      <formula>"SL"</formula>
    </cfRule>
    <cfRule type="cellIs" dxfId="4683" priority="787" operator="equal">
      <formula>"SL"</formula>
    </cfRule>
    <cfRule type="cellIs" dxfId="4682" priority="788" operator="equal">
      <formula>"AL"</formula>
    </cfRule>
  </conditionalFormatting>
  <conditionalFormatting sqref="E48">
    <cfRule type="cellIs" dxfId="4681" priority="781" operator="equal">
      <formula>"SL"</formula>
    </cfRule>
    <cfRule type="cellIs" dxfId="4680" priority="782" operator="equal">
      <formula>"SL"</formula>
    </cfRule>
    <cfRule type="cellIs" dxfId="4679" priority="783" operator="equal">
      <formula>"SL"</formula>
    </cfRule>
    <cfRule type="cellIs" dxfId="4678" priority="784" operator="equal">
      <formula>"AL"</formula>
    </cfRule>
  </conditionalFormatting>
  <conditionalFormatting sqref="H48">
    <cfRule type="cellIs" dxfId="4677" priority="777" operator="equal">
      <formula>"SL"</formula>
    </cfRule>
    <cfRule type="cellIs" dxfId="4676" priority="778" operator="equal">
      <formula>"SL"</formula>
    </cfRule>
    <cfRule type="cellIs" dxfId="4675" priority="779" operator="equal">
      <formula>"SL"</formula>
    </cfRule>
    <cfRule type="cellIs" dxfId="4674" priority="780" operator="equal">
      <formula>"AL"</formula>
    </cfRule>
  </conditionalFormatting>
  <conditionalFormatting sqref="H48">
    <cfRule type="cellIs" dxfId="4673" priority="773" operator="equal">
      <formula>"SL"</formula>
    </cfRule>
    <cfRule type="cellIs" dxfId="4672" priority="774" operator="equal">
      <formula>"SL"</formula>
    </cfRule>
    <cfRule type="cellIs" dxfId="4671" priority="775" operator="equal">
      <formula>"SL"</formula>
    </cfRule>
    <cfRule type="cellIs" dxfId="4670" priority="776" operator="equal">
      <formula>"AL"</formula>
    </cfRule>
  </conditionalFormatting>
  <conditionalFormatting sqref="H48">
    <cfRule type="cellIs" dxfId="4669" priority="769" operator="equal">
      <formula>"SL"</formula>
    </cfRule>
    <cfRule type="cellIs" dxfId="4668" priority="770" operator="equal">
      <formula>"SL"</formula>
    </cfRule>
    <cfRule type="cellIs" dxfId="4667" priority="771" operator="equal">
      <formula>"SL"</formula>
    </cfRule>
    <cfRule type="cellIs" dxfId="4666" priority="772" operator="equal">
      <formula>"AL"</formula>
    </cfRule>
  </conditionalFormatting>
  <conditionalFormatting sqref="H48">
    <cfRule type="cellIs" dxfId="4665" priority="765" operator="equal">
      <formula>"SL"</formula>
    </cfRule>
    <cfRule type="cellIs" dxfId="4664" priority="766" operator="equal">
      <formula>"SL"</formula>
    </cfRule>
    <cfRule type="cellIs" dxfId="4663" priority="767" operator="equal">
      <formula>"SL"</formula>
    </cfRule>
    <cfRule type="cellIs" dxfId="4662" priority="768" operator="equal">
      <formula>"AL"</formula>
    </cfRule>
  </conditionalFormatting>
  <conditionalFormatting sqref="H48">
    <cfRule type="cellIs" dxfId="4661" priority="761" operator="equal">
      <formula>"SL"</formula>
    </cfRule>
    <cfRule type="cellIs" dxfId="4660" priority="762" operator="equal">
      <formula>"SL"</formula>
    </cfRule>
    <cfRule type="cellIs" dxfId="4659" priority="763" operator="equal">
      <formula>"SL"</formula>
    </cfRule>
    <cfRule type="cellIs" dxfId="4658" priority="764" operator="equal">
      <formula>"AL"</formula>
    </cfRule>
  </conditionalFormatting>
  <conditionalFormatting sqref="I48">
    <cfRule type="cellIs" dxfId="4657" priority="757" operator="equal">
      <formula>"SL"</formula>
    </cfRule>
    <cfRule type="cellIs" dxfId="4656" priority="758" operator="equal">
      <formula>"SL"</formula>
    </cfRule>
    <cfRule type="cellIs" dxfId="4655" priority="759" operator="equal">
      <formula>"SL"</formula>
    </cfRule>
    <cfRule type="cellIs" dxfId="4654" priority="760" operator="equal">
      <formula>"AL"</formula>
    </cfRule>
  </conditionalFormatting>
  <conditionalFormatting sqref="I48">
    <cfRule type="cellIs" dxfId="4653" priority="753" operator="equal">
      <formula>"SL"</formula>
    </cfRule>
    <cfRule type="cellIs" dxfId="4652" priority="754" operator="equal">
      <formula>"SL"</formula>
    </cfRule>
    <cfRule type="cellIs" dxfId="4651" priority="755" operator="equal">
      <formula>"SL"</formula>
    </cfRule>
    <cfRule type="cellIs" dxfId="4650" priority="756" operator="equal">
      <formula>"AL"</formula>
    </cfRule>
  </conditionalFormatting>
  <conditionalFormatting sqref="I48">
    <cfRule type="cellIs" dxfId="4649" priority="749" operator="equal">
      <formula>"SL"</formula>
    </cfRule>
    <cfRule type="cellIs" dxfId="4648" priority="750" operator="equal">
      <formula>"SL"</formula>
    </cfRule>
    <cfRule type="cellIs" dxfId="4647" priority="751" operator="equal">
      <formula>"SL"</formula>
    </cfRule>
    <cfRule type="cellIs" dxfId="4646" priority="752" operator="equal">
      <formula>"AL"</formula>
    </cfRule>
  </conditionalFormatting>
  <conditionalFormatting sqref="I48">
    <cfRule type="cellIs" dxfId="4645" priority="745" operator="equal">
      <formula>"SL"</formula>
    </cfRule>
    <cfRule type="cellIs" dxfId="4644" priority="746" operator="equal">
      <formula>"SL"</formula>
    </cfRule>
    <cfRule type="cellIs" dxfId="4643" priority="747" operator="equal">
      <formula>"SL"</formula>
    </cfRule>
    <cfRule type="cellIs" dxfId="4642" priority="748" operator="equal">
      <formula>"AL"</formula>
    </cfRule>
  </conditionalFormatting>
  <conditionalFormatting sqref="I48">
    <cfRule type="cellIs" dxfId="4641" priority="741" operator="equal">
      <formula>"SL"</formula>
    </cfRule>
    <cfRule type="cellIs" dxfId="4640" priority="742" operator="equal">
      <formula>"SL"</formula>
    </cfRule>
    <cfRule type="cellIs" dxfId="4639" priority="743" operator="equal">
      <formula>"SL"</formula>
    </cfRule>
    <cfRule type="cellIs" dxfId="4638" priority="744" operator="equal">
      <formula>"AL"</formula>
    </cfRule>
  </conditionalFormatting>
  <conditionalFormatting sqref="H46:I46">
    <cfRule type="cellIs" dxfId="4637" priority="725" operator="equal">
      <formula>"SL"</formula>
    </cfRule>
    <cfRule type="cellIs" dxfId="4636" priority="726" operator="equal">
      <formula>"SL"</formula>
    </cfRule>
    <cfRule type="cellIs" dxfId="4635" priority="727" operator="equal">
      <formula>"SL"</formula>
    </cfRule>
    <cfRule type="cellIs" dxfId="4634" priority="728" operator="equal">
      <formula>"AL"</formula>
    </cfRule>
  </conditionalFormatting>
  <conditionalFormatting sqref="H46:I46">
    <cfRule type="cellIs" dxfId="4633" priority="721" operator="equal">
      <formula>"SL"</formula>
    </cfRule>
    <cfRule type="cellIs" dxfId="4632" priority="722" operator="equal">
      <formula>"SL"</formula>
    </cfRule>
    <cfRule type="cellIs" dxfId="4631" priority="723" operator="equal">
      <formula>"SL"</formula>
    </cfRule>
    <cfRule type="cellIs" dxfId="4630" priority="724" operator="equal">
      <formula>"AL"</formula>
    </cfRule>
  </conditionalFormatting>
  <conditionalFormatting sqref="D38:H38">
    <cfRule type="cellIs" dxfId="4629" priority="717" operator="equal">
      <formula>"SL"</formula>
    </cfRule>
    <cfRule type="cellIs" dxfId="4628" priority="718" operator="equal">
      <formula>"SL"</formula>
    </cfRule>
    <cfRule type="cellIs" dxfId="4627" priority="719" operator="equal">
      <formula>"SL"</formula>
    </cfRule>
    <cfRule type="cellIs" dxfId="4626" priority="720" operator="equal">
      <formula>"AL"</formula>
    </cfRule>
  </conditionalFormatting>
  <conditionalFormatting sqref="D38:H38">
    <cfRule type="cellIs" dxfId="4625" priority="713" operator="equal">
      <formula>"SL"</formula>
    </cfRule>
    <cfRule type="cellIs" dxfId="4624" priority="714" operator="equal">
      <formula>"SL"</formula>
    </cfRule>
    <cfRule type="cellIs" dxfId="4623" priority="715" operator="equal">
      <formula>"SL"</formula>
    </cfRule>
    <cfRule type="cellIs" dxfId="4622" priority="716" operator="equal">
      <formula>"AL"</formula>
    </cfRule>
  </conditionalFormatting>
  <conditionalFormatting sqref="E38:H38">
    <cfRule type="cellIs" dxfId="4621" priority="709" operator="equal">
      <formula>"SL"</formula>
    </cfRule>
    <cfRule type="cellIs" dxfId="4620" priority="710" operator="equal">
      <formula>"SL"</formula>
    </cfRule>
    <cfRule type="cellIs" dxfId="4619" priority="711" operator="equal">
      <formula>"SL"</formula>
    </cfRule>
    <cfRule type="cellIs" dxfId="4618" priority="712" operator="equal">
      <formula>"AL"</formula>
    </cfRule>
  </conditionalFormatting>
  <conditionalFormatting sqref="E38:H38">
    <cfRule type="cellIs" dxfId="4617" priority="705" operator="equal">
      <formula>"SL"</formula>
    </cfRule>
    <cfRule type="cellIs" dxfId="4616" priority="706" operator="equal">
      <formula>"SL"</formula>
    </cfRule>
    <cfRule type="cellIs" dxfId="4615" priority="707" operator="equal">
      <formula>"SL"</formula>
    </cfRule>
    <cfRule type="cellIs" dxfId="4614" priority="708" operator="equal">
      <formula>"AL"</formula>
    </cfRule>
  </conditionalFormatting>
  <conditionalFormatting sqref="C24:D24">
    <cfRule type="cellIs" dxfId="4613" priority="701" operator="equal">
      <formula>"SL"</formula>
    </cfRule>
    <cfRule type="cellIs" dxfId="4612" priority="702" operator="equal">
      <formula>"SL"</formula>
    </cfRule>
    <cfRule type="cellIs" dxfId="4611" priority="703" operator="equal">
      <formula>"SL"</formula>
    </cfRule>
    <cfRule type="cellIs" dxfId="4610" priority="704" operator="equal">
      <formula>"AL"</formula>
    </cfRule>
  </conditionalFormatting>
  <conditionalFormatting sqref="C24:D24">
    <cfRule type="cellIs" dxfId="4609" priority="697" operator="equal">
      <formula>"SL"</formula>
    </cfRule>
    <cfRule type="cellIs" dxfId="4608" priority="698" operator="equal">
      <formula>"SL"</formula>
    </cfRule>
    <cfRule type="cellIs" dxfId="4607" priority="699" operator="equal">
      <formula>"SL"</formula>
    </cfRule>
    <cfRule type="cellIs" dxfId="4606" priority="700" operator="equal">
      <formula>"AL"</formula>
    </cfRule>
  </conditionalFormatting>
  <conditionalFormatting sqref="C24:D24">
    <cfRule type="cellIs" dxfId="4605" priority="693" operator="equal">
      <formula>"SL"</formula>
    </cfRule>
    <cfRule type="cellIs" dxfId="4604" priority="694" operator="equal">
      <formula>"SL"</formula>
    </cfRule>
    <cfRule type="cellIs" dxfId="4603" priority="695" operator="equal">
      <formula>"SL"</formula>
    </cfRule>
    <cfRule type="cellIs" dxfId="4602" priority="696" operator="equal">
      <formula>"AL"</formula>
    </cfRule>
  </conditionalFormatting>
  <conditionalFormatting sqref="I24">
    <cfRule type="cellIs" dxfId="4601" priority="689" operator="equal">
      <formula>"SL"</formula>
    </cfRule>
    <cfRule type="cellIs" dxfId="4600" priority="690" operator="equal">
      <formula>"SL"</formula>
    </cfRule>
    <cfRule type="cellIs" dxfId="4599" priority="691" operator="equal">
      <formula>"SL"</formula>
    </cfRule>
    <cfRule type="cellIs" dxfId="4598" priority="692" operator="equal">
      <formula>"AL"</formula>
    </cfRule>
  </conditionalFormatting>
  <conditionalFormatting sqref="I24">
    <cfRule type="cellIs" dxfId="4597" priority="685" operator="equal">
      <formula>"SL"</formula>
    </cfRule>
    <cfRule type="cellIs" dxfId="4596" priority="686" operator="equal">
      <formula>"SL"</formula>
    </cfRule>
    <cfRule type="cellIs" dxfId="4595" priority="687" operator="equal">
      <formula>"SL"</formula>
    </cfRule>
    <cfRule type="cellIs" dxfId="4594" priority="688" operator="equal">
      <formula>"AL"</formula>
    </cfRule>
  </conditionalFormatting>
  <conditionalFormatting sqref="I24">
    <cfRule type="cellIs" dxfId="4593" priority="681" operator="equal">
      <formula>"SL"</formula>
    </cfRule>
    <cfRule type="cellIs" dxfId="4592" priority="682" operator="equal">
      <formula>"SL"</formula>
    </cfRule>
    <cfRule type="cellIs" dxfId="4591" priority="683" operator="equal">
      <formula>"SL"</formula>
    </cfRule>
    <cfRule type="cellIs" dxfId="4590" priority="684" operator="equal">
      <formula>"AL"</formula>
    </cfRule>
  </conditionalFormatting>
  <conditionalFormatting sqref="I21">
    <cfRule type="cellIs" dxfId="4589" priority="677" operator="equal">
      <formula>"SL"</formula>
    </cfRule>
    <cfRule type="cellIs" dxfId="4588" priority="678" operator="equal">
      <formula>"SL"</formula>
    </cfRule>
    <cfRule type="cellIs" dxfId="4587" priority="679" operator="equal">
      <formula>"SL"</formula>
    </cfRule>
    <cfRule type="cellIs" dxfId="4586" priority="680" operator="equal">
      <formula>"AL"</formula>
    </cfRule>
  </conditionalFormatting>
  <conditionalFormatting sqref="I21">
    <cfRule type="cellIs" dxfId="4585" priority="673" operator="equal">
      <formula>"SL"</formula>
    </cfRule>
    <cfRule type="cellIs" dxfId="4584" priority="674" operator="equal">
      <formula>"SL"</formula>
    </cfRule>
    <cfRule type="cellIs" dxfId="4583" priority="675" operator="equal">
      <formula>"SL"</formula>
    </cfRule>
    <cfRule type="cellIs" dxfId="4582" priority="676" operator="equal">
      <formula>"AL"</formula>
    </cfRule>
  </conditionalFormatting>
  <conditionalFormatting sqref="I21">
    <cfRule type="cellIs" dxfId="4581" priority="669" operator="equal">
      <formula>"SL"</formula>
    </cfRule>
    <cfRule type="cellIs" dxfId="4580" priority="670" operator="equal">
      <formula>"SL"</formula>
    </cfRule>
    <cfRule type="cellIs" dxfId="4579" priority="671" operator="equal">
      <formula>"SL"</formula>
    </cfRule>
    <cfRule type="cellIs" dxfId="4578" priority="672" operator="equal">
      <formula>"AL"</formula>
    </cfRule>
  </conditionalFormatting>
  <conditionalFormatting sqref="D45">
    <cfRule type="cellIs" dxfId="4577" priority="665" operator="equal">
      <formula>"SL"</formula>
    </cfRule>
    <cfRule type="cellIs" dxfId="4576" priority="666" operator="equal">
      <formula>"SL"</formula>
    </cfRule>
    <cfRule type="cellIs" dxfId="4575" priority="667" operator="equal">
      <formula>"SL"</formula>
    </cfRule>
    <cfRule type="cellIs" dxfId="4574" priority="668" operator="equal">
      <formula>"AL"</formula>
    </cfRule>
  </conditionalFormatting>
  <conditionalFormatting sqref="C31">
    <cfRule type="cellIs" dxfId="4573" priority="661" operator="equal">
      <formula>"SL"</formula>
    </cfRule>
    <cfRule type="cellIs" dxfId="4572" priority="662" operator="equal">
      <formula>"SL"</formula>
    </cfRule>
    <cfRule type="cellIs" dxfId="4571" priority="663" operator="equal">
      <formula>"SL"</formula>
    </cfRule>
    <cfRule type="cellIs" dxfId="4570" priority="664" operator="equal">
      <formula>"AL"</formula>
    </cfRule>
  </conditionalFormatting>
  <conditionalFormatting sqref="C31">
    <cfRule type="cellIs" dxfId="4569" priority="657" operator="equal">
      <formula>"SL"</formula>
    </cfRule>
    <cfRule type="cellIs" dxfId="4568" priority="658" operator="equal">
      <formula>"SL"</formula>
    </cfRule>
    <cfRule type="cellIs" dxfId="4567" priority="659" operator="equal">
      <formula>"SL"</formula>
    </cfRule>
    <cfRule type="cellIs" dxfId="4566" priority="660" operator="equal">
      <formula>"AL"</formula>
    </cfRule>
  </conditionalFormatting>
  <conditionalFormatting sqref="C31">
    <cfRule type="cellIs" dxfId="4565" priority="653" operator="equal">
      <formula>"SL"</formula>
    </cfRule>
    <cfRule type="cellIs" dxfId="4564" priority="654" operator="equal">
      <formula>"SL"</formula>
    </cfRule>
    <cfRule type="cellIs" dxfId="4563" priority="655" operator="equal">
      <formula>"SL"</formula>
    </cfRule>
    <cfRule type="cellIs" dxfId="4562" priority="656" operator="equal">
      <formula>"AL"</formula>
    </cfRule>
  </conditionalFormatting>
  <conditionalFormatting sqref="I16">
    <cfRule type="cellIs" dxfId="4561" priority="641" operator="equal">
      <formula>"SL"</formula>
    </cfRule>
    <cfRule type="cellIs" dxfId="4560" priority="642" operator="equal">
      <formula>"SL"</formula>
    </cfRule>
    <cfRule type="cellIs" dxfId="4559" priority="643" operator="equal">
      <formula>"SL"</formula>
    </cfRule>
    <cfRule type="cellIs" dxfId="4558" priority="644" operator="equal">
      <formula>"AL"</formula>
    </cfRule>
  </conditionalFormatting>
  <conditionalFormatting sqref="D38:H38">
    <cfRule type="cellIs" dxfId="4557" priority="637" operator="equal">
      <formula>"SL"</formula>
    </cfRule>
    <cfRule type="cellIs" dxfId="4556" priority="638" operator="equal">
      <formula>"SL"</formula>
    </cfRule>
    <cfRule type="cellIs" dxfId="4555" priority="639" operator="equal">
      <formula>"SL"</formula>
    </cfRule>
    <cfRule type="cellIs" dxfId="4554" priority="640" operator="equal">
      <formula>"AL"</formula>
    </cfRule>
  </conditionalFormatting>
  <conditionalFormatting sqref="D38:H38">
    <cfRule type="cellIs" dxfId="4553" priority="633" operator="equal">
      <formula>"SL"</formula>
    </cfRule>
    <cfRule type="cellIs" dxfId="4552" priority="634" operator="equal">
      <formula>"SL"</formula>
    </cfRule>
    <cfRule type="cellIs" dxfId="4551" priority="635" operator="equal">
      <formula>"SL"</formula>
    </cfRule>
    <cfRule type="cellIs" dxfId="4550" priority="636" operator="equal">
      <formula>"AL"</formula>
    </cfRule>
  </conditionalFormatting>
  <conditionalFormatting sqref="H46:I46">
    <cfRule type="cellIs" dxfId="4549" priority="621" operator="equal">
      <formula>"SL"</formula>
    </cfRule>
    <cfRule type="cellIs" dxfId="4548" priority="622" operator="equal">
      <formula>"SL"</formula>
    </cfRule>
    <cfRule type="cellIs" dxfId="4547" priority="623" operator="equal">
      <formula>"SL"</formula>
    </cfRule>
    <cfRule type="cellIs" dxfId="4546" priority="624" operator="equal">
      <formula>"AL"</formula>
    </cfRule>
  </conditionalFormatting>
  <conditionalFormatting sqref="H46:I46">
    <cfRule type="cellIs" dxfId="4545" priority="617" operator="equal">
      <formula>"SL"</formula>
    </cfRule>
    <cfRule type="cellIs" dxfId="4544" priority="618" operator="equal">
      <formula>"SL"</formula>
    </cfRule>
    <cfRule type="cellIs" dxfId="4543" priority="619" operator="equal">
      <formula>"SL"</formula>
    </cfRule>
    <cfRule type="cellIs" dxfId="4542" priority="620" operator="equal">
      <formula>"AL"</formula>
    </cfRule>
  </conditionalFormatting>
  <conditionalFormatting sqref="I28">
    <cfRule type="cellIs" dxfId="4541" priority="613" operator="equal">
      <formula>"SL"</formula>
    </cfRule>
    <cfRule type="cellIs" dxfId="4540" priority="614" operator="equal">
      <formula>"SL"</formula>
    </cfRule>
    <cfRule type="cellIs" dxfId="4539" priority="615" operator="equal">
      <formula>"SL"</formula>
    </cfRule>
    <cfRule type="cellIs" dxfId="4538" priority="616" operator="equal">
      <formula>"AL"</formula>
    </cfRule>
  </conditionalFormatting>
  <conditionalFormatting sqref="D39:G39">
    <cfRule type="cellIs" dxfId="4537" priority="609" operator="equal">
      <formula>"SL"</formula>
    </cfRule>
    <cfRule type="cellIs" dxfId="4536" priority="610" operator="equal">
      <formula>"SL"</formula>
    </cfRule>
    <cfRule type="cellIs" dxfId="4535" priority="611" operator="equal">
      <formula>"SL"</formula>
    </cfRule>
    <cfRule type="cellIs" dxfId="4534" priority="612" operator="equal">
      <formula>"AL"</formula>
    </cfRule>
  </conditionalFormatting>
  <conditionalFormatting sqref="C16:F16">
    <cfRule type="cellIs" dxfId="4533" priority="601" operator="equal">
      <formula>"SL"</formula>
    </cfRule>
    <cfRule type="cellIs" dxfId="4532" priority="602" operator="equal">
      <formula>"SL"</formula>
    </cfRule>
    <cfRule type="cellIs" dxfId="4531" priority="603" operator="equal">
      <formula>"SL"</formula>
    </cfRule>
    <cfRule type="cellIs" dxfId="4530" priority="604" operator="equal">
      <formula>"AL"</formula>
    </cfRule>
  </conditionalFormatting>
  <conditionalFormatting sqref="I16">
    <cfRule type="cellIs" dxfId="4529" priority="597" operator="equal">
      <formula>"SL"</formula>
    </cfRule>
    <cfRule type="cellIs" dxfId="4528" priority="598" operator="equal">
      <formula>"SL"</formula>
    </cfRule>
    <cfRule type="cellIs" dxfId="4527" priority="599" operator="equal">
      <formula>"SL"</formula>
    </cfRule>
    <cfRule type="cellIs" dxfId="4526" priority="600" operator="equal">
      <formula>"AL"</formula>
    </cfRule>
  </conditionalFormatting>
  <conditionalFormatting sqref="E17:I17">
    <cfRule type="cellIs" dxfId="4525" priority="593" operator="equal">
      <formula>"SL"</formula>
    </cfRule>
    <cfRule type="cellIs" dxfId="4524" priority="594" operator="equal">
      <formula>"SL"</formula>
    </cfRule>
    <cfRule type="cellIs" dxfId="4523" priority="595" operator="equal">
      <formula>"SL"</formula>
    </cfRule>
    <cfRule type="cellIs" dxfId="4522" priority="596" operator="equal">
      <formula>"AL"</formula>
    </cfRule>
  </conditionalFormatting>
  <conditionalFormatting sqref="C21:D21">
    <cfRule type="cellIs" dxfId="4521" priority="589" operator="equal">
      <formula>"SL"</formula>
    </cfRule>
    <cfRule type="cellIs" dxfId="4520" priority="590" operator="equal">
      <formula>"SL"</formula>
    </cfRule>
    <cfRule type="cellIs" dxfId="4519" priority="591" operator="equal">
      <formula>"SL"</formula>
    </cfRule>
    <cfRule type="cellIs" dxfId="4518" priority="592" operator="equal">
      <formula>"AL"</formula>
    </cfRule>
  </conditionalFormatting>
  <conditionalFormatting sqref="G21:I21">
    <cfRule type="cellIs" dxfId="4517" priority="585" operator="equal">
      <formula>"SL"</formula>
    </cfRule>
    <cfRule type="cellIs" dxfId="4516" priority="586" operator="equal">
      <formula>"SL"</formula>
    </cfRule>
    <cfRule type="cellIs" dxfId="4515" priority="587" operator="equal">
      <formula>"SL"</formula>
    </cfRule>
    <cfRule type="cellIs" dxfId="4514" priority="588" operator="equal">
      <formula>"AL"</formula>
    </cfRule>
  </conditionalFormatting>
  <conditionalFormatting sqref="E22:I22">
    <cfRule type="cellIs" dxfId="4513" priority="581" operator="equal">
      <formula>"SL"</formula>
    </cfRule>
    <cfRule type="cellIs" dxfId="4512" priority="582" operator="equal">
      <formula>"SL"</formula>
    </cfRule>
    <cfRule type="cellIs" dxfId="4511" priority="583" operator="equal">
      <formula>"SL"</formula>
    </cfRule>
    <cfRule type="cellIs" dxfId="4510" priority="584" operator="equal">
      <formula>"AL"</formula>
    </cfRule>
  </conditionalFormatting>
  <conditionalFormatting sqref="E22:I22">
    <cfRule type="cellIs" dxfId="4509" priority="577" operator="equal">
      <formula>"SL"</formula>
    </cfRule>
    <cfRule type="cellIs" dxfId="4508" priority="578" operator="equal">
      <formula>"SL"</formula>
    </cfRule>
    <cfRule type="cellIs" dxfId="4507" priority="579" operator="equal">
      <formula>"SL"</formula>
    </cfRule>
    <cfRule type="cellIs" dxfId="4506" priority="580" operator="equal">
      <formula>"AL"</formula>
    </cfRule>
  </conditionalFormatting>
  <conditionalFormatting sqref="C23:E23">
    <cfRule type="cellIs" dxfId="4505" priority="573" operator="equal">
      <formula>"SL"</formula>
    </cfRule>
    <cfRule type="cellIs" dxfId="4504" priority="574" operator="equal">
      <formula>"SL"</formula>
    </cfRule>
    <cfRule type="cellIs" dxfId="4503" priority="575" operator="equal">
      <formula>"SL"</formula>
    </cfRule>
    <cfRule type="cellIs" dxfId="4502" priority="576" operator="equal">
      <formula>"AL"</formula>
    </cfRule>
  </conditionalFormatting>
  <conditionalFormatting sqref="H23:I23">
    <cfRule type="cellIs" dxfId="4501" priority="569" operator="equal">
      <formula>"SL"</formula>
    </cfRule>
    <cfRule type="cellIs" dxfId="4500" priority="570" operator="equal">
      <formula>"SL"</formula>
    </cfRule>
    <cfRule type="cellIs" dxfId="4499" priority="571" operator="equal">
      <formula>"SL"</formula>
    </cfRule>
    <cfRule type="cellIs" dxfId="4498" priority="572" operator="equal">
      <formula>"AL"</formula>
    </cfRule>
  </conditionalFormatting>
  <conditionalFormatting sqref="C24:D24">
    <cfRule type="cellIs" dxfId="4497" priority="565" operator="equal">
      <formula>"SL"</formula>
    </cfRule>
    <cfRule type="cellIs" dxfId="4496" priority="566" operator="equal">
      <formula>"SL"</formula>
    </cfRule>
    <cfRule type="cellIs" dxfId="4495" priority="567" operator="equal">
      <formula>"SL"</formula>
    </cfRule>
    <cfRule type="cellIs" dxfId="4494" priority="568" operator="equal">
      <formula>"AL"</formula>
    </cfRule>
  </conditionalFormatting>
  <conditionalFormatting sqref="I24">
    <cfRule type="cellIs" dxfId="4493" priority="561" operator="equal">
      <formula>"SL"</formula>
    </cfRule>
    <cfRule type="cellIs" dxfId="4492" priority="562" operator="equal">
      <formula>"SL"</formula>
    </cfRule>
    <cfRule type="cellIs" dxfId="4491" priority="563" operator="equal">
      <formula>"SL"</formula>
    </cfRule>
    <cfRule type="cellIs" dxfId="4490" priority="564" operator="equal">
      <formula>"AL"</formula>
    </cfRule>
  </conditionalFormatting>
  <conditionalFormatting sqref="G25:I25">
    <cfRule type="cellIs" dxfId="4489" priority="557" operator="equal">
      <formula>"SL"</formula>
    </cfRule>
    <cfRule type="cellIs" dxfId="4488" priority="558" operator="equal">
      <formula>"SL"</formula>
    </cfRule>
    <cfRule type="cellIs" dxfId="4487" priority="559" operator="equal">
      <formula>"SL"</formula>
    </cfRule>
    <cfRule type="cellIs" dxfId="4486" priority="560" operator="equal">
      <formula>"AL"</formula>
    </cfRule>
  </conditionalFormatting>
  <conditionalFormatting sqref="E26:I26">
    <cfRule type="cellIs" dxfId="4485" priority="553" operator="equal">
      <formula>"SL"</formula>
    </cfRule>
    <cfRule type="cellIs" dxfId="4484" priority="554" operator="equal">
      <formula>"SL"</formula>
    </cfRule>
    <cfRule type="cellIs" dxfId="4483" priority="555" operator="equal">
      <formula>"SL"</formula>
    </cfRule>
    <cfRule type="cellIs" dxfId="4482" priority="556" operator="equal">
      <formula>"AL"</formula>
    </cfRule>
  </conditionalFormatting>
  <conditionalFormatting sqref="E26:I26">
    <cfRule type="cellIs" dxfId="4481" priority="549" operator="equal">
      <formula>"SL"</formula>
    </cfRule>
    <cfRule type="cellIs" dxfId="4480" priority="550" operator="equal">
      <formula>"SL"</formula>
    </cfRule>
    <cfRule type="cellIs" dxfId="4479" priority="551" operator="equal">
      <formula>"SL"</formula>
    </cfRule>
    <cfRule type="cellIs" dxfId="4478" priority="552" operator="equal">
      <formula>"AL"</formula>
    </cfRule>
  </conditionalFormatting>
  <conditionalFormatting sqref="E26:I26">
    <cfRule type="cellIs" dxfId="4477" priority="545" operator="equal">
      <formula>"SL"</formula>
    </cfRule>
    <cfRule type="cellIs" dxfId="4476" priority="546" operator="equal">
      <formula>"SL"</formula>
    </cfRule>
    <cfRule type="cellIs" dxfId="4475" priority="547" operator="equal">
      <formula>"SL"</formula>
    </cfRule>
    <cfRule type="cellIs" dxfId="4474" priority="548" operator="equal">
      <formula>"AL"</formula>
    </cfRule>
  </conditionalFormatting>
  <conditionalFormatting sqref="E26:I26">
    <cfRule type="cellIs" dxfId="4473" priority="541" operator="equal">
      <formula>"SL"</formula>
    </cfRule>
    <cfRule type="cellIs" dxfId="4472" priority="542" operator="equal">
      <formula>"SL"</formula>
    </cfRule>
    <cfRule type="cellIs" dxfId="4471" priority="543" operator="equal">
      <formula>"SL"</formula>
    </cfRule>
    <cfRule type="cellIs" dxfId="4470" priority="544" operator="equal">
      <formula>"AL"</formula>
    </cfRule>
  </conditionalFormatting>
  <conditionalFormatting sqref="E26:I26">
    <cfRule type="cellIs" dxfId="4469" priority="537" operator="equal">
      <formula>"SL"</formula>
    </cfRule>
    <cfRule type="cellIs" dxfId="4468" priority="538" operator="equal">
      <formula>"SL"</formula>
    </cfRule>
    <cfRule type="cellIs" dxfId="4467" priority="539" operator="equal">
      <formula>"SL"</formula>
    </cfRule>
    <cfRule type="cellIs" dxfId="4466" priority="540" operator="equal">
      <formula>"AL"</formula>
    </cfRule>
  </conditionalFormatting>
  <conditionalFormatting sqref="C30:F30">
    <cfRule type="cellIs" dxfId="4465" priority="533" operator="equal">
      <formula>"SL"</formula>
    </cfRule>
    <cfRule type="cellIs" dxfId="4464" priority="534" operator="equal">
      <formula>"SL"</formula>
    </cfRule>
    <cfRule type="cellIs" dxfId="4463" priority="535" operator="equal">
      <formula>"SL"</formula>
    </cfRule>
    <cfRule type="cellIs" dxfId="4462" priority="536" operator="equal">
      <formula>"AL"</formula>
    </cfRule>
  </conditionalFormatting>
  <conditionalFormatting sqref="C30:F30">
    <cfRule type="cellIs" dxfId="4461" priority="529" operator="equal">
      <formula>"SL"</formula>
    </cfRule>
    <cfRule type="cellIs" dxfId="4460" priority="530" operator="equal">
      <formula>"SL"</formula>
    </cfRule>
    <cfRule type="cellIs" dxfId="4459" priority="531" operator="equal">
      <formula>"SL"</formula>
    </cfRule>
    <cfRule type="cellIs" dxfId="4458" priority="532" operator="equal">
      <formula>"AL"</formula>
    </cfRule>
  </conditionalFormatting>
  <conditionalFormatting sqref="C30:F30">
    <cfRule type="cellIs" dxfId="4457" priority="525" operator="equal">
      <formula>"SL"</formula>
    </cfRule>
    <cfRule type="cellIs" dxfId="4456" priority="526" operator="equal">
      <formula>"SL"</formula>
    </cfRule>
    <cfRule type="cellIs" dxfId="4455" priority="527" operator="equal">
      <formula>"SL"</formula>
    </cfRule>
    <cfRule type="cellIs" dxfId="4454" priority="528" operator="equal">
      <formula>"AL"</formula>
    </cfRule>
  </conditionalFormatting>
  <conditionalFormatting sqref="I30">
    <cfRule type="cellIs" dxfId="4453" priority="521" operator="equal">
      <formula>"SL"</formula>
    </cfRule>
    <cfRule type="cellIs" dxfId="4452" priority="522" operator="equal">
      <formula>"SL"</formula>
    </cfRule>
    <cfRule type="cellIs" dxfId="4451" priority="523" operator="equal">
      <formula>"SL"</formula>
    </cfRule>
    <cfRule type="cellIs" dxfId="4450" priority="524" operator="equal">
      <formula>"AL"</formula>
    </cfRule>
  </conditionalFormatting>
  <conditionalFormatting sqref="I30">
    <cfRule type="cellIs" dxfId="4449" priority="517" operator="equal">
      <formula>"SL"</formula>
    </cfRule>
    <cfRule type="cellIs" dxfId="4448" priority="518" operator="equal">
      <formula>"SL"</formula>
    </cfRule>
    <cfRule type="cellIs" dxfId="4447" priority="519" operator="equal">
      <formula>"SL"</formula>
    </cfRule>
    <cfRule type="cellIs" dxfId="4446" priority="520" operator="equal">
      <formula>"AL"</formula>
    </cfRule>
  </conditionalFormatting>
  <conditionalFormatting sqref="I30">
    <cfRule type="cellIs" dxfId="4445" priority="513" operator="equal">
      <formula>"SL"</formula>
    </cfRule>
    <cfRule type="cellIs" dxfId="4444" priority="514" operator="equal">
      <formula>"SL"</formula>
    </cfRule>
    <cfRule type="cellIs" dxfId="4443" priority="515" operator="equal">
      <formula>"SL"</formula>
    </cfRule>
    <cfRule type="cellIs" dxfId="4442" priority="516" operator="equal">
      <formula>"AL"</formula>
    </cfRule>
  </conditionalFormatting>
  <conditionalFormatting sqref="E31:I31">
    <cfRule type="cellIs" dxfId="4441" priority="509" operator="equal">
      <formula>"SL"</formula>
    </cfRule>
    <cfRule type="cellIs" dxfId="4440" priority="510" operator="equal">
      <formula>"SL"</formula>
    </cfRule>
    <cfRule type="cellIs" dxfId="4439" priority="511" operator="equal">
      <formula>"SL"</formula>
    </cfRule>
    <cfRule type="cellIs" dxfId="4438" priority="512" operator="equal">
      <formula>"AL"</formula>
    </cfRule>
  </conditionalFormatting>
  <conditionalFormatting sqref="E31:I31">
    <cfRule type="cellIs" dxfId="4437" priority="505" operator="equal">
      <formula>"SL"</formula>
    </cfRule>
    <cfRule type="cellIs" dxfId="4436" priority="506" operator="equal">
      <formula>"SL"</formula>
    </cfRule>
    <cfRule type="cellIs" dxfId="4435" priority="507" operator="equal">
      <formula>"SL"</formula>
    </cfRule>
    <cfRule type="cellIs" dxfId="4434" priority="508" operator="equal">
      <formula>"AL"</formula>
    </cfRule>
  </conditionalFormatting>
  <conditionalFormatting sqref="E31:I31">
    <cfRule type="cellIs" dxfId="4433" priority="501" operator="equal">
      <formula>"SL"</formula>
    </cfRule>
    <cfRule type="cellIs" dxfId="4432" priority="502" operator="equal">
      <formula>"SL"</formula>
    </cfRule>
    <cfRule type="cellIs" dxfId="4431" priority="503" operator="equal">
      <formula>"SL"</formula>
    </cfRule>
    <cfRule type="cellIs" dxfId="4430" priority="504" operator="equal">
      <formula>"AL"</formula>
    </cfRule>
  </conditionalFormatting>
  <conditionalFormatting sqref="F32:G32">
    <cfRule type="cellIs" dxfId="4429" priority="497" operator="equal">
      <formula>"SL"</formula>
    </cfRule>
    <cfRule type="cellIs" dxfId="4428" priority="498" operator="equal">
      <formula>"SL"</formula>
    </cfRule>
    <cfRule type="cellIs" dxfId="4427" priority="499" operator="equal">
      <formula>"SL"</formula>
    </cfRule>
    <cfRule type="cellIs" dxfId="4426" priority="500" operator="equal">
      <formula>"AL"</formula>
    </cfRule>
  </conditionalFormatting>
  <conditionalFormatting sqref="F32:G32">
    <cfRule type="cellIs" dxfId="4425" priority="493" operator="equal">
      <formula>"SL"</formula>
    </cfRule>
    <cfRule type="cellIs" dxfId="4424" priority="494" operator="equal">
      <formula>"SL"</formula>
    </cfRule>
    <cfRule type="cellIs" dxfId="4423" priority="495" operator="equal">
      <formula>"SL"</formula>
    </cfRule>
    <cfRule type="cellIs" dxfId="4422" priority="496" operator="equal">
      <formula>"AL"</formula>
    </cfRule>
  </conditionalFormatting>
  <conditionalFormatting sqref="F32:G32">
    <cfRule type="cellIs" dxfId="4421" priority="489" operator="equal">
      <formula>"SL"</formula>
    </cfRule>
    <cfRule type="cellIs" dxfId="4420" priority="490" operator="equal">
      <formula>"SL"</formula>
    </cfRule>
    <cfRule type="cellIs" dxfId="4419" priority="491" operator="equal">
      <formula>"SL"</formula>
    </cfRule>
    <cfRule type="cellIs" dxfId="4418" priority="492" operator="equal">
      <formula>"AL"</formula>
    </cfRule>
  </conditionalFormatting>
  <conditionalFormatting sqref="C33:D33">
    <cfRule type="cellIs" dxfId="4417" priority="485" operator="equal">
      <formula>"SL"</formula>
    </cfRule>
    <cfRule type="cellIs" dxfId="4416" priority="486" operator="equal">
      <formula>"SL"</formula>
    </cfRule>
    <cfRule type="cellIs" dxfId="4415" priority="487" operator="equal">
      <formula>"SL"</formula>
    </cfRule>
    <cfRule type="cellIs" dxfId="4414" priority="488" operator="equal">
      <formula>"AL"</formula>
    </cfRule>
  </conditionalFormatting>
  <conditionalFormatting sqref="C33:D33">
    <cfRule type="cellIs" dxfId="4413" priority="481" operator="equal">
      <formula>"SL"</formula>
    </cfRule>
    <cfRule type="cellIs" dxfId="4412" priority="482" operator="equal">
      <formula>"SL"</formula>
    </cfRule>
    <cfRule type="cellIs" dxfId="4411" priority="483" operator="equal">
      <formula>"SL"</formula>
    </cfRule>
    <cfRule type="cellIs" dxfId="4410" priority="484" operator="equal">
      <formula>"AL"</formula>
    </cfRule>
  </conditionalFormatting>
  <conditionalFormatting sqref="C33:D33">
    <cfRule type="cellIs" dxfId="4409" priority="477" operator="equal">
      <formula>"SL"</formula>
    </cfRule>
    <cfRule type="cellIs" dxfId="4408" priority="478" operator="equal">
      <formula>"SL"</formula>
    </cfRule>
    <cfRule type="cellIs" dxfId="4407" priority="479" operator="equal">
      <formula>"SL"</formula>
    </cfRule>
    <cfRule type="cellIs" dxfId="4406" priority="480" operator="equal">
      <formula>"AL"</formula>
    </cfRule>
  </conditionalFormatting>
  <conditionalFormatting sqref="G33:I33">
    <cfRule type="cellIs" dxfId="4405" priority="473" operator="equal">
      <formula>"SL"</formula>
    </cfRule>
    <cfRule type="cellIs" dxfId="4404" priority="474" operator="equal">
      <formula>"SL"</formula>
    </cfRule>
    <cfRule type="cellIs" dxfId="4403" priority="475" operator="equal">
      <formula>"SL"</formula>
    </cfRule>
    <cfRule type="cellIs" dxfId="4402" priority="476" operator="equal">
      <formula>"AL"</formula>
    </cfRule>
  </conditionalFormatting>
  <conditionalFormatting sqref="G33:I33">
    <cfRule type="cellIs" dxfId="4401" priority="469" operator="equal">
      <formula>"SL"</formula>
    </cfRule>
    <cfRule type="cellIs" dxfId="4400" priority="470" operator="equal">
      <formula>"SL"</formula>
    </cfRule>
    <cfRule type="cellIs" dxfId="4399" priority="471" operator="equal">
      <formula>"SL"</formula>
    </cfRule>
    <cfRule type="cellIs" dxfId="4398" priority="472" operator="equal">
      <formula>"AL"</formula>
    </cfRule>
  </conditionalFormatting>
  <conditionalFormatting sqref="G33:I33">
    <cfRule type="cellIs" dxfId="4397" priority="465" operator="equal">
      <formula>"SL"</formula>
    </cfRule>
    <cfRule type="cellIs" dxfId="4396" priority="466" operator="equal">
      <formula>"SL"</formula>
    </cfRule>
    <cfRule type="cellIs" dxfId="4395" priority="467" operator="equal">
      <formula>"SL"</formula>
    </cfRule>
    <cfRule type="cellIs" dxfId="4394" priority="468" operator="equal">
      <formula>"AL"</formula>
    </cfRule>
  </conditionalFormatting>
  <conditionalFormatting sqref="C34:D34">
    <cfRule type="cellIs" dxfId="4393" priority="461" operator="equal">
      <formula>"SL"</formula>
    </cfRule>
    <cfRule type="cellIs" dxfId="4392" priority="462" operator="equal">
      <formula>"SL"</formula>
    </cfRule>
    <cfRule type="cellIs" dxfId="4391" priority="463" operator="equal">
      <formula>"SL"</formula>
    </cfRule>
    <cfRule type="cellIs" dxfId="4390" priority="464" operator="equal">
      <formula>"AL"</formula>
    </cfRule>
  </conditionalFormatting>
  <conditionalFormatting sqref="C34:D34">
    <cfRule type="cellIs" dxfId="4389" priority="457" operator="equal">
      <formula>"SL"</formula>
    </cfRule>
    <cfRule type="cellIs" dxfId="4388" priority="458" operator="equal">
      <formula>"SL"</formula>
    </cfRule>
    <cfRule type="cellIs" dxfId="4387" priority="459" operator="equal">
      <formula>"SL"</formula>
    </cfRule>
    <cfRule type="cellIs" dxfId="4386" priority="460" operator="equal">
      <formula>"AL"</formula>
    </cfRule>
  </conditionalFormatting>
  <conditionalFormatting sqref="C34:D34">
    <cfRule type="cellIs" dxfId="4385" priority="453" operator="equal">
      <formula>"SL"</formula>
    </cfRule>
    <cfRule type="cellIs" dxfId="4384" priority="454" operator="equal">
      <formula>"SL"</formula>
    </cfRule>
    <cfRule type="cellIs" dxfId="4383" priority="455" operator="equal">
      <formula>"SL"</formula>
    </cfRule>
    <cfRule type="cellIs" dxfId="4382" priority="456" operator="equal">
      <formula>"AL"</formula>
    </cfRule>
  </conditionalFormatting>
  <conditionalFormatting sqref="F34">
    <cfRule type="cellIs" dxfId="4381" priority="449" operator="equal">
      <formula>"SL"</formula>
    </cfRule>
    <cfRule type="cellIs" dxfId="4380" priority="450" operator="equal">
      <formula>"SL"</formula>
    </cfRule>
    <cfRule type="cellIs" dxfId="4379" priority="451" operator="equal">
      <formula>"SL"</formula>
    </cfRule>
    <cfRule type="cellIs" dxfId="4378" priority="452" operator="equal">
      <formula>"AL"</formula>
    </cfRule>
  </conditionalFormatting>
  <conditionalFormatting sqref="F34">
    <cfRule type="cellIs" dxfId="4377" priority="445" operator="equal">
      <formula>"SL"</formula>
    </cfRule>
    <cfRule type="cellIs" dxfId="4376" priority="446" operator="equal">
      <formula>"SL"</formula>
    </cfRule>
    <cfRule type="cellIs" dxfId="4375" priority="447" operator="equal">
      <formula>"SL"</formula>
    </cfRule>
    <cfRule type="cellIs" dxfId="4374" priority="448" operator="equal">
      <formula>"AL"</formula>
    </cfRule>
  </conditionalFormatting>
  <conditionalFormatting sqref="F34">
    <cfRule type="cellIs" dxfId="4373" priority="441" operator="equal">
      <formula>"SL"</formula>
    </cfRule>
    <cfRule type="cellIs" dxfId="4372" priority="442" operator="equal">
      <formula>"SL"</formula>
    </cfRule>
    <cfRule type="cellIs" dxfId="4371" priority="443" operator="equal">
      <formula>"SL"</formula>
    </cfRule>
    <cfRule type="cellIs" dxfId="4370" priority="444" operator="equal">
      <formula>"AL"</formula>
    </cfRule>
  </conditionalFormatting>
  <conditionalFormatting sqref="C35">
    <cfRule type="cellIs" dxfId="4369" priority="437" operator="equal">
      <formula>"SL"</formula>
    </cfRule>
    <cfRule type="cellIs" dxfId="4368" priority="438" operator="equal">
      <formula>"SL"</formula>
    </cfRule>
    <cfRule type="cellIs" dxfId="4367" priority="439" operator="equal">
      <formula>"SL"</formula>
    </cfRule>
    <cfRule type="cellIs" dxfId="4366" priority="440" operator="equal">
      <formula>"AL"</formula>
    </cfRule>
  </conditionalFormatting>
  <conditionalFormatting sqref="C35">
    <cfRule type="cellIs" dxfId="4365" priority="433" operator="equal">
      <formula>"SL"</formula>
    </cfRule>
    <cfRule type="cellIs" dxfId="4364" priority="434" operator="equal">
      <formula>"SL"</formula>
    </cfRule>
    <cfRule type="cellIs" dxfId="4363" priority="435" operator="equal">
      <formula>"SL"</formula>
    </cfRule>
    <cfRule type="cellIs" dxfId="4362" priority="436" operator="equal">
      <formula>"AL"</formula>
    </cfRule>
  </conditionalFormatting>
  <conditionalFormatting sqref="C35">
    <cfRule type="cellIs" dxfId="4361" priority="429" operator="equal">
      <formula>"SL"</formula>
    </cfRule>
    <cfRule type="cellIs" dxfId="4360" priority="430" operator="equal">
      <formula>"SL"</formula>
    </cfRule>
    <cfRule type="cellIs" dxfId="4359" priority="431" operator="equal">
      <formula>"SL"</formula>
    </cfRule>
    <cfRule type="cellIs" dxfId="4358" priority="432" operator="equal">
      <formula>"AL"</formula>
    </cfRule>
  </conditionalFormatting>
  <conditionalFormatting sqref="F35:I35">
    <cfRule type="cellIs" dxfId="4357" priority="425" operator="equal">
      <formula>"SL"</formula>
    </cfRule>
    <cfRule type="cellIs" dxfId="4356" priority="426" operator="equal">
      <formula>"SL"</formula>
    </cfRule>
    <cfRule type="cellIs" dxfId="4355" priority="427" operator="equal">
      <formula>"SL"</formula>
    </cfRule>
    <cfRule type="cellIs" dxfId="4354" priority="428" operator="equal">
      <formula>"AL"</formula>
    </cfRule>
  </conditionalFormatting>
  <conditionalFormatting sqref="F35:I35">
    <cfRule type="cellIs" dxfId="4353" priority="421" operator="equal">
      <formula>"SL"</formula>
    </cfRule>
    <cfRule type="cellIs" dxfId="4352" priority="422" operator="equal">
      <formula>"SL"</formula>
    </cfRule>
    <cfRule type="cellIs" dxfId="4351" priority="423" operator="equal">
      <formula>"SL"</formula>
    </cfRule>
    <cfRule type="cellIs" dxfId="4350" priority="424" operator="equal">
      <formula>"AL"</formula>
    </cfRule>
  </conditionalFormatting>
  <conditionalFormatting sqref="F35:I35">
    <cfRule type="cellIs" dxfId="4349" priority="417" operator="equal">
      <formula>"SL"</formula>
    </cfRule>
    <cfRule type="cellIs" dxfId="4348" priority="418" operator="equal">
      <formula>"SL"</formula>
    </cfRule>
    <cfRule type="cellIs" dxfId="4347" priority="419" operator="equal">
      <formula>"SL"</formula>
    </cfRule>
    <cfRule type="cellIs" dxfId="4346" priority="420" operator="equal">
      <formula>"AL"</formula>
    </cfRule>
  </conditionalFormatting>
  <conditionalFormatting sqref="C37">
    <cfRule type="cellIs" dxfId="4345" priority="413" operator="equal">
      <formula>"SL"</formula>
    </cfRule>
    <cfRule type="cellIs" dxfId="4344" priority="414" operator="equal">
      <formula>"SL"</formula>
    </cfRule>
    <cfRule type="cellIs" dxfId="4343" priority="415" operator="equal">
      <formula>"SL"</formula>
    </cfRule>
    <cfRule type="cellIs" dxfId="4342" priority="416" operator="equal">
      <formula>"AL"</formula>
    </cfRule>
  </conditionalFormatting>
  <conditionalFormatting sqref="C37">
    <cfRule type="cellIs" dxfId="4341" priority="409" operator="equal">
      <formula>"SL"</formula>
    </cfRule>
    <cfRule type="cellIs" dxfId="4340" priority="410" operator="equal">
      <formula>"SL"</formula>
    </cfRule>
    <cfRule type="cellIs" dxfId="4339" priority="411" operator="equal">
      <formula>"SL"</formula>
    </cfRule>
    <cfRule type="cellIs" dxfId="4338" priority="412" operator="equal">
      <formula>"AL"</formula>
    </cfRule>
  </conditionalFormatting>
  <conditionalFormatting sqref="C37">
    <cfRule type="cellIs" dxfId="4337" priority="405" operator="equal">
      <formula>"SL"</formula>
    </cfRule>
    <cfRule type="cellIs" dxfId="4336" priority="406" operator="equal">
      <formula>"SL"</formula>
    </cfRule>
    <cfRule type="cellIs" dxfId="4335" priority="407" operator="equal">
      <formula>"SL"</formula>
    </cfRule>
    <cfRule type="cellIs" dxfId="4334" priority="408" operator="equal">
      <formula>"AL"</formula>
    </cfRule>
  </conditionalFormatting>
  <conditionalFormatting sqref="C37">
    <cfRule type="cellIs" dxfId="4333" priority="401" operator="equal">
      <formula>"SL"</formula>
    </cfRule>
    <cfRule type="cellIs" dxfId="4332" priority="402" operator="equal">
      <formula>"SL"</formula>
    </cfRule>
    <cfRule type="cellIs" dxfId="4331" priority="403" operator="equal">
      <formula>"SL"</formula>
    </cfRule>
    <cfRule type="cellIs" dxfId="4330" priority="404" operator="equal">
      <formula>"AL"</formula>
    </cfRule>
  </conditionalFormatting>
  <conditionalFormatting sqref="C37">
    <cfRule type="cellIs" dxfId="4329" priority="397" operator="equal">
      <formula>"SL"</formula>
    </cfRule>
    <cfRule type="cellIs" dxfId="4328" priority="398" operator="equal">
      <formula>"SL"</formula>
    </cfRule>
    <cfRule type="cellIs" dxfId="4327" priority="399" operator="equal">
      <formula>"SL"</formula>
    </cfRule>
    <cfRule type="cellIs" dxfId="4326" priority="400" operator="equal">
      <formula>"AL"</formula>
    </cfRule>
  </conditionalFormatting>
  <conditionalFormatting sqref="H37:I37">
    <cfRule type="cellIs" dxfId="4325" priority="393" operator="equal">
      <formula>"SL"</formula>
    </cfRule>
    <cfRule type="cellIs" dxfId="4324" priority="394" operator="equal">
      <formula>"SL"</formula>
    </cfRule>
    <cfRule type="cellIs" dxfId="4323" priority="395" operator="equal">
      <formula>"SL"</formula>
    </cfRule>
    <cfRule type="cellIs" dxfId="4322" priority="396" operator="equal">
      <formula>"AL"</formula>
    </cfRule>
  </conditionalFormatting>
  <conditionalFormatting sqref="H37:I37">
    <cfRule type="cellIs" dxfId="4321" priority="389" operator="equal">
      <formula>"SL"</formula>
    </cfRule>
    <cfRule type="cellIs" dxfId="4320" priority="390" operator="equal">
      <formula>"SL"</formula>
    </cfRule>
    <cfRule type="cellIs" dxfId="4319" priority="391" operator="equal">
      <formula>"SL"</formula>
    </cfRule>
    <cfRule type="cellIs" dxfId="4318" priority="392" operator="equal">
      <formula>"AL"</formula>
    </cfRule>
  </conditionalFormatting>
  <conditionalFormatting sqref="H37:I37">
    <cfRule type="cellIs" dxfId="4317" priority="385" operator="equal">
      <formula>"SL"</formula>
    </cfRule>
    <cfRule type="cellIs" dxfId="4316" priority="386" operator="equal">
      <formula>"SL"</formula>
    </cfRule>
    <cfRule type="cellIs" dxfId="4315" priority="387" operator="equal">
      <formula>"SL"</formula>
    </cfRule>
    <cfRule type="cellIs" dxfId="4314" priority="388" operator="equal">
      <formula>"AL"</formula>
    </cfRule>
  </conditionalFormatting>
  <conditionalFormatting sqref="H37:I37">
    <cfRule type="cellIs" dxfId="4313" priority="381" operator="equal">
      <formula>"SL"</formula>
    </cfRule>
    <cfRule type="cellIs" dxfId="4312" priority="382" operator="equal">
      <formula>"SL"</formula>
    </cfRule>
    <cfRule type="cellIs" dxfId="4311" priority="383" operator="equal">
      <formula>"SL"</formula>
    </cfRule>
    <cfRule type="cellIs" dxfId="4310" priority="384" operator="equal">
      <formula>"AL"</formula>
    </cfRule>
  </conditionalFormatting>
  <conditionalFormatting sqref="H37:I37">
    <cfRule type="cellIs" dxfId="4309" priority="377" operator="equal">
      <formula>"SL"</formula>
    </cfRule>
    <cfRule type="cellIs" dxfId="4308" priority="378" operator="equal">
      <formula>"SL"</formula>
    </cfRule>
    <cfRule type="cellIs" dxfId="4307" priority="379" operator="equal">
      <formula>"SL"</formula>
    </cfRule>
    <cfRule type="cellIs" dxfId="4306" priority="380" operator="equal">
      <formula>"AL"</formula>
    </cfRule>
  </conditionalFormatting>
  <conditionalFormatting sqref="D38:H38">
    <cfRule type="cellIs" dxfId="4305" priority="373" operator="equal">
      <formula>"SL"</formula>
    </cfRule>
    <cfRule type="cellIs" dxfId="4304" priority="374" operator="equal">
      <formula>"SL"</formula>
    </cfRule>
    <cfRule type="cellIs" dxfId="4303" priority="375" operator="equal">
      <formula>"SL"</formula>
    </cfRule>
    <cfRule type="cellIs" dxfId="4302" priority="376" operator="equal">
      <formula>"AL"</formula>
    </cfRule>
  </conditionalFormatting>
  <conditionalFormatting sqref="D38:H38">
    <cfRule type="cellIs" dxfId="4301" priority="369" operator="equal">
      <formula>"SL"</formula>
    </cfRule>
    <cfRule type="cellIs" dxfId="4300" priority="370" operator="equal">
      <formula>"SL"</formula>
    </cfRule>
    <cfRule type="cellIs" dxfId="4299" priority="371" operator="equal">
      <formula>"SL"</formula>
    </cfRule>
    <cfRule type="cellIs" dxfId="4298" priority="372" operator="equal">
      <formula>"AL"</formula>
    </cfRule>
  </conditionalFormatting>
  <conditionalFormatting sqref="D38:H38">
    <cfRule type="cellIs" dxfId="4297" priority="365" operator="equal">
      <formula>"SL"</formula>
    </cfRule>
    <cfRule type="cellIs" dxfId="4296" priority="366" operator="equal">
      <formula>"SL"</formula>
    </cfRule>
    <cfRule type="cellIs" dxfId="4295" priority="367" operator="equal">
      <formula>"SL"</formula>
    </cfRule>
    <cfRule type="cellIs" dxfId="4294" priority="368" operator="equal">
      <formula>"AL"</formula>
    </cfRule>
  </conditionalFormatting>
  <conditionalFormatting sqref="D38:H38">
    <cfRule type="cellIs" dxfId="4293" priority="361" operator="equal">
      <formula>"SL"</formula>
    </cfRule>
    <cfRule type="cellIs" dxfId="4292" priority="362" operator="equal">
      <formula>"SL"</formula>
    </cfRule>
    <cfRule type="cellIs" dxfId="4291" priority="363" operator="equal">
      <formula>"SL"</formula>
    </cfRule>
    <cfRule type="cellIs" dxfId="4290" priority="364" operator="equal">
      <formula>"AL"</formula>
    </cfRule>
  </conditionalFormatting>
  <conditionalFormatting sqref="D38:H38">
    <cfRule type="cellIs" dxfId="4289" priority="357" operator="equal">
      <formula>"SL"</formula>
    </cfRule>
    <cfRule type="cellIs" dxfId="4288" priority="358" operator="equal">
      <formula>"SL"</formula>
    </cfRule>
    <cfRule type="cellIs" dxfId="4287" priority="359" operator="equal">
      <formula>"SL"</formula>
    </cfRule>
    <cfRule type="cellIs" dxfId="4286" priority="360" operator="equal">
      <formula>"AL"</formula>
    </cfRule>
  </conditionalFormatting>
  <conditionalFormatting sqref="C40">
    <cfRule type="cellIs" dxfId="4285" priority="353" operator="equal">
      <formula>"SL"</formula>
    </cfRule>
    <cfRule type="cellIs" dxfId="4284" priority="354" operator="equal">
      <formula>"SL"</formula>
    </cfRule>
    <cfRule type="cellIs" dxfId="4283" priority="355" operator="equal">
      <formula>"SL"</formula>
    </cfRule>
    <cfRule type="cellIs" dxfId="4282" priority="356" operator="equal">
      <formula>"AL"</formula>
    </cfRule>
  </conditionalFormatting>
  <conditionalFormatting sqref="C40">
    <cfRule type="cellIs" dxfId="4281" priority="349" operator="equal">
      <formula>"SL"</formula>
    </cfRule>
    <cfRule type="cellIs" dxfId="4280" priority="350" operator="equal">
      <formula>"SL"</formula>
    </cfRule>
    <cfRule type="cellIs" dxfId="4279" priority="351" operator="equal">
      <formula>"SL"</formula>
    </cfRule>
    <cfRule type="cellIs" dxfId="4278" priority="352" operator="equal">
      <formula>"AL"</formula>
    </cfRule>
  </conditionalFormatting>
  <conditionalFormatting sqref="C40">
    <cfRule type="cellIs" dxfId="4277" priority="345" operator="equal">
      <formula>"SL"</formula>
    </cfRule>
    <cfRule type="cellIs" dxfId="4276" priority="346" operator="equal">
      <formula>"SL"</formula>
    </cfRule>
    <cfRule type="cellIs" dxfId="4275" priority="347" operator="equal">
      <formula>"SL"</formula>
    </cfRule>
    <cfRule type="cellIs" dxfId="4274" priority="348" operator="equal">
      <formula>"AL"</formula>
    </cfRule>
  </conditionalFormatting>
  <conditionalFormatting sqref="C40">
    <cfRule type="cellIs" dxfId="4273" priority="341" operator="equal">
      <formula>"SL"</formula>
    </cfRule>
    <cfRule type="cellIs" dxfId="4272" priority="342" operator="equal">
      <formula>"SL"</formula>
    </cfRule>
    <cfRule type="cellIs" dxfId="4271" priority="343" operator="equal">
      <formula>"SL"</formula>
    </cfRule>
    <cfRule type="cellIs" dxfId="4270" priority="344" operator="equal">
      <formula>"AL"</formula>
    </cfRule>
  </conditionalFormatting>
  <conditionalFormatting sqref="C40">
    <cfRule type="cellIs" dxfId="4269" priority="337" operator="equal">
      <formula>"SL"</formula>
    </cfRule>
    <cfRule type="cellIs" dxfId="4268" priority="338" operator="equal">
      <formula>"SL"</formula>
    </cfRule>
    <cfRule type="cellIs" dxfId="4267" priority="339" operator="equal">
      <formula>"SL"</formula>
    </cfRule>
    <cfRule type="cellIs" dxfId="4266" priority="340" operator="equal">
      <formula>"AL"</formula>
    </cfRule>
  </conditionalFormatting>
  <conditionalFormatting sqref="C40">
    <cfRule type="cellIs" dxfId="4265" priority="333" operator="equal">
      <formula>"SL"</formula>
    </cfRule>
    <cfRule type="cellIs" dxfId="4264" priority="334" operator="equal">
      <formula>"SL"</formula>
    </cfRule>
    <cfRule type="cellIs" dxfId="4263" priority="335" operator="equal">
      <formula>"SL"</formula>
    </cfRule>
    <cfRule type="cellIs" dxfId="4262" priority="336" operator="equal">
      <formula>"AL"</formula>
    </cfRule>
  </conditionalFormatting>
  <conditionalFormatting sqref="F40">
    <cfRule type="cellIs" dxfId="4261" priority="329" operator="equal">
      <formula>"SL"</formula>
    </cfRule>
    <cfRule type="cellIs" dxfId="4260" priority="330" operator="equal">
      <formula>"SL"</formula>
    </cfRule>
    <cfRule type="cellIs" dxfId="4259" priority="331" operator="equal">
      <formula>"SL"</formula>
    </cfRule>
    <cfRule type="cellIs" dxfId="4258" priority="332" operator="equal">
      <formula>"AL"</formula>
    </cfRule>
  </conditionalFormatting>
  <conditionalFormatting sqref="F40">
    <cfRule type="cellIs" dxfId="4257" priority="325" operator="equal">
      <formula>"SL"</formula>
    </cfRule>
    <cfRule type="cellIs" dxfId="4256" priority="326" operator="equal">
      <formula>"SL"</formula>
    </cfRule>
    <cfRule type="cellIs" dxfId="4255" priority="327" operator="equal">
      <formula>"SL"</formula>
    </cfRule>
    <cfRule type="cellIs" dxfId="4254" priority="328" operator="equal">
      <formula>"AL"</formula>
    </cfRule>
  </conditionalFormatting>
  <conditionalFormatting sqref="F40">
    <cfRule type="cellIs" dxfId="4253" priority="321" operator="equal">
      <formula>"SL"</formula>
    </cfRule>
    <cfRule type="cellIs" dxfId="4252" priority="322" operator="equal">
      <formula>"SL"</formula>
    </cfRule>
    <cfRule type="cellIs" dxfId="4251" priority="323" operator="equal">
      <formula>"SL"</formula>
    </cfRule>
    <cfRule type="cellIs" dxfId="4250" priority="324" operator="equal">
      <formula>"AL"</formula>
    </cfRule>
  </conditionalFormatting>
  <conditionalFormatting sqref="F40">
    <cfRule type="cellIs" dxfId="4249" priority="317" operator="equal">
      <formula>"SL"</formula>
    </cfRule>
    <cfRule type="cellIs" dxfId="4248" priority="318" operator="equal">
      <formula>"SL"</formula>
    </cfRule>
    <cfRule type="cellIs" dxfId="4247" priority="319" operator="equal">
      <formula>"SL"</formula>
    </cfRule>
    <cfRule type="cellIs" dxfId="4246" priority="320" operator="equal">
      <formula>"AL"</formula>
    </cfRule>
  </conditionalFormatting>
  <conditionalFormatting sqref="F40">
    <cfRule type="cellIs" dxfId="4245" priority="313" operator="equal">
      <formula>"SL"</formula>
    </cfRule>
    <cfRule type="cellIs" dxfId="4244" priority="314" operator="equal">
      <formula>"SL"</formula>
    </cfRule>
    <cfRule type="cellIs" dxfId="4243" priority="315" operator="equal">
      <formula>"SL"</formula>
    </cfRule>
    <cfRule type="cellIs" dxfId="4242" priority="316" operator="equal">
      <formula>"AL"</formula>
    </cfRule>
  </conditionalFormatting>
  <conditionalFormatting sqref="F40">
    <cfRule type="cellIs" dxfId="4241" priority="309" operator="equal">
      <formula>"SL"</formula>
    </cfRule>
    <cfRule type="cellIs" dxfId="4240" priority="310" operator="equal">
      <formula>"SL"</formula>
    </cfRule>
    <cfRule type="cellIs" dxfId="4239" priority="311" operator="equal">
      <formula>"SL"</formula>
    </cfRule>
    <cfRule type="cellIs" dxfId="4238" priority="312" operator="equal">
      <formula>"AL"</formula>
    </cfRule>
  </conditionalFormatting>
  <conditionalFormatting sqref="G40:I40">
    <cfRule type="cellIs" dxfId="4237" priority="305" operator="equal">
      <formula>"SL"</formula>
    </cfRule>
    <cfRule type="cellIs" dxfId="4236" priority="306" operator="equal">
      <formula>"SL"</formula>
    </cfRule>
    <cfRule type="cellIs" dxfId="4235" priority="307" operator="equal">
      <formula>"SL"</formula>
    </cfRule>
    <cfRule type="cellIs" dxfId="4234" priority="308" operator="equal">
      <formula>"AL"</formula>
    </cfRule>
  </conditionalFormatting>
  <conditionalFormatting sqref="G40:I40">
    <cfRule type="cellIs" dxfId="4233" priority="301" operator="equal">
      <formula>"SL"</formula>
    </cfRule>
    <cfRule type="cellIs" dxfId="4232" priority="302" operator="equal">
      <formula>"SL"</formula>
    </cfRule>
    <cfRule type="cellIs" dxfId="4231" priority="303" operator="equal">
      <formula>"SL"</formula>
    </cfRule>
    <cfRule type="cellIs" dxfId="4230" priority="304" operator="equal">
      <formula>"AL"</formula>
    </cfRule>
  </conditionalFormatting>
  <conditionalFormatting sqref="G40:I40">
    <cfRule type="cellIs" dxfId="4229" priority="297" operator="equal">
      <formula>"SL"</formula>
    </cfRule>
    <cfRule type="cellIs" dxfId="4228" priority="298" operator="equal">
      <formula>"SL"</formula>
    </cfRule>
    <cfRule type="cellIs" dxfId="4227" priority="299" operator="equal">
      <formula>"SL"</formula>
    </cfRule>
    <cfRule type="cellIs" dxfId="4226" priority="300" operator="equal">
      <formula>"AL"</formula>
    </cfRule>
  </conditionalFormatting>
  <conditionalFormatting sqref="G40:I40">
    <cfRule type="cellIs" dxfId="4225" priority="293" operator="equal">
      <formula>"SL"</formula>
    </cfRule>
    <cfRule type="cellIs" dxfId="4224" priority="294" operator="equal">
      <formula>"SL"</formula>
    </cfRule>
    <cfRule type="cellIs" dxfId="4223" priority="295" operator="equal">
      <formula>"SL"</formula>
    </cfRule>
    <cfRule type="cellIs" dxfId="4222" priority="296" operator="equal">
      <formula>"AL"</formula>
    </cfRule>
  </conditionalFormatting>
  <conditionalFormatting sqref="G40:I40">
    <cfRule type="cellIs" dxfId="4221" priority="289" operator="equal">
      <formula>"SL"</formula>
    </cfRule>
    <cfRule type="cellIs" dxfId="4220" priority="290" operator="equal">
      <formula>"SL"</formula>
    </cfRule>
    <cfRule type="cellIs" dxfId="4219" priority="291" operator="equal">
      <formula>"SL"</formula>
    </cfRule>
    <cfRule type="cellIs" dxfId="4218" priority="292" operator="equal">
      <formula>"AL"</formula>
    </cfRule>
  </conditionalFormatting>
  <conditionalFormatting sqref="G40:I40">
    <cfRule type="cellIs" dxfId="4217" priority="285" operator="equal">
      <formula>"SL"</formula>
    </cfRule>
    <cfRule type="cellIs" dxfId="4216" priority="286" operator="equal">
      <formula>"SL"</formula>
    </cfRule>
    <cfRule type="cellIs" dxfId="4215" priority="287" operator="equal">
      <formula>"SL"</formula>
    </cfRule>
    <cfRule type="cellIs" dxfId="4214" priority="288" operator="equal">
      <formula>"AL"</formula>
    </cfRule>
  </conditionalFormatting>
  <conditionalFormatting sqref="C41">
    <cfRule type="cellIs" dxfId="4213" priority="281" operator="equal">
      <formula>"SL"</formula>
    </cfRule>
    <cfRule type="cellIs" dxfId="4212" priority="282" operator="equal">
      <formula>"SL"</formula>
    </cfRule>
    <cfRule type="cellIs" dxfId="4211" priority="283" operator="equal">
      <formula>"SL"</formula>
    </cfRule>
    <cfRule type="cellIs" dxfId="4210" priority="284" operator="equal">
      <formula>"AL"</formula>
    </cfRule>
  </conditionalFormatting>
  <conditionalFormatting sqref="C41">
    <cfRule type="cellIs" dxfId="4209" priority="277" operator="equal">
      <formula>"SL"</formula>
    </cfRule>
    <cfRule type="cellIs" dxfId="4208" priority="278" operator="equal">
      <formula>"SL"</formula>
    </cfRule>
    <cfRule type="cellIs" dxfId="4207" priority="279" operator="equal">
      <formula>"SL"</formula>
    </cfRule>
    <cfRule type="cellIs" dxfId="4206" priority="280" operator="equal">
      <formula>"AL"</formula>
    </cfRule>
  </conditionalFormatting>
  <conditionalFormatting sqref="C41">
    <cfRule type="cellIs" dxfId="4205" priority="273" operator="equal">
      <formula>"SL"</formula>
    </cfRule>
    <cfRule type="cellIs" dxfId="4204" priority="274" operator="equal">
      <formula>"SL"</formula>
    </cfRule>
    <cfRule type="cellIs" dxfId="4203" priority="275" operator="equal">
      <formula>"SL"</formula>
    </cfRule>
    <cfRule type="cellIs" dxfId="4202" priority="276" operator="equal">
      <formula>"AL"</formula>
    </cfRule>
  </conditionalFormatting>
  <conditionalFormatting sqref="C41">
    <cfRule type="cellIs" dxfId="4201" priority="269" operator="equal">
      <formula>"SL"</formula>
    </cfRule>
    <cfRule type="cellIs" dxfId="4200" priority="270" operator="equal">
      <formula>"SL"</formula>
    </cfRule>
    <cfRule type="cellIs" dxfId="4199" priority="271" operator="equal">
      <formula>"SL"</formula>
    </cfRule>
    <cfRule type="cellIs" dxfId="4198" priority="272" operator="equal">
      <formula>"AL"</formula>
    </cfRule>
  </conditionalFormatting>
  <conditionalFormatting sqref="C41">
    <cfRule type="cellIs" dxfId="4197" priority="265" operator="equal">
      <formula>"SL"</formula>
    </cfRule>
    <cfRule type="cellIs" dxfId="4196" priority="266" operator="equal">
      <formula>"SL"</formula>
    </cfRule>
    <cfRule type="cellIs" dxfId="4195" priority="267" operator="equal">
      <formula>"SL"</formula>
    </cfRule>
    <cfRule type="cellIs" dxfId="4194" priority="268" operator="equal">
      <formula>"AL"</formula>
    </cfRule>
  </conditionalFormatting>
  <conditionalFormatting sqref="C41">
    <cfRule type="cellIs" dxfId="4193" priority="261" operator="equal">
      <formula>"SL"</formula>
    </cfRule>
    <cfRule type="cellIs" dxfId="4192" priority="262" operator="equal">
      <formula>"SL"</formula>
    </cfRule>
    <cfRule type="cellIs" dxfId="4191" priority="263" operator="equal">
      <formula>"SL"</formula>
    </cfRule>
    <cfRule type="cellIs" dxfId="4190" priority="264" operator="equal">
      <formula>"AL"</formula>
    </cfRule>
  </conditionalFormatting>
  <conditionalFormatting sqref="F41:I41">
    <cfRule type="cellIs" dxfId="4189" priority="257" operator="equal">
      <formula>"SL"</formula>
    </cfRule>
    <cfRule type="cellIs" dxfId="4188" priority="258" operator="equal">
      <formula>"SL"</formula>
    </cfRule>
    <cfRule type="cellIs" dxfId="4187" priority="259" operator="equal">
      <formula>"SL"</formula>
    </cfRule>
    <cfRule type="cellIs" dxfId="4186" priority="260" operator="equal">
      <formula>"AL"</formula>
    </cfRule>
  </conditionalFormatting>
  <conditionalFormatting sqref="F41:I41">
    <cfRule type="cellIs" dxfId="4185" priority="253" operator="equal">
      <formula>"SL"</formula>
    </cfRule>
    <cfRule type="cellIs" dxfId="4184" priority="254" operator="equal">
      <formula>"SL"</formula>
    </cfRule>
    <cfRule type="cellIs" dxfId="4183" priority="255" operator="equal">
      <formula>"SL"</formula>
    </cfRule>
    <cfRule type="cellIs" dxfId="4182" priority="256" operator="equal">
      <formula>"AL"</formula>
    </cfRule>
  </conditionalFormatting>
  <conditionalFormatting sqref="F41:I41">
    <cfRule type="cellIs" dxfId="4181" priority="249" operator="equal">
      <formula>"SL"</formula>
    </cfRule>
    <cfRule type="cellIs" dxfId="4180" priority="250" operator="equal">
      <formula>"SL"</formula>
    </cfRule>
    <cfRule type="cellIs" dxfId="4179" priority="251" operator="equal">
      <formula>"SL"</formula>
    </cfRule>
    <cfRule type="cellIs" dxfId="4178" priority="252" operator="equal">
      <formula>"AL"</formula>
    </cfRule>
  </conditionalFormatting>
  <conditionalFormatting sqref="F41:I41">
    <cfRule type="cellIs" dxfId="4177" priority="245" operator="equal">
      <formula>"SL"</formula>
    </cfRule>
    <cfRule type="cellIs" dxfId="4176" priority="246" operator="equal">
      <formula>"SL"</formula>
    </cfRule>
    <cfRule type="cellIs" dxfId="4175" priority="247" operator="equal">
      <formula>"SL"</formula>
    </cfRule>
    <cfRule type="cellIs" dxfId="4174" priority="248" operator="equal">
      <formula>"AL"</formula>
    </cfRule>
  </conditionalFormatting>
  <conditionalFormatting sqref="F41:I41">
    <cfRule type="cellIs" dxfId="4173" priority="241" operator="equal">
      <formula>"SL"</formula>
    </cfRule>
    <cfRule type="cellIs" dxfId="4172" priority="242" operator="equal">
      <formula>"SL"</formula>
    </cfRule>
    <cfRule type="cellIs" dxfId="4171" priority="243" operator="equal">
      <formula>"SL"</formula>
    </cfRule>
    <cfRule type="cellIs" dxfId="4170" priority="244" operator="equal">
      <formula>"AL"</formula>
    </cfRule>
  </conditionalFormatting>
  <conditionalFormatting sqref="F41:I41">
    <cfRule type="cellIs" dxfId="4169" priority="237" operator="equal">
      <formula>"SL"</formula>
    </cfRule>
    <cfRule type="cellIs" dxfId="4168" priority="238" operator="equal">
      <formula>"SL"</formula>
    </cfRule>
    <cfRule type="cellIs" dxfId="4167" priority="239" operator="equal">
      <formula>"SL"</formula>
    </cfRule>
    <cfRule type="cellIs" dxfId="4166" priority="240" operator="equal">
      <formula>"AL"</formula>
    </cfRule>
  </conditionalFormatting>
  <conditionalFormatting sqref="C43:D43">
    <cfRule type="cellIs" dxfId="4165" priority="233" operator="equal">
      <formula>"SL"</formula>
    </cfRule>
    <cfRule type="cellIs" dxfId="4164" priority="234" operator="equal">
      <formula>"SL"</formula>
    </cfRule>
    <cfRule type="cellIs" dxfId="4163" priority="235" operator="equal">
      <formula>"SL"</formula>
    </cfRule>
    <cfRule type="cellIs" dxfId="4162" priority="236" operator="equal">
      <formula>"AL"</formula>
    </cfRule>
  </conditionalFormatting>
  <conditionalFormatting sqref="C43:D43">
    <cfRule type="cellIs" dxfId="4161" priority="229" operator="equal">
      <formula>"SL"</formula>
    </cfRule>
    <cfRule type="cellIs" dxfId="4160" priority="230" operator="equal">
      <formula>"SL"</formula>
    </cfRule>
    <cfRule type="cellIs" dxfId="4159" priority="231" operator="equal">
      <formula>"SL"</formula>
    </cfRule>
    <cfRule type="cellIs" dxfId="4158" priority="232" operator="equal">
      <formula>"AL"</formula>
    </cfRule>
  </conditionalFormatting>
  <conditionalFormatting sqref="C43:D43">
    <cfRule type="cellIs" dxfId="4157" priority="225" operator="equal">
      <formula>"SL"</formula>
    </cfRule>
    <cfRule type="cellIs" dxfId="4156" priority="226" operator="equal">
      <formula>"SL"</formula>
    </cfRule>
    <cfRule type="cellIs" dxfId="4155" priority="227" operator="equal">
      <formula>"SL"</formula>
    </cfRule>
    <cfRule type="cellIs" dxfId="4154" priority="228" operator="equal">
      <formula>"AL"</formula>
    </cfRule>
  </conditionalFormatting>
  <conditionalFormatting sqref="C43:D43">
    <cfRule type="cellIs" dxfId="4153" priority="221" operator="equal">
      <formula>"SL"</formula>
    </cfRule>
    <cfRule type="cellIs" dxfId="4152" priority="222" operator="equal">
      <formula>"SL"</formula>
    </cfRule>
    <cfRule type="cellIs" dxfId="4151" priority="223" operator="equal">
      <formula>"SL"</formula>
    </cfRule>
    <cfRule type="cellIs" dxfId="4150" priority="224" operator="equal">
      <formula>"AL"</formula>
    </cfRule>
  </conditionalFormatting>
  <conditionalFormatting sqref="C43:D43">
    <cfRule type="cellIs" dxfId="4149" priority="217" operator="equal">
      <formula>"SL"</formula>
    </cfRule>
    <cfRule type="cellIs" dxfId="4148" priority="218" operator="equal">
      <formula>"SL"</formula>
    </cfRule>
    <cfRule type="cellIs" dxfId="4147" priority="219" operator="equal">
      <formula>"SL"</formula>
    </cfRule>
    <cfRule type="cellIs" dxfId="4146" priority="220" operator="equal">
      <formula>"AL"</formula>
    </cfRule>
  </conditionalFormatting>
  <conditionalFormatting sqref="C43:D43">
    <cfRule type="cellIs" dxfId="4145" priority="213" operator="equal">
      <formula>"SL"</formula>
    </cfRule>
    <cfRule type="cellIs" dxfId="4144" priority="214" operator="equal">
      <formula>"SL"</formula>
    </cfRule>
    <cfRule type="cellIs" dxfId="4143" priority="215" operator="equal">
      <formula>"SL"</formula>
    </cfRule>
    <cfRule type="cellIs" dxfId="4142" priority="216" operator="equal">
      <formula>"AL"</formula>
    </cfRule>
  </conditionalFormatting>
  <conditionalFormatting sqref="G43:I43">
    <cfRule type="cellIs" dxfId="4141" priority="209" operator="equal">
      <formula>"SL"</formula>
    </cfRule>
    <cfRule type="cellIs" dxfId="4140" priority="210" operator="equal">
      <formula>"SL"</formula>
    </cfRule>
    <cfRule type="cellIs" dxfId="4139" priority="211" operator="equal">
      <formula>"SL"</formula>
    </cfRule>
    <cfRule type="cellIs" dxfId="4138" priority="212" operator="equal">
      <formula>"AL"</formula>
    </cfRule>
  </conditionalFormatting>
  <conditionalFormatting sqref="G43:I43">
    <cfRule type="cellIs" dxfId="4137" priority="205" operator="equal">
      <formula>"SL"</formula>
    </cfRule>
    <cfRule type="cellIs" dxfId="4136" priority="206" operator="equal">
      <formula>"SL"</formula>
    </cfRule>
    <cfRule type="cellIs" dxfId="4135" priority="207" operator="equal">
      <formula>"SL"</formula>
    </cfRule>
    <cfRule type="cellIs" dxfId="4134" priority="208" operator="equal">
      <formula>"AL"</formula>
    </cfRule>
  </conditionalFormatting>
  <conditionalFormatting sqref="G43:I43">
    <cfRule type="cellIs" dxfId="4133" priority="201" operator="equal">
      <formula>"SL"</formula>
    </cfRule>
    <cfRule type="cellIs" dxfId="4132" priority="202" operator="equal">
      <formula>"SL"</formula>
    </cfRule>
    <cfRule type="cellIs" dxfId="4131" priority="203" operator="equal">
      <formula>"SL"</formula>
    </cfRule>
    <cfRule type="cellIs" dxfId="4130" priority="204" operator="equal">
      <formula>"AL"</formula>
    </cfRule>
  </conditionalFormatting>
  <conditionalFormatting sqref="G43:I43">
    <cfRule type="cellIs" dxfId="4129" priority="197" operator="equal">
      <formula>"SL"</formula>
    </cfRule>
    <cfRule type="cellIs" dxfId="4128" priority="198" operator="equal">
      <formula>"SL"</formula>
    </cfRule>
    <cfRule type="cellIs" dxfId="4127" priority="199" operator="equal">
      <formula>"SL"</formula>
    </cfRule>
    <cfRule type="cellIs" dxfId="4126" priority="200" operator="equal">
      <formula>"AL"</formula>
    </cfRule>
  </conditionalFormatting>
  <conditionalFormatting sqref="G43:I43">
    <cfRule type="cellIs" dxfId="4125" priority="193" operator="equal">
      <formula>"SL"</formula>
    </cfRule>
    <cfRule type="cellIs" dxfId="4124" priority="194" operator="equal">
      <formula>"SL"</formula>
    </cfRule>
    <cfRule type="cellIs" dxfId="4123" priority="195" operator="equal">
      <formula>"SL"</formula>
    </cfRule>
    <cfRule type="cellIs" dxfId="4122" priority="196" operator="equal">
      <formula>"AL"</formula>
    </cfRule>
  </conditionalFormatting>
  <conditionalFormatting sqref="G43:I43">
    <cfRule type="cellIs" dxfId="4121" priority="189" operator="equal">
      <formula>"SL"</formula>
    </cfRule>
    <cfRule type="cellIs" dxfId="4120" priority="190" operator="equal">
      <formula>"SL"</formula>
    </cfRule>
    <cfRule type="cellIs" dxfId="4119" priority="191" operator="equal">
      <formula>"SL"</formula>
    </cfRule>
    <cfRule type="cellIs" dxfId="4118" priority="192" operator="equal">
      <formula>"AL"</formula>
    </cfRule>
  </conditionalFormatting>
  <conditionalFormatting sqref="H46:I46">
    <cfRule type="cellIs" dxfId="4117" priority="165" operator="equal">
      <formula>"SL"</formula>
    </cfRule>
    <cfRule type="cellIs" dxfId="4116" priority="166" operator="equal">
      <formula>"SL"</formula>
    </cfRule>
    <cfRule type="cellIs" dxfId="4115" priority="167" operator="equal">
      <formula>"SL"</formula>
    </cfRule>
    <cfRule type="cellIs" dxfId="4114" priority="168" operator="equal">
      <formula>"AL"</formula>
    </cfRule>
  </conditionalFormatting>
  <conditionalFormatting sqref="H46:I46">
    <cfRule type="cellIs" dxfId="4113" priority="161" operator="equal">
      <formula>"SL"</formula>
    </cfRule>
    <cfRule type="cellIs" dxfId="4112" priority="162" operator="equal">
      <formula>"SL"</formula>
    </cfRule>
    <cfRule type="cellIs" dxfId="4111" priority="163" operator="equal">
      <formula>"SL"</formula>
    </cfRule>
    <cfRule type="cellIs" dxfId="4110" priority="164" operator="equal">
      <formula>"AL"</formula>
    </cfRule>
  </conditionalFormatting>
  <conditionalFormatting sqref="H46:I46">
    <cfRule type="cellIs" dxfId="4109" priority="157" operator="equal">
      <formula>"SL"</formula>
    </cfRule>
    <cfRule type="cellIs" dxfId="4108" priority="158" operator="equal">
      <formula>"SL"</formula>
    </cfRule>
    <cfRule type="cellIs" dxfId="4107" priority="159" operator="equal">
      <formula>"SL"</formula>
    </cfRule>
    <cfRule type="cellIs" dxfId="4106" priority="160" operator="equal">
      <formula>"AL"</formula>
    </cfRule>
  </conditionalFormatting>
  <conditionalFormatting sqref="H46:I46">
    <cfRule type="cellIs" dxfId="4105" priority="153" operator="equal">
      <formula>"SL"</formula>
    </cfRule>
    <cfRule type="cellIs" dxfId="4104" priority="154" operator="equal">
      <formula>"SL"</formula>
    </cfRule>
    <cfRule type="cellIs" dxfId="4103" priority="155" operator="equal">
      <formula>"SL"</formula>
    </cfRule>
    <cfRule type="cellIs" dxfId="4102" priority="156" operator="equal">
      <formula>"AL"</formula>
    </cfRule>
  </conditionalFormatting>
  <conditionalFormatting sqref="H46:I46">
    <cfRule type="cellIs" dxfId="4101" priority="149" operator="equal">
      <formula>"SL"</formula>
    </cfRule>
    <cfRule type="cellIs" dxfId="4100" priority="150" operator="equal">
      <formula>"SL"</formula>
    </cfRule>
    <cfRule type="cellIs" dxfId="4099" priority="151" operator="equal">
      <formula>"SL"</formula>
    </cfRule>
    <cfRule type="cellIs" dxfId="4098" priority="152" operator="equal">
      <formula>"AL"</formula>
    </cfRule>
  </conditionalFormatting>
  <conditionalFormatting sqref="C49:G49">
    <cfRule type="cellIs" dxfId="4097" priority="145" operator="equal">
      <formula>"SL"</formula>
    </cfRule>
    <cfRule type="cellIs" dxfId="4096" priority="146" operator="equal">
      <formula>"SL"</formula>
    </cfRule>
    <cfRule type="cellIs" dxfId="4095" priority="147" operator="equal">
      <formula>"SL"</formula>
    </cfRule>
    <cfRule type="cellIs" dxfId="4094" priority="148" operator="equal">
      <formula>"AL"</formula>
    </cfRule>
  </conditionalFormatting>
  <conditionalFormatting sqref="C49:G49">
    <cfRule type="cellIs" dxfId="4093" priority="141" operator="equal">
      <formula>"SL"</formula>
    </cfRule>
    <cfRule type="cellIs" dxfId="4092" priority="142" operator="equal">
      <formula>"SL"</formula>
    </cfRule>
    <cfRule type="cellIs" dxfId="4091" priority="143" operator="equal">
      <formula>"SL"</formula>
    </cfRule>
    <cfRule type="cellIs" dxfId="4090" priority="144" operator="equal">
      <formula>"AL"</formula>
    </cfRule>
  </conditionalFormatting>
  <conditionalFormatting sqref="C49:G49">
    <cfRule type="cellIs" dxfId="4089" priority="137" operator="equal">
      <formula>"SL"</formula>
    </cfRule>
    <cfRule type="cellIs" dxfId="4088" priority="138" operator="equal">
      <formula>"SL"</formula>
    </cfRule>
    <cfRule type="cellIs" dxfId="4087" priority="139" operator="equal">
      <formula>"SL"</formula>
    </cfRule>
    <cfRule type="cellIs" dxfId="4086" priority="140" operator="equal">
      <formula>"AL"</formula>
    </cfRule>
  </conditionalFormatting>
  <conditionalFormatting sqref="C49:G49">
    <cfRule type="cellIs" dxfId="4085" priority="133" operator="equal">
      <formula>"SL"</formula>
    </cfRule>
    <cfRule type="cellIs" dxfId="4084" priority="134" operator="equal">
      <formula>"SL"</formula>
    </cfRule>
    <cfRule type="cellIs" dxfId="4083" priority="135" operator="equal">
      <formula>"SL"</formula>
    </cfRule>
    <cfRule type="cellIs" dxfId="4082" priority="136" operator="equal">
      <formula>"AL"</formula>
    </cfRule>
  </conditionalFormatting>
  <conditionalFormatting sqref="C49:G49">
    <cfRule type="cellIs" dxfId="4081" priority="129" operator="equal">
      <formula>"SL"</formula>
    </cfRule>
    <cfRule type="cellIs" dxfId="4080" priority="130" operator="equal">
      <formula>"SL"</formula>
    </cfRule>
    <cfRule type="cellIs" dxfId="4079" priority="131" operator="equal">
      <formula>"SL"</formula>
    </cfRule>
    <cfRule type="cellIs" dxfId="4078" priority="132" operator="equal">
      <formula>"AL"</formula>
    </cfRule>
  </conditionalFormatting>
  <conditionalFormatting sqref="I28">
    <cfRule type="cellIs" dxfId="4077" priority="85" operator="equal">
      <formula>"SL"</formula>
    </cfRule>
    <cfRule type="cellIs" dxfId="4076" priority="86" operator="equal">
      <formula>"SL"</formula>
    </cfRule>
    <cfRule type="cellIs" dxfId="4075" priority="87" operator="equal">
      <formula>"SL"</formula>
    </cfRule>
    <cfRule type="cellIs" dxfId="4074" priority="88" operator="equal">
      <formula>"AL"</formula>
    </cfRule>
  </conditionalFormatting>
  <conditionalFormatting sqref="I16">
    <cfRule type="cellIs" dxfId="4073" priority="73" operator="equal">
      <formula>"SL"</formula>
    </cfRule>
    <cfRule type="cellIs" dxfId="4072" priority="74" operator="equal">
      <formula>"SL"</formula>
    </cfRule>
    <cfRule type="cellIs" dxfId="4071" priority="75" operator="equal">
      <formula>"SL"</formula>
    </cfRule>
    <cfRule type="cellIs" dxfId="4070" priority="76" operator="equal">
      <formula>"AL"</formula>
    </cfRule>
  </conditionalFormatting>
  <conditionalFormatting sqref="I16">
    <cfRule type="cellIs" dxfId="4069" priority="69" operator="equal">
      <formula>"SL"</formula>
    </cfRule>
    <cfRule type="cellIs" dxfId="4068" priority="70" operator="equal">
      <formula>"SL"</formula>
    </cfRule>
    <cfRule type="cellIs" dxfId="4067" priority="71" operator="equal">
      <formula>"SL"</formula>
    </cfRule>
    <cfRule type="cellIs" dxfId="4066" priority="72" operator="equal">
      <formula>"AL"</formula>
    </cfRule>
  </conditionalFormatting>
  <conditionalFormatting sqref="H19:I19">
    <cfRule type="cellIs" dxfId="4065" priority="65" operator="equal">
      <formula>"SL"</formula>
    </cfRule>
    <cfRule type="cellIs" dxfId="4064" priority="66" operator="equal">
      <formula>"SL"</formula>
    </cfRule>
    <cfRule type="cellIs" dxfId="4063" priority="67" operator="equal">
      <formula>"SL"</formula>
    </cfRule>
    <cfRule type="cellIs" dxfId="4062" priority="68" operator="equal">
      <formula>"AL"</formula>
    </cfRule>
  </conditionalFormatting>
  <conditionalFormatting sqref="H19:I19">
    <cfRule type="cellIs" dxfId="4061" priority="61" operator="equal">
      <formula>"SL"</formula>
    </cfRule>
    <cfRule type="cellIs" dxfId="4060" priority="62" operator="equal">
      <formula>"SL"</formula>
    </cfRule>
    <cfRule type="cellIs" dxfId="4059" priority="63" operator="equal">
      <formula>"SL"</formula>
    </cfRule>
    <cfRule type="cellIs" dxfId="4058" priority="64" operator="equal">
      <formula>"AL"</formula>
    </cfRule>
  </conditionalFormatting>
  <conditionalFormatting sqref="H19:I19">
    <cfRule type="cellIs" dxfId="4057" priority="57" operator="equal">
      <formula>"SL"</formula>
    </cfRule>
    <cfRule type="cellIs" dxfId="4056" priority="58" operator="equal">
      <formula>"SL"</formula>
    </cfRule>
    <cfRule type="cellIs" dxfId="4055" priority="59" operator="equal">
      <formula>"SL"</formula>
    </cfRule>
    <cfRule type="cellIs" dxfId="4054" priority="60" operator="equal">
      <formula>"AL"</formula>
    </cfRule>
  </conditionalFormatting>
  <conditionalFormatting sqref="E22:I22">
    <cfRule type="cellIs" dxfId="4053" priority="53" operator="equal">
      <formula>"SL"</formula>
    </cfRule>
    <cfRule type="cellIs" dxfId="4052" priority="54" operator="equal">
      <formula>"SL"</formula>
    </cfRule>
    <cfRule type="cellIs" dxfId="4051" priority="55" operator="equal">
      <formula>"SL"</formula>
    </cfRule>
    <cfRule type="cellIs" dxfId="4050" priority="56" operator="equal">
      <formula>"AL"</formula>
    </cfRule>
  </conditionalFormatting>
  <conditionalFormatting sqref="F40:I40">
    <cfRule type="cellIs" dxfId="4049" priority="49" operator="equal">
      <formula>"SL"</formula>
    </cfRule>
    <cfRule type="cellIs" dxfId="4048" priority="50" operator="equal">
      <formula>"SL"</formula>
    </cfRule>
    <cfRule type="cellIs" dxfId="4047" priority="51" operator="equal">
      <formula>"SL"</formula>
    </cfRule>
    <cfRule type="cellIs" dxfId="4046" priority="52" operator="equal">
      <formula>"AL"</formula>
    </cfRule>
  </conditionalFormatting>
  <conditionalFormatting sqref="C43:D43">
    <cfRule type="cellIs" dxfId="4045" priority="45" operator="equal">
      <formula>"SL"</formula>
    </cfRule>
    <cfRule type="cellIs" dxfId="4044" priority="46" operator="equal">
      <formula>"SL"</formula>
    </cfRule>
    <cfRule type="cellIs" dxfId="4043" priority="47" operator="equal">
      <formula>"SL"</formula>
    </cfRule>
    <cfRule type="cellIs" dxfId="4042" priority="48" operator="equal">
      <formula>"AL"</formula>
    </cfRule>
  </conditionalFormatting>
  <conditionalFormatting sqref="G43:I43">
    <cfRule type="cellIs" dxfId="4041" priority="41" operator="equal">
      <formula>"SL"</formula>
    </cfRule>
    <cfRule type="cellIs" dxfId="4040" priority="42" operator="equal">
      <formula>"SL"</formula>
    </cfRule>
    <cfRule type="cellIs" dxfId="4039" priority="43" operator="equal">
      <formula>"SL"</formula>
    </cfRule>
    <cfRule type="cellIs" dxfId="4038" priority="44" operator="equal">
      <formula>"AL"</formula>
    </cfRule>
  </conditionalFormatting>
  <conditionalFormatting sqref="G21:I21">
    <cfRule type="cellIs" dxfId="4037" priority="37" operator="equal">
      <formula>"SL"</formula>
    </cfRule>
    <cfRule type="cellIs" dxfId="4036" priority="38" operator="equal">
      <formula>"SL"</formula>
    </cfRule>
    <cfRule type="cellIs" dxfId="4035" priority="39" operator="equal">
      <formula>"SL"</formula>
    </cfRule>
    <cfRule type="cellIs" dxfId="4034" priority="40" operator="equal">
      <formula>"AL"</formula>
    </cfRule>
  </conditionalFormatting>
  <conditionalFormatting sqref="G21:I21">
    <cfRule type="cellIs" dxfId="4033" priority="33" operator="equal">
      <formula>"SL"</formula>
    </cfRule>
    <cfRule type="cellIs" dxfId="4032" priority="34" operator="equal">
      <formula>"SL"</formula>
    </cfRule>
    <cfRule type="cellIs" dxfId="4031" priority="35" operator="equal">
      <formula>"SL"</formula>
    </cfRule>
    <cfRule type="cellIs" dxfId="4030" priority="36" operator="equal">
      <formula>"AL"</formula>
    </cfRule>
  </conditionalFormatting>
  <conditionalFormatting sqref="G21:I21">
    <cfRule type="cellIs" dxfId="4029" priority="29" operator="equal">
      <formula>"SL"</formula>
    </cfRule>
    <cfRule type="cellIs" dxfId="4028" priority="30" operator="equal">
      <formula>"SL"</formula>
    </cfRule>
    <cfRule type="cellIs" dxfId="4027" priority="31" operator="equal">
      <formula>"SL"</formula>
    </cfRule>
    <cfRule type="cellIs" dxfId="4026" priority="32" operator="equal">
      <formula>"AL"</formula>
    </cfRule>
  </conditionalFormatting>
  <conditionalFormatting sqref="G20:I20">
    <cfRule type="cellIs" dxfId="4025" priority="25" operator="equal">
      <formula>"SL"</formula>
    </cfRule>
    <cfRule type="cellIs" dxfId="4024" priority="26" operator="equal">
      <formula>"SL"</formula>
    </cfRule>
    <cfRule type="cellIs" dxfId="4023" priority="27" operator="equal">
      <formula>"SL"</formula>
    </cfRule>
    <cfRule type="cellIs" dxfId="4022" priority="28" operator="equal">
      <formula>"AL"</formula>
    </cfRule>
  </conditionalFormatting>
  <conditionalFormatting sqref="G20:I20">
    <cfRule type="cellIs" dxfId="4021" priority="21" operator="equal">
      <formula>"SL"</formula>
    </cfRule>
    <cfRule type="cellIs" dxfId="4020" priority="22" operator="equal">
      <formula>"SL"</formula>
    </cfRule>
    <cfRule type="cellIs" dxfId="4019" priority="23" operator="equal">
      <formula>"SL"</formula>
    </cfRule>
    <cfRule type="cellIs" dxfId="4018" priority="24" operator="equal">
      <formula>"AL"</formula>
    </cfRule>
  </conditionalFormatting>
  <conditionalFormatting sqref="E22:I22">
    <cfRule type="cellIs" dxfId="4017" priority="17" operator="equal">
      <formula>"SL"</formula>
    </cfRule>
    <cfRule type="cellIs" dxfId="4016" priority="18" operator="equal">
      <formula>"SL"</formula>
    </cfRule>
    <cfRule type="cellIs" dxfId="4015" priority="19" operator="equal">
      <formula>"SL"</formula>
    </cfRule>
    <cfRule type="cellIs" dxfId="4014" priority="20" operator="equal">
      <formula>"AL"</formula>
    </cfRule>
  </conditionalFormatting>
  <conditionalFormatting sqref="E22:I22">
    <cfRule type="cellIs" dxfId="4013" priority="13" operator="equal">
      <formula>"SL"</formula>
    </cfRule>
    <cfRule type="cellIs" dxfId="4012" priority="14" operator="equal">
      <formula>"SL"</formula>
    </cfRule>
    <cfRule type="cellIs" dxfId="4011" priority="15" operator="equal">
      <formula>"SL"</formula>
    </cfRule>
    <cfRule type="cellIs" dxfId="4010" priority="16" operator="equal">
      <formula>"AL"</formula>
    </cfRule>
  </conditionalFormatting>
  <conditionalFormatting sqref="E22:I22">
    <cfRule type="cellIs" dxfId="4009" priority="9" operator="equal">
      <formula>"SL"</formula>
    </cfRule>
    <cfRule type="cellIs" dxfId="4008" priority="10" operator="equal">
      <formula>"SL"</formula>
    </cfRule>
    <cfRule type="cellIs" dxfId="4007" priority="11" operator="equal">
      <formula>"SL"</formula>
    </cfRule>
    <cfRule type="cellIs" dxfId="4006" priority="12" operator="equal">
      <formula>"AL"</formula>
    </cfRule>
  </conditionalFormatting>
  <conditionalFormatting sqref="E15">
    <cfRule type="expression" dxfId="4005" priority="8">
      <formula>ROW()=CELL("ROW")</formula>
    </cfRule>
  </conditionalFormatting>
  <conditionalFormatting sqref="E15">
    <cfRule type="expression" dxfId="4004" priority="7">
      <formula>ROW()=CELL("ROW")</formula>
    </cfRule>
  </conditionalFormatting>
  <conditionalFormatting sqref="F15:I15">
    <cfRule type="expression" dxfId="4003" priority="6">
      <formula>ROW()=CELL("ROW")</formula>
    </cfRule>
  </conditionalFormatting>
  <conditionalFormatting sqref="F15:I15">
    <cfRule type="expression" dxfId="4002" priority="5">
      <formula>ROW()=CELL("ROW")</formula>
    </cfRule>
  </conditionalFormatting>
  <conditionalFormatting sqref="I5">
    <cfRule type="expression" dxfId="4001" priority="4">
      <formula>ROW()=CELL("ROW")</formula>
    </cfRule>
  </conditionalFormatting>
  <conditionalFormatting sqref="I5">
    <cfRule type="expression" dxfId="4000" priority="3">
      <formula>ROW()=CELL("ROW")</formula>
    </cfRule>
  </conditionalFormatting>
  <conditionalFormatting sqref="H36">
    <cfRule type="expression" dxfId="3999" priority="2">
      <formula>ROW()=CELL("ROW")</formula>
    </cfRule>
  </conditionalFormatting>
  <conditionalFormatting sqref="H36">
    <cfRule type="expression" dxfId="3998" priority="1">
      <formula>ROW()=CELL("ROW")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S38" sqref="S38"/>
    </sheetView>
  </sheetViews>
  <sheetFormatPr defaultColWidth="9.140625" defaultRowHeight="21" customHeight="1"/>
  <cols>
    <col min="1" max="1" width="1.5703125" style="497" customWidth="1"/>
    <col min="2" max="2" width="17.7109375" style="563" customWidth="1"/>
    <col min="3" max="3" width="31.85546875" style="961" customWidth="1"/>
    <col min="4" max="4" width="19.5703125" style="565" customWidth="1"/>
    <col min="5" max="5" width="29.42578125" style="497" customWidth="1"/>
    <col min="6" max="6" width="1.5703125" style="500" customWidth="1"/>
    <col min="7" max="7" width="18.5703125" style="563" customWidth="1"/>
    <col min="8" max="8" width="37.140625" style="961" customWidth="1"/>
    <col min="9" max="9" width="18.28515625" style="564" customWidth="1"/>
    <col min="10" max="10" width="20.85546875" style="497" customWidth="1"/>
    <col min="11" max="11" width="0.85546875" style="500" customWidth="1"/>
    <col min="12" max="12" width="18.140625" style="563" customWidth="1"/>
    <col min="13" max="13" width="42.85546875" style="961" customWidth="1"/>
    <col min="14" max="14" width="19.140625" style="564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044" t="s">
        <v>372</v>
      </c>
      <c r="C1" s="1044"/>
      <c r="D1" s="1044"/>
      <c r="E1" s="1044"/>
      <c r="F1" s="1044"/>
      <c r="G1" s="1044"/>
      <c r="H1" s="1044"/>
      <c r="I1" s="1044"/>
      <c r="J1" s="1044"/>
      <c r="K1" s="1045">
        <f>roster!C1</f>
        <v>46209</v>
      </c>
      <c r="L1" s="1046"/>
      <c r="M1" s="1046"/>
      <c r="N1" s="1046"/>
      <c r="O1" s="1046"/>
    </row>
    <row r="2" spans="2:15" s="489" customFormat="1" ht="21" customHeight="1">
      <c r="B2" s="1040" t="s">
        <v>280</v>
      </c>
      <c r="C2" s="1040"/>
      <c r="D2" s="1040"/>
      <c r="E2" s="1041"/>
      <c r="F2" s="488"/>
      <c r="G2" s="1042" t="s">
        <v>237</v>
      </c>
      <c r="H2" s="1043"/>
      <c r="I2" s="1043"/>
      <c r="J2" s="1043"/>
      <c r="K2" s="488"/>
      <c r="L2" s="1042" t="s">
        <v>49</v>
      </c>
      <c r="M2" s="1043"/>
      <c r="N2" s="1043"/>
      <c r="O2" s="1043"/>
    </row>
    <row r="3" spans="2:15" ht="21.6" customHeight="1">
      <c r="B3" s="554">
        <v>702420</v>
      </c>
      <c r="C3" s="953" t="s">
        <v>557</v>
      </c>
      <c r="D3" s="491" t="s">
        <v>46</v>
      </c>
      <c r="E3" s="492" t="s">
        <v>234</v>
      </c>
      <c r="F3" s="493"/>
      <c r="G3" s="540">
        <v>22920</v>
      </c>
      <c r="H3" s="962" t="s">
        <v>567</v>
      </c>
      <c r="I3" s="501" t="s">
        <v>45</v>
      </c>
      <c r="J3" s="492" t="s">
        <v>636</v>
      </c>
      <c r="K3" s="493"/>
      <c r="L3" s="542">
        <v>340</v>
      </c>
      <c r="M3" s="956" t="s">
        <v>4</v>
      </c>
      <c r="N3" s="495" t="s">
        <v>48</v>
      </c>
      <c r="O3" s="496" t="s">
        <v>50</v>
      </c>
    </row>
    <row r="4" spans="2:15" ht="21.6" customHeight="1">
      <c r="B4" s="494"/>
      <c r="C4" s="954"/>
      <c r="D4" s="498"/>
      <c r="E4" s="499"/>
      <c r="G4" s="890">
        <v>20437</v>
      </c>
      <c r="H4" s="954" t="s">
        <v>652</v>
      </c>
      <c r="I4" s="469" t="s">
        <v>653</v>
      </c>
      <c r="J4" s="503" t="s">
        <v>218</v>
      </c>
      <c r="K4" s="503"/>
      <c r="L4" s="891">
        <v>11379</v>
      </c>
      <c r="M4" s="955" t="s">
        <v>342</v>
      </c>
      <c r="N4" s="495" t="s">
        <v>655</v>
      </c>
      <c r="O4" s="506" t="s">
        <v>303</v>
      </c>
    </row>
    <row r="5" spans="2:15" ht="21.6" customHeight="1">
      <c r="B5" s="749">
        <v>1643</v>
      </c>
      <c r="C5" s="955" t="s">
        <v>598</v>
      </c>
      <c r="D5" s="435" t="s">
        <v>338</v>
      </c>
      <c r="E5" s="505" t="s">
        <v>612</v>
      </c>
      <c r="F5" s="435"/>
      <c r="G5" s="890">
        <v>21163</v>
      </c>
      <c r="H5" s="963" t="s">
        <v>614</v>
      </c>
      <c r="I5" s="440" t="s">
        <v>653</v>
      </c>
      <c r="J5" s="502" t="s">
        <v>218</v>
      </c>
      <c r="K5" s="503"/>
      <c r="L5" s="439"/>
      <c r="M5" s="954"/>
      <c r="N5" s="469"/>
      <c r="O5" s="506"/>
    </row>
    <row r="6" spans="2:15" ht="21.6" customHeight="1">
      <c r="B6" s="767">
        <v>22170</v>
      </c>
      <c r="C6" s="954" t="s">
        <v>305</v>
      </c>
      <c r="D6" s="469" t="s">
        <v>653</v>
      </c>
      <c r="E6" s="505" t="s">
        <v>613</v>
      </c>
      <c r="G6" s="890">
        <v>11280</v>
      </c>
      <c r="H6" s="954" t="s">
        <v>616</v>
      </c>
      <c r="I6" s="469" t="s">
        <v>653</v>
      </c>
      <c r="J6" s="502" t="s">
        <v>217</v>
      </c>
      <c r="K6" s="503"/>
      <c r="L6" s="504"/>
      <c r="M6" s="955"/>
      <c r="N6" s="495"/>
      <c r="O6" s="508"/>
    </row>
    <row r="7" spans="2:15" ht="21.6" customHeight="1">
      <c r="B7" s="890">
        <v>23903</v>
      </c>
      <c r="C7" s="954" t="s">
        <v>711</v>
      </c>
      <c r="D7" s="469" t="s">
        <v>653</v>
      </c>
      <c r="E7" s="508" t="s">
        <v>619</v>
      </c>
      <c r="G7" s="439"/>
      <c r="H7" s="954"/>
      <c r="I7" s="469"/>
      <c r="J7" s="503"/>
      <c r="K7" s="503"/>
      <c r="L7" s="749">
        <v>282284</v>
      </c>
      <c r="M7" s="955" t="s">
        <v>579</v>
      </c>
      <c r="N7" s="495" t="s">
        <v>124</v>
      </c>
      <c r="O7" s="496" t="s">
        <v>50</v>
      </c>
    </row>
    <row r="8" spans="2:15" ht="21.6" customHeight="1">
      <c r="B8" s="504"/>
      <c r="C8" s="956"/>
      <c r="D8" s="498"/>
      <c r="E8" s="508"/>
      <c r="F8" s="435"/>
      <c r="G8" s="494"/>
      <c r="H8" s="954"/>
      <c r="I8" s="469"/>
      <c r="J8" s="503"/>
      <c r="K8" s="503"/>
      <c r="L8" s="891">
        <v>23606</v>
      </c>
      <c r="M8" s="955" t="s">
        <v>602</v>
      </c>
      <c r="N8" s="495" t="s">
        <v>656</v>
      </c>
      <c r="O8" s="503" t="s">
        <v>225</v>
      </c>
    </row>
    <row r="9" spans="2:15" ht="21.6" customHeight="1">
      <c r="E9" s="508"/>
      <c r="F9" s="435"/>
      <c r="G9" s="750">
        <v>26540</v>
      </c>
      <c r="H9" s="957" t="s">
        <v>561</v>
      </c>
      <c r="I9" s="469" t="s">
        <v>338</v>
      </c>
      <c r="J9" s="502" t="s">
        <v>219</v>
      </c>
      <c r="K9" s="503"/>
      <c r="L9" s="890">
        <v>19821</v>
      </c>
      <c r="M9" s="962" t="s">
        <v>125</v>
      </c>
      <c r="N9" s="511" t="s">
        <v>207</v>
      </c>
      <c r="O9" s="503" t="s">
        <v>225</v>
      </c>
    </row>
    <row r="10" spans="2:15" ht="21.6" customHeight="1">
      <c r="B10" s="890">
        <v>19659</v>
      </c>
      <c r="C10" s="954" t="s">
        <v>294</v>
      </c>
      <c r="D10" s="498" t="s">
        <v>653</v>
      </c>
      <c r="E10" s="509" t="s">
        <v>51</v>
      </c>
      <c r="F10" s="435"/>
      <c r="G10" s="749">
        <v>23280</v>
      </c>
      <c r="H10" s="965" t="s">
        <v>575</v>
      </c>
      <c r="I10" s="501" t="s">
        <v>338</v>
      </c>
      <c r="J10" s="502" t="s">
        <v>219</v>
      </c>
      <c r="K10" s="503"/>
      <c r="L10" s="890">
        <v>19386</v>
      </c>
      <c r="M10" s="955" t="s">
        <v>340</v>
      </c>
      <c r="N10" s="495" t="s">
        <v>48</v>
      </c>
      <c r="O10" s="503" t="s">
        <v>225</v>
      </c>
    </row>
    <row r="11" spans="2:15" ht="21.75" customHeight="1">
      <c r="B11" s="891">
        <v>22569</v>
      </c>
      <c r="C11" s="954" t="s">
        <v>319</v>
      </c>
      <c r="D11" s="498" t="s">
        <v>47</v>
      </c>
      <c r="E11" s="509" t="s">
        <v>51</v>
      </c>
      <c r="F11" s="435"/>
      <c r="G11" s="890">
        <v>20559</v>
      </c>
      <c r="H11" s="954" t="s">
        <v>386</v>
      </c>
      <c r="I11" s="469" t="s">
        <v>653</v>
      </c>
      <c r="J11" s="502" t="s">
        <v>219</v>
      </c>
      <c r="K11" s="503"/>
      <c r="L11" s="494"/>
      <c r="M11" s="954"/>
      <c r="N11" s="469"/>
      <c r="O11" s="503"/>
    </row>
    <row r="12" spans="2:15" ht="21.75" customHeight="1">
      <c r="B12" s="554">
        <v>703713</v>
      </c>
      <c r="C12" s="954" t="s">
        <v>559</v>
      </c>
      <c r="D12" s="498" t="s">
        <v>300</v>
      </c>
      <c r="E12" s="509" t="s">
        <v>51</v>
      </c>
      <c r="F12" s="435"/>
      <c r="G12" s="912" t="s">
        <v>644</v>
      </c>
      <c r="H12" s="955" t="s">
        <v>645</v>
      </c>
      <c r="I12" s="498" t="s">
        <v>653</v>
      </c>
      <c r="J12" s="503" t="s">
        <v>219</v>
      </c>
      <c r="K12" s="503"/>
      <c r="L12" s="890">
        <v>16272</v>
      </c>
      <c r="M12" s="962" t="s">
        <v>321</v>
      </c>
      <c r="N12" s="511" t="s">
        <v>207</v>
      </c>
      <c r="O12" s="512" t="s">
        <v>51</v>
      </c>
    </row>
    <row r="13" spans="2:15" ht="21.6" customHeight="1">
      <c r="B13" s="749"/>
      <c r="C13" s="955"/>
      <c r="D13" s="510"/>
      <c r="E13" s="498"/>
      <c r="G13" s="494"/>
      <c r="H13" s="954"/>
      <c r="I13" s="469"/>
      <c r="J13" s="502"/>
      <c r="K13" s="503"/>
      <c r="L13" s="540">
        <v>1059</v>
      </c>
      <c r="M13" s="954" t="s">
        <v>586</v>
      </c>
      <c r="N13" s="469" t="s">
        <v>600</v>
      </c>
      <c r="O13" s="512" t="s">
        <v>51</v>
      </c>
    </row>
    <row r="14" spans="2:15" ht="21.6" customHeight="1">
      <c r="B14" s="504"/>
      <c r="C14" s="955"/>
      <c r="D14" s="435"/>
      <c r="E14" s="435"/>
      <c r="F14" s="503"/>
      <c r="G14" s="504"/>
      <c r="H14" s="955"/>
      <c r="I14" s="498"/>
      <c r="J14" s="503"/>
      <c r="K14" s="503"/>
      <c r="L14" s="540">
        <v>1245</v>
      </c>
      <c r="M14" s="954" t="s">
        <v>593</v>
      </c>
      <c r="N14" s="495" t="s">
        <v>208</v>
      </c>
      <c r="O14" s="593" t="s">
        <v>51</v>
      </c>
    </row>
    <row r="15" spans="2:15" ht="21.6" customHeight="1">
      <c r="B15" s="767">
        <v>18140</v>
      </c>
      <c r="C15" s="957" t="s">
        <v>203</v>
      </c>
      <c r="D15" s="498" t="s">
        <v>653</v>
      </c>
      <c r="E15" s="503" t="s">
        <v>223</v>
      </c>
      <c r="F15" s="503"/>
      <c r="G15" s="494"/>
      <c r="H15" s="954"/>
      <c r="I15" s="469"/>
      <c r="J15" s="503"/>
      <c r="L15" s="439"/>
      <c r="M15" s="954"/>
      <c r="N15" s="469"/>
      <c r="O15" s="508"/>
    </row>
    <row r="16" spans="2:15" ht="21.6" customHeight="1">
      <c r="B16" s="540">
        <v>1140</v>
      </c>
      <c r="C16" s="954" t="s">
        <v>591</v>
      </c>
      <c r="D16" s="469" t="s">
        <v>45</v>
      </c>
      <c r="E16" s="503" t="s">
        <v>223</v>
      </c>
      <c r="F16" s="503"/>
      <c r="G16" s="890">
        <v>20619</v>
      </c>
      <c r="H16" s="954" t="s">
        <v>279</v>
      </c>
      <c r="I16" s="469" t="s">
        <v>653</v>
      </c>
      <c r="J16" s="503" t="s">
        <v>220</v>
      </c>
      <c r="K16" s="503"/>
      <c r="L16" s="507"/>
      <c r="M16" s="955"/>
      <c r="N16" s="495"/>
      <c r="O16" s="508"/>
    </row>
    <row r="17" spans="1:15" ht="21.6" customHeight="1">
      <c r="B17" s="767">
        <v>23224</v>
      </c>
      <c r="C17" s="954" t="s">
        <v>601</v>
      </c>
      <c r="D17" s="498" t="s">
        <v>653</v>
      </c>
      <c r="E17" s="503" t="s">
        <v>223</v>
      </c>
      <c r="G17" s="540">
        <v>404</v>
      </c>
      <c r="H17" s="962" t="s">
        <v>565</v>
      </c>
      <c r="I17" s="501" t="s">
        <v>44</v>
      </c>
      <c r="J17" s="503" t="s">
        <v>221</v>
      </c>
      <c r="K17" s="503"/>
      <c r="L17" s="667"/>
      <c r="M17" s="954"/>
      <c r="N17" s="469"/>
      <c r="O17" s="508"/>
    </row>
    <row r="18" spans="1:15" ht="21.6" customHeight="1">
      <c r="B18" s="490"/>
      <c r="C18" s="955"/>
      <c r="D18" s="498"/>
      <c r="E18" s="508"/>
      <c r="G18" s="749">
        <v>282232</v>
      </c>
      <c r="H18" s="955" t="s">
        <v>580</v>
      </c>
      <c r="I18" s="510" t="s">
        <v>45</v>
      </c>
      <c r="J18" s="508" t="s">
        <v>222</v>
      </c>
      <c r="L18" s="890">
        <v>80215566</v>
      </c>
      <c r="M18" s="954" t="s">
        <v>281</v>
      </c>
      <c r="N18" s="522" t="s">
        <v>655</v>
      </c>
      <c r="O18" s="513" t="s">
        <v>291</v>
      </c>
    </row>
    <row r="19" spans="1:15" ht="21.6" customHeight="1">
      <c r="B19" s="540">
        <v>28140</v>
      </c>
      <c r="C19" s="956" t="s">
        <v>583</v>
      </c>
      <c r="D19" s="498" t="s">
        <v>338</v>
      </c>
      <c r="E19" s="508" t="s">
        <v>322</v>
      </c>
      <c r="J19" s="508" t="s">
        <v>222</v>
      </c>
      <c r="L19" s="891">
        <v>20114</v>
      </c>
      <c r="M19" s="955" t="s">
        <v>131</v>
      </c>
      <c r="N19" s="495" t="s">
        <v>656</v>
      </c>
      <c r="O19" s="513" t="s">
        <v>291</v>
      </c>
    </row>
    <row r="20" spans="1:15" ht="21.6" customHeight="1">
      <c r="B20" s="749">
        <v>149</v>
      </c>
      <c r="C20" s="954" t="s">
        <v>11</v>
      </c>
      <c r="D20" s="498" t="s">
        <v>44</v>
      </c>
      <c r="E20" s="508" t="s">
        <v>322</v>
      </c>
      <c r="G20" s="439"/>
      <c r="H20" s="954"/>
      <c r="I20" s="469"/>
      <c r="J20" s="508"/>
      <c r="K20" s="435"/>
      <c r="L20" s="494"/>
      <c r="M20" s="954"/>
      <c r="N20" s="469"/>
      <c r="O20" s="495"/>
    </row>
    <row r="21" spans="1:15" ht="23.25">
      <c r="B21" s="490"/>
      <c r="C21" s="955"/>
      <c r="D21" s="435"/>
      <c r="E21" s="508"/>
      <c r="F21" s="435"/>
      <c r="G21" s="750">
        <v>1237</v>
      </c>
      <c r="H21" s="957" t="s">
        <v>592</v>
      </c>
      <c r="I21" s="495" t="s">
        <v>338</v>
      </c>
      <c r="J21" s="505" t="s">
        <v>52</v>
      </c>
      <c r="K21" s="435"/>
      <c r="L21" s="667"/>
      <c r="M21" s="954"/>
      <c r="N21" s="469"/>
      <c r="O21" s="508"/>
    </row>
    <row r="22" spans="1:15" ht="21.6" customHeight="1">
      <c r="B22" s="889">
        <v>19891</v>
      </c>
      <c r="C22" s="958" t="s">
        <v>128</v>
      </c>
      <c r="D22" s="469" t="s">
        <v>653</v>
      </c>
      <c r="E22" s="505" t="s">
        <v>53</v>
      </c>
      <c r="F22" s="435"/>
      <c r="G22" s="767">
        <v>17721</v>
      </c>
      <c r="H22" s="955" t="s">
        <v>555</v>
      </c>
      <c r="I22" s="495" t="s">
        <v>653</v>
      </c>
      <c r="J22" s="505" t="s">
        <v>52</v>
      </c>
      <c r="K22" s="435"/>
      <c r="L22" s="667"/>
      <c r="M22" s="954"/>
      <c r="N22" s="469"/>
      <c r="O22" s="508"/>
    </row>
    <row r="23" spans="1:15" ht="21.6" customHeight="1">
      <c r="B23" s="891">
        <v>67746</v>
      </c>
      <c r="C23" s="955" t="s">
        <v>384</v>
      </c>
      <c r="D23" s="495" t="s">
        <v>653</v>
      </c>
      <c r="E23" s="505" t="s">
        <v>77</v>
      </c>
      <c r="G23" s="890">
        <v>2722</v>
      </c>
      <c r="H23" s="954" t="s">
        <v>639</v>
      </c>
      <c r="I23" s="469" t="s">
        <v>653</v>
      </c>
      <c r="J23" s="505" t="s">
        <v>52</v>
      </c>
      <c r="K23" s="435"/>
      <c r="L23" s="890">
        <v>20740</v>
      </c>
      <c r="M23" s="954" t="s">
        <v>387</v>
      </c>
      <c r="N23" s="469" t="s">
        <v>655</v>
      </c>
      <c r="O23" s="753" t="s">
        <v>341</v>
      </c>
    </row>
    <row r="24" spans="1:15" ht="21.6" customHeight="1">
      <c r="B24" s="439"/>
      <c r="C24" s="954"/>
      <c r="D24" s="498"/>
      <c r="E24" s="498"/>
      <c r="F24" s="435"/>
      <c r="G24" s="890">
        <v>23845</v>
      </c>
      <c r="H24" s="954" t="s">
        <v>638</v>
      </c>
      <c r="I24" s="469" t="s">
        <v>653</v>
      </c>
      <c r="J24" s="505" t="s">
        <v>52</v>
      </c>
      <c r="K24" s="435"/>
      <c r="L24" s="540">
        <v>1565</v>
      </c>
      <c r="M24" s="954" t="s">
        <v>597</v>
      </c>
      <c r="N24" s="469" t="s">
        <v>289</v>
      </c>
      <c r="O24" s="753" t="s">
        <v>341</v>
      </c>
    </row>
    <row r="25" spans="1:15" ht="21.6" customHeight="1">
      <c r="B25" s="494"/>
      <c r="C25" s="954"/>
      <c r="D25" s="1038"/>
      <c r="E25" s="508"/>
      <c r="F25" s="435"/>
      <c r="G25" s="504"/>
      <c r="H25" s="955"/>
      <c r="I25" s="498"/>
      <c r="J25" s="516"/>
      <c r="L25" s="494"/>
      <c r="M25" s="954"/>
      <c r="N25" s="469"/>
      <c r="O25" s="508"/>
    </row>
    <row r="26" spans="1:15" ht="21.6" customHeight="1">
      <c r="B26" s="749">
        <v>703072</v>
      </c>
      <c r="C26" s="954" t="s">
        <v>569</v>
      </c>
      <c r="D26" s="498" t="s">
        <v>46</v>
      </c>
      <c r="E26" s="508" t="s">
        <v>757</v>
      </c>
      <c r="G26" s="439"/>
      <c r="H26" s="954"/>
      <c r="I26" s="469"/>
      <c r="J26" s="516"/>
      <c r="L26" s="439"/>
      <c r="M26" s="954"/>
      <c r="N26" s="469"/>
      <c r="O26" s="508"/>
    </row>
    <row r="27" spans="1:15" ht="21.6" customHeight="1">
      <c r="B27" s="554">
        <v>997</v>
      </c>
      <c r="C27" s="955" t="s">
        <v>585</v>
      </c>
      <c r="D27" s="501" t="s">
        <v>45</v>
      </c>
      <c r="E27" s="508" t="s">
        <v>759</v>
      </c>
      <c r="G27" s="439"/>
      <c r="H27" s="954"/>
      <c r="I27" s="469"/>
      <c r="J27" s="516"/>
      <c r="K27" s="518"/>
      <c r="L27" s="540">
        <v>1238</v>
      </c>
      <c r="M27" s="954" t="s">
        <v>202</v>
      </c>
      <c r="N27" s="498" t="s">
        <v>124</v>
      </c>
      <c r="O27" s="469" t="s">
        <v>55</v>
      </c>
    </row>
    <row r="28" spans="1:15" ht="21.6" customHeight="1">
      <c r="B28" s="494"/>
      <c r="C28" s="955"/>
      <c r="D28" s="501"/>
      <c r="E28" s="508"/>
      <c r="G28" s="516"/>
      <c r="H28" s="964"/>
      <c r="I28" s="516"/>
      <c r="J28" s="516"/>
      <c r="L28" s="891">
        <v>21316</v>
      </c>
      <c r="M28" s="520" t="s">
        <v>253</v>
      </c>
      <c r="N28" s="501" t="s">
        <v>48</v>
      </c>
      <c r="O28" s="469" t="s">
        <v>55</v>
      </c>
    </row>
    <row r="29" spans="1:15" ht="21.6" customHeight="1">
      <c r="A29" s="519"/>
      <c r="B29" s="439"/>
      <c r="C29" s="954"/>
      <c r="D29" s="498"/>
      <c r="E29" s="508"/>
      <c r="G29" s="439"/>
      <c r="H29" s="954"/>
      <c r="I29" s="469"/>
      <c r="J29" s="508"/>
      <c r="L29" s="439"/>
      <c r="M29" s="954"/>
      <c r="N29" s="469"/>
      <c r="O29" s="508"/>
    </row>
    <row r="30" spans="1:15" ht="21.6" customHeight="1">
      <c r="A30" s="519"/>
      <c r="B30" s="540">
        <v>703928</v>
      </c>
      <c r="C30" s="954" t="s">
        <v>584</v>
      </c>
      <c r="D30" s="469" t="s">
        <v>338</v>
      </c>
      <c r="E30" s="1039" t="s">
        <v>254</v>
      </c>
      <c r="G30" s="439"/>
      <c r="H30" s="954"/>
      <c r="I30" s="469"/>
      <c r="J30" s="508"/>
      <c r="K30" s="506"/>
      <c r="L30" s="439"/>
      <c r="M30" s="954"/>
      <c r="N30" s="469"/>
      <c r="O30" s="508"/>
    </row>
    <row r="31" spans="1:15" ht="21.6" customHeight="1">
      <c r="A31" s="499"/>
      <c r="B31" s="490"/>
      <c r="C31" s="955"/>
      <c r="D31" s="501"/>
      <c r="E31" s="508"/>
      <c r="G31" s="439"/>
      <c r="H31" s="954"/>
      <c r="I31" s="469"/>
      <c r="J31" s="508"/>
      <c r="K31" s="506"/>
      <c r="L31" s="439"/>
      <c r="M31" s="954"/>
      <c r="N31" s="469"/>
      <c r="O31" s="508"/>
    </row>
    <row r="32" spans="1:15" ht="21.6" customHeight="1">
      <c r="A32" s="499"/>
      <c r="B32" s="494"/>
      <c r="C32" s="955"/>
      <c r="D32" s="498"/>
      <c r="E32" s="508"/>
      <c r="G32" s="439"/>
      <c r="H32" s="954"/>
      <c r="I32" s="469"/>
      <c r="J32" s="508"/>
      <c r="L32" s="667"/>
      <c r="M32" s="954"/>
      <c r="N32" s="469"/>
      <c r="O32" s="508"/>
    </row>
    <row r="33" spans="1:15" ht="21.6" customHeight="1">
      <c r="A33" s="499"/>
      <c r="B33" s="890">
        <v>19900</v>
      </c>
      <c r="C33" s="954" t="s">
        <v>130</v>
      </c>
      <c r="D33" s="498" t="s">
        <v>47</v>
      </c>
      <c r="E33" s="469" t="s">
        <v>55</v>
      </c>
      <c r="G33" s="439"/>
      <c r="H33" s="954"/>
      <c r="I33" s="469"/>
      <c r="J33" s="508"/>
      <c r="L33" s="890">
        <v>23838</v>
      </c>
      <c r="M33" s="954" t="s">
        <v>622</v>
      </c>
      <c r="N33" s="469" t="s">
        <v>715</v>
      </c>
      <c r="O33" s="753" t="s">
        <v>758</v>
      </c>
    </row>
    <row r="34" spans="1:15" ht="21.6" customHeight="1">
      <c r="A34" s="499"/>
      <c r="B34" s="890">
        <v>23842</v>
      </c>
      <c r="C34" s="954" t="s">
        <v>625</v>
      </c>
      <c r="D34" s="498" t="s">
        <v>47</v>
      </c>
      <c r="E34" s="469" t="s">
        <v>55</v>
      </c>
      <c r="G34" s="439"/>
      <c r="H34" s="954"/>
      <c r="I34" s="469"/>
      <c r="J34" s="508"/>
      <c r="L34" s="504"/>
      <c r="M34" s="955"/>
      <c r="N34" s="435"/>
      <c r="O34" s="508"/>
    </row>
    <row r="35" spans="1:15" ht="21.6" customHeight="1">
      <c r="A35" s="499"/>
      <c r="B35" s="439"/>
      <c r="C35" s="954"/>
      <c r="D35" s="498"/>
      <c r="E35" s="508"/>
      <c r="F35" s="498"/>
      <c r="G35" s="439"/>
      <c r="H35" s="954"/>
      <c r="I35" s="469"/>
      <c r="J35" s="508"/>
      <c r="L35" s="504"/>
      <c r="M35" s="955"/>
      <c r="N35" s="435"/>
      <c r="O35" s="508"/>
    </row>
    <row r="36" spans="1:15" ht="21.6" customHeight="1">
      <c r="A36" s="499"/>
      <c r="B36" s="439"/>
      <c r="C36" s="954"/>
      <c r="D36" s="498"/>
      <c r="E36" s="508"/>
      <c r="F36" s="498"/>
      <c r="G36" s="439"/>
      <c r="H36" s="954"/>
      <c r="I36" s="469"/>
      <c r="J36" s="508"/>
      <c r="L36" s="504"/>
      <c r="M36" s="955"/>
      <c r="N36" s="435"/>
      <c r="O36" s="508"/>
    </row>
    <row r="37" spans="1:15" ht="21.6" customHeight="1">
      <c r="A37" s="499"/>
      <c r="B37" s="494"/>
      <c r="C37" s="954"/>
      <c r="D37" s="469"/>
      <c r="E37" s="508"/>
      <c r="F37" s="498"/>
      <c r="G37" s="439"/>
      <c r="H37" s="954"/>
      <c r="I37" s="469"/>
      <c r="J37" s="508"/>
      <c r="L37" s="494"/>
      <c r="M37" s="962"/>
      <c r="N37" s="521"/>
      <c r="O37" s="508"/>
    </row>
    <row r="38" spans="1:15" ht="21.6" customHeight="1">
      <c r="A38" s="499"/>
      <c r="B38" s="494"/>
      <c r="C38" s="954"/>
      <c r="D38" s="469"/>
      <c r="E38" s="508"/>
      <c r="F38" s="498"/>
      <c r="G38" s="439"/>
      <c r="H38" s="954"/>
      <c r="I38" s="469"/>
      <c r="J38" s="508"/>
      <c r="L38" s="494"/>
      <c r="M38" s="962"/>
      <c r="N38" s="521"/>
      <c r="O38" s="508"/>
    </row>
    <row r="39" spans="1:15" ht="21.6" customHeight="1">
      <c r="A39" s="499"/>
      <c r="B39" s="494"/>
      <c r="C39" s="954"/>
      <c r="D39" s="469"/>
      <c r="E39" s="508"/>
      <c r="F39" s="498"/>
      <c r="G39" s="439"/>
      <c r="H39" s="954"/>
      <c r="I39" s="469"/>
      <c r="J39" s="508"/>
      <c r="L39" s="494"/>
      <c r="M39" s="962"/>
      <c r="N39" s="521"/>
      <c r="O39" s="508"/>
    </row>
    <row r="40" spans="1:15" ht="21.6" customHeight="1">
      <c r="A40" s="499"/>
      <c r="B40" s="504"/>
      <c r="C40" s="955"/>
      <c r="D40" s="524"/>
      <c r="E40" s="508"/>
      <c r="F40" s="498"/>
      <c r="G40" s="439"/>
      <c r="H40" s="954"/>
      <c r="I40" s="469"/>
      <c r="J40" s="508"/>
      <c r="L40" s="494"/>
      <c r="M40" s="954"/>
      <c r="N40" s="469"/>
      <c r="O40" s="508"/>
    </row>
    <row r="41" spans="1:15" ht="21.6" customHeight="1">
      <c r="A41" s="499"/>
      <c r="B41" s="494"/>
      <c r="C41" s="954"/>
      <c r="D41" s="498"/>
      <c r="E41" s="508"/>
      <c r="G41" s="439"/>
      <c r="H41" s="954"/>
      <c r="I41" s="469"/>
      <c r="J41" s="508"/>
      <c r="L41" s="494"/>
      <c r="M41" s="954"/>
      <c r="N41" s="498"/>
      <c r="O41" s="508"/>
    </row>
    <row r="42" spans="1:15" ht="21.6" customHeight="1">
      <c r="A42" s="499"/>
      <c r="B42" s="507"/>
      <c r="C42" s="955"/>
      <c r="D42" s="498"/>
      <c r="E42" s="508"/>
      <c r="F42" s="525"/>
      <c r="G42" s="494"/>
      <c r="H42" s="966"/>
      <c r="I42" s="469"/>
      <c r="J42" s="508"/>
      <c r="L42" s="494"/>
      <c r="M42" s="954"/>
      <c r="N42" s="469"/>
      <c r="O42" s="508"/>
    </row>
    <row r="43" spans="1:15" ht="21.6" customHeight="1">
      <c r="A43" s="499"/>
      <c r="B43" s="494"/>
      <c r="C43" s="954"/>
      <c r="D43" s="498"/>
      <c r="E43" s="508"/>
      <c r="F43" s="526"/>
      <c r="G43" s="439"/>
      <c r="H43" s="954"/>
      <c r="I43" s="469"/>
      <c r="J43" s="508"/>
      <c r="L43" s="439"/>
      <c r="M43" s="954"/>
      <c r="N43" s="469"/>
      <c r="O43" s="508"/>
    </row>
    <row r="44" spans="1:15" ht="21.6" customHeight="1">
      <c r="A44" s="499"/>
      <c r="B44" s="494"/>
      <c r="C44" s="954"/>
      <c r="D44" s="521"/>
      <c r="E44" s="508"/>
      <c r="F44" s="526"/>
      <c r="G44" s="439"/>
      <c r="H44" s="954"/>
      <c r="I44" s="469"/>
      <c r="J44" s="508"/>
      <c r="L44" s="439"/>
      <c r="M44" s="954"/>
      <c r="N44" s="469"/>
      <c r="O44" s="508"/>
    </row>
    <row r="45" spans="1:15" ht="21.6" customHeight="1" thickBot="1">
      <c r="A45" s="499"/>
      <c r="B45" s="527"/>
      <c r="C45" s="528"/>
      <c r="D45" s="529"/>
      <c r="E45" s="529"/>
      <c r="F45" s="529"/>
      <c r="G45" s="529"/>
      <c r="H45" s="528"/>
      <c r="I45" s="529"/>
      <c r="J45" s="529"/>
      <c r="K45" s="529"/>
      <c r="L45" s="529"/>
      <c r="M45" s="528"/>
      <c r="N45" s="529"/>
      <c r="O45" s="529"/>
    </row>
    <row r="46" spans="1:15" ht="21.6" customHeight="1">
      <c r="A46" s="499"/>
      <c r="B46" s="532" t="s">
        <v>336</v>
      </c>
      <c r="C46" s="960" t="s">
        <v>348</v>
      </c>
      <c r="D46" s="533">
        <v>107.8</v>
      </c>
      <c r="E46" s="534"/>
      <c r="G46" s="554">
        <v>702024</v>
      </c>
      <c r="H46" s="956" t="s">
        <v>571</v>
      </c>
      <c r="I46" s="892" t="s">
        <v>346</v>
      </c>
      <c r="J46" s="508"/>
      <c r="L46" s="540">
        <v>25510</v>
      </c>
      <c r="M46" s="954" t="s">
        <v>572</v>
      </c>
      <c r="N46" s="494" t="s">
        <v>347</v>
      </c>
      <c r="O46" s="508"/>
    </row>
    <row r="47" spans="1:15" ht="19.5" customHeight="1">
      <c r="A47" s="499"/>
      <c r="B47" s="538"/>
      <c r="C47" s="954" t="s">
        <v>349</v>
      </c>
      <c r="D47" s="498">
        <v>125</v>
      </c>
      <c r="E47" s="539"/>
      <c r="G47" s="540">
        <v>1071</v>
      </c>
      <c r="H47" s="954" t="s">
        <v>587</v>
      </c>
      <c r="I47" s="892" t="s">
        <v>346</v>
      </c>
      <c r="J47" s="508"/>
      <c r="L47" s="540">
        <v>703246</v>
      </c>
      <c r="M47" s="954" t="s">
        <v>26</v>
      </c>
      <c r="N47" s="892" t="s">
        <v>301</v>
      </c>
      <c r="O47" s="508"/>
    </row>
    <row r="48" spans="1:15" ht="19.5" customHeight="1">
      <c r="A48" s="499"/>
      <c r="B48" s="469"/>
      <c r="C48" s="954" t="s">
        <v>350</v>
      </c>
      <c r="D48" s="498">
        <v>45.6</v>
      </c>
      <c r="E48" s="499"/>
      <c r="G48" s="749">
        <v>282235</v>
      </c>
      <c r="H48" s="954" t="s">
        <v>574</v>
      </c>
      <c r="I48" s="498" t="s">
        <v>338</v>
      </c>
      <c r="J48" s="508"/>
      <c r="L48" s="540">
        <v>21000</v>
      </c>
      <c r="M48" s="954" t="s">
        <v>578</v>
      </c>
      <c r="N48" s="494" t="s">
        <v>301</v>
      </c>
      <c r="O48" s="508"/>
    </row>
    <row r="49" spans="1:15" ht="19.5" customHeight="1">
      <c r="A49" s="499"/>
      <c r="B49" s="469"/>
      <c r="C49" s="954" t="s">
        <v>351</v>
      </c>
      <c r="D49" s="498">
        <v>58.5</v>
      </c>
      <c r="E49" s="499"/>
      <c r="G49" s="554"/>
      <c r="H49" s="955"/>
      <c r="I49" s="543"/>
      <c r="J49" s="545"/>
      <c r="K49" s="544"/>
      <c r="L49" s="540">
        <v>1187</v>
      </c>
      <c r="M49" s="954" t="s">
        <v>590</v>
      </c>
      <c r="N49" s="498" t="s">
        <v>45</v>
      </c>
      <c r="O49" s="545"/>
    </row>
    <row r="50" spans="1:15" ht="19.5" customHeight="1">
      <c r="A50" s="499"/>
      <c r="B50" s="469"/>
      <c r="C50" s="954" t="s">
        <v>356</v>
      </c>
      <c r="D50" s="498">
        <v>7</v>
      </c>
      <c r="E50" s="499"/>
      <c r="G50" s="554"/>
      <c r="H50" s="955"/>
      <c r="I50" s="543"/>
      <c r="J50" s="545"/>
      <c r="K50" s="544"/>
      <c r="L50" s="749">
        <v>1338</v>
      </c>
      <c r="M50" s="954" t="s">
        <v>595</v>
      </c>
      <c r="N50" s="498" t="s">
        <v>45</v>
      </c>
      <c r="O50" s="545"/>
    </row>
    <row r="51" spans="1:15" ht="19.5" customHeight="1">
      <c r="A51" s="499"/>
      <c r="B51" s="538"/>
      <c r="C51" s="954" t="s">
        <v>352</v>
      </c>
      <c r="D51" s="498"/>
      <c r="E51" s="539"/>
      <c r="G51" s="554"/>
      <c r="H51" s="957"/>
      <c r="I51" s="546"/>
      <c r="J51" s="697"/>
      <c r="K51" s="544"/>
      <c r="O51" s="548"/>
    </row>
    <row r="52" spans="1:15" ht="19.5" customHeight="1">
      <c r="A52" s="499"/>
      <c r="B52" s="538"/>
      <c r="C52" s="954" t="s">
        <v>346</v>
      </c>
      <c r="D52" s="549"/>
      <c r="E52" s="550"/>
      <c r="F52" s="551"/>
      <c r="G52" s="542"/>
      <c r="H52" s="954"/>
      <c r="I52" s="540"/>
      <c r="J52" s="547"/>
      <c r="K52" s="544"/>
      <c r="L52" s="552"/>
      <c r="M52" s="954"/>
      <c r="N52" s="540"/>
      <c r="O52" s="541"/>
    </row>
    <row r="53" spans="1:15" ht="21" customHeight="1">
      <c r="A53" s="499"/>
      <c r="B53" s="538"/>
      <c r="C53" s="954" t="s">
        <v>347</v>
      </c>
      <c r="D53" s="498"/>
      <c r="E53" s="539"/>
      <c r="G53" s="552"/>
      <c r="H53" s="956"/>
      <c r="I53" s="553"/>
      <c r="J53" s="547"/>
      <c r="L53" s="552"/>
      <c r="M53" s="956"/>
      <c r="N53" s="554"/>
      <c r="O53" s="541"/>
    </row>
    <row r="54" spans="1:15" ht="21" customHeight="1">
      <c r="A54" s="499"/>
      <c r="B54" s="538"/>
      <c r="C54" s="954" t="s">
        <v>353</v>
      </c>
      <c r="D54" s="498"/>
      <c r="E54" s="539"/>
      <c r="G54" s="555"/>
      <c r="H54" s="954"/>
      <c r="I54" s="554"/>
      <c r="J54" s="556"/>
      <c r="L54" s="552"/>
      <c r="M54" s="956"/>
      <c r="N54" s="554"/>
      <c r="O54" s="541"/>
    </row>
    <row r="55" spans="1:15" ht="21" customHeight="1">
      <c r="A55" s="499"/>
      <c r="B55" s="538"/>
      <c r="C55" s="954" t="s">
        <v>283</v>
      </c>
      <c r="D55" s="498">
        <v>0</v>
      </c>
      <c r="E55" s="539" t="s">
        <v>355</v>
      </c>
      <c r="G55" s="555"/>
      <c r="H55" s="954"/>
      <c r="I55" s="554"/>
      <c r="J55" s="556"/>
      <c r="L55" s="552"/>
      <c r="M55" s="956"/>
      <c r="N55" s="554"/>
      <c r="O55" s="541"/>
    </row>
    <row r="56" spans="1:15" ht="21" customHeight="1">
      <c r="A56" s="499"/>
      <c r="B56" s="538"/>
      <c r="C56" s="954" t="s">
        <v>284</v>
      </c>
      <c r="D56" s="498"/>
      <c r="E56" s="539"/>
      <c r="G56" s="555"/>
      <c r="H56" s="954"/>
      <c r="I56" s="554"/>
      <c r="J56" s="556"/>
      <c r="L56" s="552"/>
      <c r="M56" s="956"/>
      <c r="N56" s="554"/>
      <c r="O56" s="541"/>
    </row>
    <row r="57" spans="1:15" ht="21" customHeight="1">
      <c r="A57" s="499"/>
      <c r="B57" s="498"/>
      <c r="C57" s="954" t="s">
        <v>285</v>
      </c>
      <c r="D57" s="498">
        <v>6</v>
      </c>
      <c r="E57" s="519"/>
      <c r="G57" s="555"/>
      <c r="H57" s="954"/>
      <c r="I57" s="554"/>
      <c r="J57" s="556"/>
      <c r="L57" s="552"/>
      <c r="M57" s="956"/>
      <c r="N57" s="554"/>
      <c r="O57" s="557"/>
    </row>
    <row r="58" spans="1:15" ht="21" customHeight="1">
      <c r="B58" s="498"/>
      <c r="C58" s="954" t="s">
        <v>286</v>
      </c>
      <c r="D58" s="498">
        <v>9</v>
      </c>
      <c r="E58" s="519"/>
      <c r="G58" s="555"/>
      <c r="H58" s="956"/>
      <c r="I58" s="553"/>
      <c r="J58" s="556"/>
      <c r="L58" s="552"/>
      <c r="M58" s="956"/>
      <c r="N58" s="554"/>
      <c r="O58" s="557"/>
    </row>
    <row r="59" spans="1:15" ht="21" customHeight="1">
      <c r="B59" s="538"/>
      <c r="C59" s="954" t="s">
        <v>287</v>
      </c>
      <c r="D59" s="558">
        <v>15</v>
      </c>
      <c r="E59" s="559"/>
      <c r="F59" s="560"/>
      <c r="G59" s="555"/>
      <c r="H59" s="956"/>
      <c r="I59" s="553"/>
      <c r="J59" s="556"/>
      <c r="L59" s="552"/>
      <c r="M59" s="956"/>
      <c r="N59" s="554"/>
      <c r="O59" s="557"/>
    </row>
    <row r="60" spans="1:15" ht="21" customHeight="1">
      <c r="B60" s="538"/>
      <c r="C60" s="954" t="s">
        <v>288</v>
      </c>
      <c r="D60" s="558">
        <v>18</v>
      </c>
      <c r="E60" s="559"/>
      <c r="F60" s="560"/>
      <c r="G60" s="555"/>
      <c r="H60" s="956"/>
      <c r="I60" s="553"/>
      <c r="J60" s="556"/>
      <c r="L60" s="552"/>
      <c r="M60" s="956"/>
      <c r="N60" s="554"/>
      <c r="O60" s="557"/>
    </row>
    <row r="61" spans="1:15" ht="21" customHeight="1">
      <c r="B61" s="538"/>
      <c r="C61" s="954" t="s">
        <v>341</v>
      </c>
      <c r="D61" s="558">
        <v>1</v>
      </c>
      <c r="E61" s="559"/>
      <c r="F61" s="560"/>
      <c r="G61" s="561"/>
      <c r="H61" s="954"/>
      <c r="I61" s="498" t="s">
        <v>56</v>
      </c>
      <c r="J61" s="562">
        <f>7.6*COUNTA(I49:I57)</f>
        <v>0</v>
      </c>
      <c r="K61" s="549"/>
      <c r="L61" s="561"/>
      <c r="M61" s="956"/>
      <c r="N61" s="535" t="s">
        <v>57</v>
      </c>
      <c r="O61" s="469">
        <f>7.5*COUNTA(N46:N59)</f>
        <v>37.5</v>
      </c>
    </row>
    <row r="62" spans="1:15" ht="21" customHeight="1">
      <c r="B62" s="564">
        <f>SUM(E62:O62)</f>
        <v>48</v>
      </c>
      <c r="E62" s="497">
        <f>COUNTA(E3:E45)</f>
        <v>19</v>
      </c>
      <c r="F62" s="497"/>
      <c r="G62" s="564"/>
      <c r="J62" s="497">
        <f>COUNTA(J3:J25)</f>
        <v>16</v>
      </c>
      <c r="K62" s="497"/>
      <c r="L62" s="564"/>
      <c r="O62" s="497">
        <f>COUNTA(O3:O24)</f>
        <v>13</v>
      </c>
    </row>
    <row r="63" spans="1:15" ht="21" customHeight="1">
      <c r="B63" s="595" t="s">
        <v>354</v>
      </c>
      <c r="F63" s="497"/>
      <c r="G63" s="564"/>
      <c r="K63" s="497"/>
      <c r="L63" s="564"/>
    </row>
    <row r="64" spans="1:15" ht="21" customHeight="1">
      <c r="B64" s="564"/>
      <c r="F64" s="497"/>
      <c r="G64" s="564"/>
      <c r="K64" s="497"/>
      <c r="L64" s="564"/>
    </row>
    <row r="65" spans="2:12" ht="21" customHeight="1">
      <c r="B65" s="564"/>
      <c r="F65" s="497"/>
      <c r="G65" s="564"/>
      <c r="K65" s="497"/>
      <c r="L65" s="564"/>
    </row>
    <row r="66" spans="2:12" ht="21" customHeight="1">
      <c r="B66" s="564"/>
      <c r="F66" s="497"/>
      <c r="G66" s="564"/>
      <c r="K66" s="497"/>
      <c r="L66" s="564"/>
    </row>
    <row r="67" spans="2:12" ht="21" customHeight="1">
      <c r="B67" s="564"/>
      <c r="F67" s="497"/>
      <c r="G67" s="564"/>
      <c r="K67" s="497"/>
      <c r="L67" s="564"/>
    </row>
    <row r="68" spans="2:12" ht="21" customHeight="1">
      <c r="B68" s="564"/>
      <c r="F68" s="497"/>
      <c r="G68" s="564"/>
      <c r="K68" s="497"/>
      <c r="L68" s="564"/>
    </row>
    <row r="69" spans="2:12" ht="21" customHeight="1">
      <c r="B69" s="564"/>
      <c r="F69" s="497"/>
      <c r="G69" s="564"/>
      <c r="K69" s="497"/>
      <c r="L69" s="564"/>
    </row>
    <row r="70" spans="2:12" ht="21" customHeight="1">
      <c r="B70" s="564"/>
      <c r="F70" s="497"/>
      <c r="G70" s="564"/>
      <c r="K70" s="497"/>
      <c r="L70" s="564"/>
    </row>
    <row r="71" spans="2:12" ht="21" customHeight="1">
      <c r="B71" s="564"/>
      <c r="F71" s="497"/>
      <c r="G71" s="564"/>
      <c r="K71" s="497"/>
      <c r="L71" s="564"/>
    </row>
    <row r="72" spans="2:12" ht="21" customHeight="1">
      <c r="B72" s="564"/>
      <c r="F72" s="497"/>
      <c r="G72" s="564"/>
      <c r="K72" s="497"/>
      <c r="L72" s="564"/>
    </row>
    <row r="73" spans="2:12" ht="21" customHeight="1">
      <c r="B73" s="564"/>
      <c r="F73" s="497"/>
      <c r="G73" s="564"/>
      <c r="K73" s="497"/>
      <c r="L73" s="564"/>
    </row>
    <row r="74" spans="2:12" ht="21" customHeight="1">
      <c r="B74" s="564"/>
      <c r="F74" s="497"/>
      <c r="G74" s="564"/>
      <c r="K74" s="497"/>
      <c r="L74" s="564"/>
    </row>
    <row r="75" spans="2:12" ht="21" customHeight="1">
      <c r="B75" s="564"/>
      <c r="F75" s="497"/>
      <c r="G75" s="564"/>
      <c r="K75" s="497"/>
      <c r="L75" s="564"/>
    </row>
    <row r="76" spans="2:12" ht="21" customHeight="1">
      <c r="B76" s="564"/>
      <c r="F76" s="497"/>
      <c r="G76" s="564"/>
      <c r="K76" s="497"/>
      <c r="L76" s="564"/>
    </row>
    <row r="77" spans="2:12" ht="21" customHeight="1">
      <c r="B77" s="564"/>
      <c r="F77" s="497"/>
      <c r="G77" s="564"/>
      <c r="K77" s="497"/>
      <c r="L77" s="564"/>
    </row>
    <row r="78" spans="2:12" ht="21" customHeight="1">
      <c r="B78" s="564"/>
      <c r="F78" s="497"/>
      <c r="G78" s="564"/>
      <c r="K78" s="497"/>
      <c r="L78" s="564"/>
    </row>
    <row r="79" spans="2:12" ht="21" customHeight="1">
      <c r="B79" s="564"/>
      <c r="F79" s="497"/>
      <c r="G79" s="564"/>
      <c r="K79" s="497"/>
      <c r="L79" s="564"/>
    </row>
    <row r="80" spans="2:12" ht="21" customHeight="1">
      <c r="B80" s="564"/>
      <c r="F80" s="497"/>
      <c r="G80" s="564"/>
      <c r="K80" s="497"/>
      <c r="L80" s="564"/>
    </row>
    <row r="81" spans="2:12" ht="21" customHeight="1">
      <c r="B81" s="564"/>
      <c r="F81" s="497"/>
      <c r="G81" s="564"/>
      <c r="K81" s="497"/>
      <c r="L81" s="564"/>
    </row>
    <row r="82" spans="2:12" ht="21" customHeight="1">
      <c r="B82" s="564"/>
      <c r="F82" s="497"/>
      <c r="G82" s="564"/>
      <c r="K82" s="497"/>
      <c r="L82" s="564"/>
    </row>
    <row r="83" spans="2:12" ht="21" customHeight="1">
      <c r="B83" s="564"/>
      <c r="F83" s="497"/>
      <c r="G83" s="564"/>
      <c r="K83" s="497"/>
      <c r="L83" s="564"/>
    </row>
    <row r="84" spans="2:12" ht="21" customHeight="1">
      <c r="B84" s="564"/>
      <c r="F84" s="497"/>
      <c r="G84" s="564"/>
      <c r="K84" s="497"/>
      <c r="L84" s="564"/>
    </row>
    <row r="85" spans="2:12" ht="21" customHeight="1">
      <c r="B85" s="564"/>
      <c r="F85" s="497"/>
      <c r="G85" s="564"/>
      <c r="K85" s="497"/>
      <c r="L85" s="564"/>
    </row>
    <row r="86" spans="2:12" ht="21" customHeight="1">
      <c r="B86" s="564"/>
      <c r="F86" s="497"/>
      <c r="G86" s="564"/>
      <c r="K86" s="497"/>
      <c r="L86" s="564"/>
    </row>
    <row r="87" spans="2:12" ht="21" customHeight="1">
      <c r="B87" s="564"/>
      <c r="F87" s="497"/>
      <c r="G87" s="564"/>
      <c r="K87" s="497"/>
      <c r="L87" s="564"/>
    </row>
    <row r="88" spans="2:12" ht="21" customHeight="1">
      <c r="B88" s="564"/>
      <c r="F88" s="497"/>
      <c r="G88" s="564"/>
      <c r="K88" s="497"/>
      <c r="L88" s="564"/>
    </row>
    <row r="89" spans="2:12" ht="21" customHeight="1">
      <c r="B89" s="564"/>
      <c r="F89" s="497"/>
      <c r="G89" s="564"/>
      <c r="K89" s="497"/>
      <c r="L89" s="564"/>
    </row>
    <row r="90" spans="2:12" ht="21" customHeight="1">
      <c r="B90" s="564"/>
      <c r="F90" s="497"/>
      <c r="G90" s="564"/>
      <c r="K90" s="497"/>
      <c r="L90" s="564"/>
    </row>
    <row r="91" spans="2:12" ht="21" customHeight="1">
      <c r="B91" s="564"/>
      <c r="F91" s="497"/>
      <c r="G91" s="564"/>
      <c r="K91" s="497"/>
      <c r="L91" s="564"/>
    </row>
    <row r="92" spans="2:12" ht="21" customHeight="1">
      <c r="B92" s="564"/>
      <c r="F92" s="497"/>
      <c r="G92" s="564"/>
      <c r="K92" s="497"/>
      <c r="L92" s="564"/>
    </row>
    <row r="93" spans="2:12" ht="21" customHeight="1">
      <c r="B93" s="564"/>
      <c r="F93" s="497"/>
      <c r="G93" s="564"/>
      <c r="K93" s="497"/>
      <c r="L93" s="564"/>
    </row>
    <row r="94" spans="2:12" ht="21" customHeight="1">
      <c r="B94" s="564"/>
      <c r="F94" s="497"/>
      <c r="G94" s="564"/>
      <c r="K94" s="497"/>
      <c r="L94" s="564"/>
    </row>
    <row r="95" spans="2:12" ht="21" customHeight="1">
      <c r="B95" s="564"/>
      <c r="F95" s="497"/>
      <c r="G95" s="564"/>
      <c r="K95" s="497"/>
      <c r="L95" s="564"/>
    </row>
    <row r="96" spans="2:12" ht="21" customHeight="1">
      <c r="B96" s="564"/>
      <c r="F96" s="497"/>
      <c r="G96" s="564"/>
      <c r="K96" s="497"/>
      <c r="L96" s="564"/>
    </row>
    <row r="97" spans="2:12" ht="21" customHeight="1">
      <c r="B97" s="564"/>
      <c r="F97" s="497"/>
      <c r="G97" s="564"/>
      <c r="K97" s="497"/>
      <c r="L97" s="564"/>
    </row>
    <row r="98" spans="2:12" ht="21" customHeight="1">
      <c r="B98" s="564"/>
      <c r="F98" s="497"/>
      <c r="G98" s="564"/>
      <c r="K98" s="497"/>
      <c r="L98" s="564"/>
    </row>
    <row r="99" spans="2:12" ht="21" customHeight="1">
      <c r="B99" s="564"/>
      <c r="F99" s="497"/>
      <c r="G99" s="564"/>
      <c r="K99" s="497"/>
      <c r="L99" s="564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J7:K7 B42:C42 C19 G9:H9 G21:I21 C18:D18 B45:D45 H18 C32 K16:K17 G49:I51 G17 G5 L7:L9 L19 B13 K4:L4 L16:M16 G49:G52 J9:K14 F14:F16 E15:E17 J15:J17 O12:O13 L37:L39 C8 H12">
    <cfRule type="cellIs" dxfId="3997" priority="491" operator="equal">
      <formula>"SL"</formula>
    </cfRule>
    <cfRule type="cellIs" dxfId="3996" priority="492" operator="equal">
      <formula>"AL"</formula>
    </cfRule>
  </conditionalFormatting>
  <conditionalFormatting sqref="D32 I3 D5 D42 D44:D45 N28 O20 N16 N14 N3:N4 N6:N10 N18:N19 D13:D19 I9 I42 N12 D23 I24 I21:I22 D10 D8 I12 N46:N50 N52:N61 I46:I52 N33:N36">
    <cfRule type="cellIs" dxfId="3995" priority="487" operator="equal">
      <formula>"SL"</formula>
    </cfRule>
    <cfRule type="cellIs" dxfId="3994" priority="488" operator="equal">
      <formula>"SL"</formula>
    </cfRule>
    <cfRule type="cellIs" dxfId="3993" priority="489" operator="equal">
      <formula>"SL"</formula>
    </cfRule>
    <cfRule type="cellIs" dxfId="3992" priority="490" operator="equal">
      <formula>"AL"</formula>
    </cfRule>
  </conditionalFormatting>
  <conditionalFormatting sqref="A29:A45 J7:K7 B46:F47 D42:F42 C18:D18 I52 D19 K30:K31 K16:K17 K27 B45:D45 D32 G49:I51 E5:F5 N18 E3:F3 I3:K3 P40:XFD45 Q34:XFD39 B51:F61 G49:G52 J9:K14 F8:F11 E10:E11 C21:D21 F21:I21 F22 E22:E23 D14:D15 F14:F16 E12:F12 E14:E17 E43:E44 J15:J17 K20:K24 J21:J28 B13:D13 E33:E34 O27:O28 O12:O13 L18 D17 I9 I42 G28:I28 F35:F40 L37:L39 D23 I24 I22 D10 D8 I12 N49:N50 I46:I48 P29 U29:XFD29 N34:N36 P30:XFD31 P32:Q32 V32:XFD32 L33:XFD33">
    <cfRule type="cellIs" dxfId="3991" priority="501" operator="equal">
      <formula>"Prep"</formula>
    </cfRule>
    <cfRule type="cellIs" dxfId="3990" priority="502" operator="equal">
      <formula>"SL"</formula>
    </cfRule>
    <cfRule type="cellIs" dxfId="3989" priority="503" operator="equal">
      <formula>"AL"</formula>
    </cfRule>
  </conditionalFormatting>
  <conditionalFormatting sqref="L49:M50">
    <cfRule type="cellIs" dxfId="3988" priority="499" operator="equal">
      <formula>"SL"</formula>
    </cfRule>
    <cfRule type="cellIs" dxfId="3987" priority="500" operator="equal">
      <formula>"AL"</formula>
    </cfRule>
  </conditionalFormatting>
  <conditionalFormatting sqref="C15">
    <cfRule type="cellIs" dxfId="3986" priority="479" operator="equal">
      <formula>"SL"</formula>
    </cfRule>
    <cfRule type="cellIs" dxfId="3985" priority="480" operator="equal">
      <formula>"AL"</formula>
    </cfRule>
  </conditionalFormatting>
  <conditionalFormatting sqref="C8">
    <cfRule type="cellIs" dxfId="3984" priority="445" operator="equal">
      <formula>"SL"</formula>
    </cfRule>
    <cfRule type="cellIs" dxfId="3983" priority="446" operator="equal">
      <formula>"AL"</formula>
    </cfRule>
  </conditionalFormatting>
  <conditionalFormatting sqref="C19">
    <cfRule type="cellIs" dxfId="3982" priority="409" operator="equal">
      <formula>"SL"</formula>
    </cfRule>
    <cfRule type="cellIs" dxfId="3981" priority="410" operator="equal">
      <formula>"AL"</formula>
    </cfRule>
  </conditionalFormatting>
  <conditionalFormatting sqref="G52:H52">
    <cfRule type="cellIs" dxfId="3980" priority="407" operator="equal">
      <formula>"SL"</formula>
    </cfRule>
    <cfRule type="cellIs" dxfId="3979" priority="408" operator="equal">
      <formula>"AL"</formula>
    </cfRule>
  </conditionalFormatting>
  <conditionalFormatting sqref="E5:F5">
    <cfRule type="cellIs" dxfId="3978" priority="404" operator="equal">
      <formula>"Prep"</formula>
    </cfRule>
    <cfRule type="cellIs" dxfId="3977" priority="405" operator="equal">
      <formula>"SL"</formula>
    </cfRule>
    <cfRule type="cellIs" dxfId="3976" priority="406" operator="equal">
      <formula>"AL"</formula>
    </cfRule>
  </conditionalFormatting>
  <conditionalFormatting sqref="G46:H46">
    <cfRule type="cellIs" dxfId="3975" priority="332" operator="equal">
      <formula>"SL"</formula>
    </cfRule>
    <cfRule type="cellIs" dxfId="3974" priority="333" operator="equal">
      <formula>"AL"</formula>
    </cfRule>
  </conditionalFormatting>
  <conditionalFormatting sqref="G22:H22">
    <cfRule type="cellIs" dxfId="3973" priority="323" operator="equal">
      <formula>"SL"</formula>
    </cfRule>
    <cfRule type="cellIs" dxfId="3972" priority="324" operator="equal">
      <formula>"AL"</formula>
    </cfRule>
  </conditionalFormatting>
  <conditionalFormatting sqref="M49">
    <cfRule type="cellIs" dxfId="3971" priority="317" operator="equal">
      <formula>"SL"</formula>
    </cfRule>
    <cfRule type="cellIs" dxfId="3970" priority="318" operator="equal">
      <formula>"AL"</formula>
    </cfRule>
  </conditionalFormatting>
  <conditionalFormatting sqref="L3:M3">
    <cfRule type="cellIs" dxfId="3969" priority="287" operator="equal">
      <formula>"SL"</formula>
    </cfRule>
    <cfRule type="cellIs" dxfId="3968" priority="288" operator="equal">
      <formula>"AL"</formula>
    </cfRule>
  </conditionalFormatting>
  <conditionalFormatting sqref="J8:K8 J5:K6 K4">
    <cfRule type="cellIs" dxfId="3967" priority="278" operator="equal">
      <formula>"SL"</formula>
    </cfRule>
    <cfRule type="cellIs" dxfId="3966" priority="279" operator="equal">
      <formula>"AL"</formula>
    </cfRule>
  </conditionalFormatting>
  <conditionalFormatting sqref="J8:K8 J5:K6 K4">
    <cfRule type="cellIs" dxfId="3965" priority="282" operator="equal">
      <formula>"Prep"</formula>
    </cfRule>
    <cfRule type="cellIs" dxfId="3964" priority="283" operator="equal">
      <formula>"SL"</formula>
    </cfRule>
    <cfRule type="cellIs" dxfId="3963" priority="284" operator="equal">
      <formula>"AL"</formula>
    </cfRule>
  </conditionalFormatting>
  <conditionalFormatting sqref="J3:K3">
    <cfRule type="cellIs" dxfId="3962" priority="280" operator="equal">
      <formula>"SL"</formula>
    </cfRule>
    <cfRule type="cellIs" dxfId="3961" priority="281" operator="equal">
      <formula>"AL"</formula>
    </cfRule>
  </conditionalFormatting>
  <conditionalFormatting sqref="E3:F3">
    <cfRule type="cellIs" dxfId="3960" priority="276" operator="equal">
      <formula>"SL"</formula>
    </cfRule>
    <cfRule type="cellIs" dxfId="3959" priority="277" operator="equal">
      <formula>"AL"</formula>
    </cfRule>
  </conditionalFormatting>
  <conditionalFormatting sqref="E3:F3">
    <cfRule type="cellIs" dxfId="3958" priority="274" operator="equal">
      <formula>"SL"</formula>
    </cfRule>
    <cfRule type="cellIs" dxfId="3957" priority="275" operator="equal">
      <formula>"AL"</formula>
    </cfRule>
  </conditionalFormatting>
  <conditionalFormatting sqref="O3">
    <cfRule type="cellIs" dxfId="3956" priority="269" operator="equal">
      <formula>"SL"</formula>
    </cfRule>
    <cfRule type="cellIs" dxfId="3955" priority="270" operator="equal">
      <formula>"AL"</formula>
    </cfRule>
  </conditionalFormatting>
  <conditionalFormatting sqref="O3">
    <cfRule type="cellIs" dxfId="3954" priority="271" operator="equal">
      <formula>"Prep"</formula>
    </cfRule>
    <cfRule type="cellIs" dxfId="3953" priority="272" operator="equal">
      <formula>"SL"</formula>
    </cfRule>
    <cfRule type="cellIs" dxfId="3952" priority="273" operator="equal">
      <formula>"AL"</formula>
    </cfRule>
  </conditionalFormatting>
  <conditionalFormatting sqref="O3">
    <cfRule type="cellIs" dxfId="3951" priority="267" operator="equal">
      <formula>"SL"</formula>
    </cfRule>
    <cfRule type="cellIs" dxfId="3950" priority="268" operator="equal">
      <formula>"AL"</formula>
    </cfRule>
  </conditionalFormatting>
  <conditionalFormatting sqref="O7">
    <cfRule type="cellIs" dxfId="3949" priority="262" operator="equal">
      <formula>"SL"</formula>
    </cfRule>
    <cfRule type="cellIs" dxfId="3948" priority="263" operator="equal">
      <formula>"AL"</formula>
    </cfRule>
  </conditionalFormatting>
  <conditionalFormatting sqref="O7">
    <cfRule type="cellIs" dxfId="3947" priority="264" operator="equal">
      <formula>"Prep"</formula>
    </cfRule>
    <cfRule type="cellIs" dxfId="3946" priority="265" operator="equal">
      <formula>"SL"</formula>
    </cfRule>
    <cfRule type="cellIs" dxfId="3945" priority="266" operator="equal">
      <formula>"AL"</formula>
    </cfRule>
  </conditionalFormatting>
  <conditionalFormatting sqref="O7">
    <cfRule type="cellIs" dxfId="3944" priority="260" operator="equal">
      <formula>"SL"</formula>
    </cfRule>
    <cfRule type="cellIs" dxfId="3943" priority="261" operator="equal">
      <formula>"AL"</formula>
    </cfRule>
  </conditionalFormatting>
  <conditionalFormatting sqref="A2:O2 A1:K1 K16:K24 A3 J40:J41 E3:F3 P40:XFD1048576 Q34:XFD39 L28:N28 N7:N9 L41:N41 A5:A45 E10:E11 C18:D21 C15:D16 F15:F16 E15:E18 E14:I14 B41:F42 B44:D44 E43:F44 B13:B14 B16:B17 B19:B20 B25:B26 B32:D32 L7:M8 L9:N10 O18:O20 O23:O24 F17:I17 K4:O4 E21:E23 J21:J28 B13:D13 E33:E34 O27:O28 L16:N16 L14:N14 O7:O13 J5:K5 O5 L18:N19 B17:D17 J15:J19 H3:O3 F7:F11 G42:J42 B45:O45 B28:D28 A4:F4 B5:G5 C6:F6 J6:N6 G9:I9 F35:F40 L37:M39 F20:F28 K27:K28 E25:E28 E30:F30 L12:N12 F31:F33 B23:D23 J7:K14 B11 B10:D10 B8:D8 E12:I12 A52:O1048576 A51:K51 O51 A46:O50 G21:I22 G24:I25 G28:I28 G18:I18 P1:XFD28 P29 U29:XFD29 L34:N36 P30:XFD31 P32:Q32 V32:XFD32 K30:K32 K34:K42 L33:XFD33">
    <cfRule type="cellIs" dxfId="3942" priority="254" operator="equal">
      <formula>"WC"</formula>
    </cfRule>
    <cfRule type="cellIs" dxfId="3941" priority="255" operator="equal">
      <formula>"TR"</formula>
    </cfRule>
  </conditionalFormatting>
  <conditionalFormatting sqref="G49:G52">
    <cfRule type="cellIs" dxfId="3940" priority="230" operator="equal">
      <formula>"SL"</formula>
    </cfRule>
    <cfRule type="cellIs" dxfId="3939" priority="231" operator="equal">
      <formula>"AL"</formula>
    </cfRule>
  </conditionalFormatting>
  <conditionalFormatting sqref="B5:D5 C31:D31 G49:I50 C21:D21 L7:M10 L28:N28 M18:N18 G12:I12 G17:I18 C27:D28 L12:N12 B8 B11 B14:E14 B20 B26 B13:D13 L4:M4 L19:M19 G5 H3:I3 L37:M39 L50 G48 L33:N36">
    <cfRule type="expression" dxfId="3938" priority="221">
      <formula>ROW()=CELL("ROW")</formula>
    </cfRule>
  </conditionalFormatting>
  <conditionalFormatting sqref="B5:D5 C31:D31 G49:I50 C21:D21 L7:M10 L28:N28 M18:N18 G12:I12 G17:I18 C27:D28 L12:N12 B8 B11 B14:E14 B20 B26 B13:D13 L4:M4 L19:M19 G5 H3:I3 L37:M39 L50 G48 L33:N36">
    <cfRule type="expression" dxfId="3937" priority="220">
      <formula>ROW()=CELL("ROW")</formula>
    </cfRule>
  </conditionalFormatting>
  <conditionalFormatting sqref="B3:C3 B6 B12 B15 B18 B21 B27 B31">
    <cfRule type="cellIs" dxfId="3936" priority="156" operator="equal">
      <formula>"SL"</formula>
    </cfRule>
    <cfRule type="cellIs" dxfId="3935" priority="157" operator="equal">
      <formula>"AL"</formula>
    </cfRule>
  </conditionalFormatting>
  <conditionalFormatting sqref="D3">
    <cfRule type="cellIs" dxfId="3934" priority="152" operator="equal">
      <formula>"SL"</formula>
    </cfRule>
    <cfRule type="cellIs" dxfId="3933" priority="153" operator="equal">
      <formula>"SL"</formula>
    </cfRule>
    <cfRule type="cellIs" dxfId="3932" priority="154" operator="equal">
      <formula>"SL"</formula>
    </cfRule>
    <cfRule type="cellIs" dxfId="3931" priority="155" operator="equal">
      <formula>"AL"</formula>
    </cfRule>
  </conditionalFormatting>
  <conditionalFormatting sqref="B3:D3 B6 B12 B15 B18 B21 B27 B31">
    <cfRule type="expression" dxfId="3930" priority="150">
      <formula>ROW()=CELL("ROW")</formula>
    </cfRule>
    <cfRule type="expression" priority="151">
      <formula>ROW()=CELL("ROW")</formula>
    </cfRule>
  </conditionalFormatting>
  <conditionalFormatting sqref="L12">
    <cfRule type="cellIs" dxfId="3929" priority="148" operator="equal">
      <formula>"SL"</formula>
    </cfRule>
    <cfRule type="cellIs" dxfId="3928" priority="149" operator="equal">
      <formula>"AL"</formula>
    </cfRule>
  </conditionalFormatting>
  <conditionalFormatting sqref="G25:H25">
    <cfRule type="cellIs" dxfId="3927" priority="144" operator="equal">
      <formula>"WC"</formula>
    </cfRule>
    <cfRule type="cellIs" dxfId="3926" priority="145" operator="equal">
      <formula>"TR"</formula>
    </cfRule>
  </conditionalFormatting>
  <conditionalFormatting sqref="G25">
    <cfRule type="cellIs" dxfId="3925" priority="142" operator="equal">
      <formula>"SL"</formula>
    </cfRule>
    <cfRule type="cellIs" dxfId="3924" priority="143" operator="equal">
      <formula>"AL"</formula>
    </cfRule>
  </conditionalFormatting>
  <conditionalFormatting sqref="G25:H25">
    <cfRule type="expression" dxfId="3923" priority="141">
      <formula>ROW()=CELL("ROW")</formula>
    </cfRule>
  </conditionalFormatting>
  <conditionalFormatting sqref="G25:H25">
    <cfRule type="expression" dxfId="3922" priority="140">
      <formula>ROW()=CELL("ROW")</formula>
    </cfRule>
  </conditionalFormatting>
  <conditionalFormatting sqref="L9">
    <cfRule type="cellIs" dxfId="3921" priority="138" operator="equal">
      <formula>"SL"</formula>
    </cfRule>
    <cfRule type="cellIs" dxfId="3920" priority="139" operator="equal">
      <formula>"AL"</formula>
    </cfRule>
  </conditionalFormatting>
  <conditionalFormatting sqref="L9:N9">
    <cfRule type="expression" dxfId="3919" priority="137">
      <formula>ROW()=CELL("ROW")</formula>
    </cfRule>
  </conditionalFormatting>
  <conditionalFormatting sqref="L9:N9">
    <cfRule type="expression" dxfId="3918" priority="136">
      <formula>ROW()=CELL("ROW")</formula>
    </cfRule>
  </conditionalFormatting>
  <conditionalFormatting sqref="G10:I10">
    <cfRule type="expression" dxfId="3917" priority="135">
      <formula>ROW()=CELL("ROW")</formula>
    </cfRule>
  </conditionalFormatting>
  <conditionalFormatting sqref="G10:I10">
    <cfRule type="expression" dxfId="3916" priority="134">
      <formula>ROW()=CELL("ROW")</formula>
    </cfRule>
  </conditionalFormatting>
  <conditionalFormatting sqref="I10">
    <cfRule type="expression" dxfId="3915" priority="133">
      <formula>ROW()=CELL("ROW")</formula>
    </cfRule>
  </conditionalFormatting>
  <conditionalFormatting sqref="I10">
    <cfRule type="expression" dxfId="3914" priority="132">
      <formula>ROW()=CELL("ROW")</formula>
    </cfRule>
  </conditionalFormatting>
  <conditionalFormatting sqref="O7">
    <cfRule type="cellIs" dxfId="3913" priority="116" operator="equal">
      <formula>"SL"</formula>
    </cfRule>
    <cfRule type="cellIs" dxfId="3912" priority="117" operator="equal">
      <formula>"AL"</formula>
    </cfRule>
  </conditionalFormatting>
  <conditionalFormatting sqref="O7">
    <cfRule type="cellIs" dxfId="3911" priority="118" operator="equal">
      <formula>"Prep"</formula>
    </cfRule>
    <cfRule type="cellIs" dxfId="3910" priority="119" operator="equal">
      <formula>"SL"</formula>
    </cfRule>
    <cfRule type="cellIs" dxfId="3909" priority="120" operator="equal">
      <formula>"AL"</formula>
    </cfRule>
  </conditionalFormatting>
  <conditionalFormatting sqref="O7">
    <cfRule type="cellIs" dxfId="3908" priority="114" operator="equal">
      <formula>"SL"</formula>
    </cfRule>
    <cfRule type="cellIs" dxfId="3907" priority="115" operator="equal">
      <formula>"AL"</formula>
    </cfRule>
  </conditionalFormatting>
  <conditionalFormatting sqref="B40:D40">
    <cfRule type="expression" dxfId="3906" priority="99">
      <formula>ROW()=CELL("ROW")</formula>
    </cfRule>
  </conditionalFormatting>
  <conditionalFormatting sqref="B40:D40">
    <cfRule type="expression" dxfId="3905" priority="98">
      <formula>ROW()=CELL("ROW")</formula>
    </cfRule>
  </conditionalFormatting>
  <conditionalFormatting sqref="B22:C22">
    <cfRule type="expression" dxfId="3904" priority="92">
      <formula>ROW()=CELL("ROW")</formula>
    </cfRule>
    <cfRule type="expression" priority="93">
      <formula>ROW()=CELL("ROW")</formula>
    </cfRule>
  </conditionalFormatting>
  <conditionalFormatting sqref="G14:H14">
    <cfRule type="cellIs" dxfId="3903" priority="44" operator="equal">
      <formula>"WC"</formula>
    </cfRule>
    <cfRule type="cellIs" dxfId="3902" priority="45" operator="equal">
      <formula>"TR"</formula>
    </cfRule>
  </conditionalFormatting>
  <conditionalFormatting sqref="G14">
    <cfRule type="cellIs" dxfId="3901" priority="42" operator="equal">
      <formula>"SL"</formula>
    </cfRule>
    <cfRule type="cellIs" dxfId="3900" priority="43" operator="equal">
      <formula>"AL"</formula>
    </cfRule>
  </conditionalFormatting>
  <conditionalFormatting sqref="G14:H14">
    <cfRule type="expression" dxfId="3899" priority="41">
      <formula>ROW()=CELL("ROW")</formula>
    </cfRule>
  </conditionalFormatting>
  <conditionalFormatting sqref="G14:H14">
    <cfRule type="expression" dxfId="3898" priority="40">
      <formula>ROW()=CELL("ROW")</formula>
    </cfRule>
  </conditionalFormatting>
  <conditionalFormatting sqref="E30:E32">
    <cfRule type="cellIs" dxfId="3897" priority="30" operator="equal">
      <formula>"WC"</formula>
    </cfRule>
    <cfRule type="cellIs" dxfId="3896" priority="31" operator="equal">
      <formula>"TR"</formula>
    </cfRule>
  </conditionalFormatting>
  <conditionalFormatting sqref="O14">
    <cfRule type="cellIs" dxfId="3895" priority="21" operator="equal">
      <formula>"SL"</formula>
    </cfRule>
    <cfRule type="cellIs" dxfId="3894" priority="22" operator="equal">
      <formula>"AL"</formula>
    </cfRule>
  </conditionalFormatting>
  <conditionalFormatting sqref="O14">
    <cfRule type="cellIs" dxfId="3893" priority="17" operator="equal">
      <formula>"SL"</formula>
    </cfRule>
    <cfRule type="cellIs" dxfId="3892" priority="18" operator="equal">
      <formula>"AL"</formula>
    </cfRule>
    <cfRule type="cellIs" dxfId="3891" priority="19" operator="equal">
      <formula>"WC"</formula>
    </cfRule>
    <cfRule type="cellIs" dxfId="3890" priority="20" operator="equal">
      <formula>"TR"</formula>
    </cfRule>
  </conditionalFormatting>
  <conditionalFormatting sqref="J4">
    <cfRule type="cellIs" dxfId="3889" priority="15" operator="equal">
      <formula>"SL"</formula>
    </cfRule>
    <cfRule type="cellIs" dxfId="3888" priority="16" operator="equal">
      <formula>"AL"</formula>
    </cfRule>
  </conditionalFormatting>
  <conditionalFormatting sqref="J4">
    <cfRule type="cellIs" dxfId="3887" priority="10" operator="equal">
      <formula>"SL"</formula>
    </cfRule>
    <cfRule type="cellIs" dxfId="3886" priority="11" operator="equal">
      <formula>"AL"</formula>
    </cfRule>
  </conditionalFormatting>
  <conditionalFormatting sqref="J4">
    <cfRule type="cellIs" dxfId="3885" priority="12" operator="equal">
      <formula>"Prep"</formula>
    </cfRule>
    <cfRule type="cellIs" dxfId="3884" priority="13" operator="equal">
      <formula>"SL"</formula>
    </cfRule>
    <cfRule type="cellIs" dxfId="3883" priority="14" operator="equal">
      <formula>"AL"</formula>
    </cfRule>
  </conditionalFormatting>
  <conditionalFormatting sqref="J4">
    <cfRule type="cellIs" dxfId="3882" priority="6" operator="equal">
      <formula>"SL"</formula>
    </cfRule>
    <cfRule type="cellIs" dxfId="3881" priority="7" operator="equal">
      <formula>"AL"</formula>
    </cfRule>
    <cfRule type="cellIs" dxfId="3880" priority="8" operator="equal">
      <formula>"WC"</formula>
    </cfRule>
    <cfRule type="cellIs" dxfId="3879" priority="9" operator="equal">
      <formula>"TR"</formula>
    </cfRule>
  </conditionalFormatting>
  <conditionalFormatting sqref="I5">
    <cfRule type="expression" dxfId="3878" priority="5">
      <formula>ROW()=CELL("ROW")</formula>
    </cfRule>
  </conditionalFormatting>
  <conditionalFormatting sqref="I5">
    <cfRule type="expression" dxfId="3877" priority="4">
      <formula>ROW()=CELL("ROW")</formula>
    </cfRule>
  </conditionalFormatting>
  <conditionalFormatting sqref="O33">
    <cfRule type="cellIs" dxfId="3876" priority="2" operator="equal">
      <formula>"WC"</formula>
    </cfRule>
    <cfRule type="cellIs" dxfId="3875" priority="3" operator="equal">
      <formula>"TR"</formula>
    </cfRule>
  </conditionalFormatting>
  <conditionalFormatting sqref="D7">
    <cfRule type="cellIs" dxfId="3874" priority="1" operator="equal">
      <formula>"TR"</formula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A3" zoomScale="70" zoomScaleNormal="70" workbookViewId="0">
      <selection activeCell="H33" sqref="H33"/>
    </sheetView>
  </sheetViews>
  <sheetFormatPr defaultColWidth="9.140625" defaultRowHeight="23.25"/>
  <cols>
    <col min="1" max="1" width="2.140625" style="497" customWidth="1"/>
    <col min="2" max="2" width="18.5703125" style="564" customWidth="1"/>
    <col min="3" max="3" width="40" style="961" customWidth="1"/>
    <col min="4" max="4" width="20.42578125" style="564" customWidth="1"/>
    <col min="5" max="5" width="36.85546875" style="497" customWidth="1"/>
    <col min="6" max="6" width="1.5703125" style="497" customWidth="1"/>
    <col min="7" max="7" width="19.42578125" style="564" customWidth="1"/>
    <col min="8" max="8" width="46.7109375" style="961" customWidth="1"/>
    <col min="9" max="9" width="19.42578125" style="564" customWidth="1"/>
    <col min="10" max="10" width="23.5703125" style="497" customWidth="1"/>
    <col min="11" max="11" width="1.42578125" style="497" customWidth="1"/>
    <col min="12" max="12" width="16.5703125" style="564" customWidth="1"/>
    <col min="13" max="13" width="41.140625" style="961" customWidth="1"/>
    <col min="14" max="14" width="18.42578125" style="564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596" customFormat="1" ht="45.6" customHeight="1">
      <c r="A1" s="1047" t="s">
        <v>373</v>
      </c>
      <c r="B1" s="1047"/>
      <c r="C1" s="1047"/>
      <c r="D1" s="1047"/>
      <c r="E1" s="1047"/>
      <c r="F1" s="1047"/>
      <c r="G1" s="1047"/>
      <c r="H1" s="1047"/>
      <c r="I1" s="1047"/>
      <c r="K1" s="597"/>
      <c r="L1" s="1053">
        <f>Monday!K1+1</f>
        <v>46210</v>
      </c>
      <c r="M1" s="1053"/>
      <c r="N1" s="1053"/>
      <c r="O1" s="1053"/>
    </row>
    <row r="2" spans="1:15" s="489" customFormat="1" ht="21.6" customHeight="1">
      <c r="A2" s="1048" t="s">
        <v>280</v>
      </c>
      <c r="B2" s="1049"/>
      <c r="C2" s="1049"/>
      <c r="D2" s="1049"/>
      <c r="E2" s="1050"/>
      <c r="F2" s="598"/>
      <c r="G2" s="1042" t="s">
        <v>237</v>
      </c>
      <c r="H2" s="1043"/>
      <c r="I2" s="1043"/>
      <c r="J2" s="1043"/>
      <c r="K2" s="598"/>
      <c r="L2" s="1051" t="s">
        <v>49</v>
      </c>
      <c r="M2" s="1052"/>
      <c r="N2" s="1052"/>
      <c r="O2" s="1052"/>
    </row>
    <row r="3" spans="1:15" s="489" customFormat="1" ht="21.6" customHeight="1">
      <c r="A3" s="626"/>
      <c r="B3" s="895">
        <v>702420</v>
      </c>
      <c r="C3" s="968" t="s">
        <v>557</v>
      </c>
      <c r="D3" s="571" t="s">
        <v>46</v>
      </c>
      <c r="E3" s="854" t="s">
        <v>234</v>
      </c>
      <c r="F3" s="569"/>
      <c r="G3" s="588">
        <v>22920</v>
      </c>
      <c r="H3" s="972" t="s">
        <v>567</v>
      </c>
      <c r="I3" s="578" t="s">
        <v>45</v>
      </c>
      <c r="J3" s="854" t="s">
        <v>636</v>
      </c>
      <c r="K3" s="569"/>
      <c r="L3" s="756">
        <v>340</v>
      </c>
      <c r="M3" s="979" t="s">
        <v>4</v>
      </c>
      <c r="N3" s="577" t="s">
        <v>48</v>
      </c>
      <c r="O3" s="856" t="s">
        <v>50</v>
      </c>
    </row>
    <row r="4" spans="1:15" s="489" customFormat="1" ht="21.6" customHeight="1">
      <c r="A4" s="626"/>
      <c r="B4" s="567"/>
      <c r="C4" s="969"/>
      <c r="D4" s="578"/>
      <c r="E4" s="857"/>
      <c r="F4" s="569"/>
      <c r="G4" s="779">
        <v>20437</v>
      </c>
      <c r="H4" s="969" t="s">
        <v>652</v>
      </c>
      <c r="I4" s="568" t="s">
        <v>653</v>
      </c>
      <c r="J4" s="858" t="s">
        <v>218</v>
      </c>
      <c r="K4" s="585"/>
      <c r="L4" s="893">
        <v>11379</v>
      </c>
      <c r="M4" s="968" t="s">
        <v>342</v>
      </c>
      <c r="N4" s="577" t="s">
        <v>655</v>
      </c>
      <c r="O4" s="860" t="s">
        <v>303</v>
      </c>
    </row>
    <row r="5" spans="1:15" s="489" customFormat="1" ht="21.6" customHeight="1">
      <c r="A5" s="626"/>
      <c r="B5" s="895">
        <v>1643</v>
      </c>
      <c r="C5" s="968" t="s">
        <v>598</v>
      </c>
      <c r="D5" s="578" t="s">
        <v>338</v>
      </c>
      <c r="E5" s="573" t="s">
        <v>612</v>
      </c>
      <c r="F5" s="569"/>
      <c r="G5" s="893">
        <v>21163</v>
      </c>
      <c r="H5" s="968" t="s">
        <v>614</v>
      </c>
      <c r="I5" s="571" t="s">
        <v>653</v>
      </c>
      <c r="J5" s="861" t="s">
        <v>218</v>
      </c>
      <c r="K5" s="627"/>
      <c r="L5" s="575"/>
      <c r="M5" s="575"/>
      <c r="N5" s="575"/>
      <c r="O5" s="575"/>
    </row>
    <row r="6" spans="1:15" s="489" customFormat="1" ht="21.6" customHeight="1">
      <c r="A6" s="626"/>
      <c r="B6" s="56">
        <v>19196</v>
      </c>
      <c r="C6" s="435" t="s">
        <v>80</v>
      </c>
      <c r="D6" s="569" t="s">
        <v>47</v>
      </c>
      <c r="E6" s="573" t="s">
        <v>613</v>
      </c>
      <c r="F6" s="569"/>
      <c r="G6" s="779">
        <v>11280</v>
      </c>
      <c r="H6" s="969" t="s">
        <v>616</v>
      </c>
      <c r="I6" s="568" t="s">
        <v>653</v>
      </c>
      <c r="J6" s="861" t="s">
        <v>217</v>
      </c>
      <c r="K6" s="627"/>
      <c r="L6" s="567"/>
      <c r="M6" s="969"/>
      <c r="N6" s="577"/>
      <c r="O6" s="575"/>
    </row>
    <row r="7" spans="1:15" s="489" customFormat="1" ht="21.6" customHeight="1">
      <c r="A7" s="626"/>
      <c r="B7" s="906" t="s">
        <v>644</v>
      </c>
      <c r="C7" s="969" t="s">
        <v>645</v>
      </c>
      <c r="D7" s="568" t="s">
        <v>653</v>
      </c>
      <c r="E7" s="575" t="s">
        <v>619</v>
      </c>
      <c r="F7" s="569"/>
      <c r="H7" s="575"/>
      <c r="J7" s="861"/>
      <c r="K7" s="570"/>
      <c r="L7" s="895">
        <v>282284</v>
      </c>
      <c r="M7" s="968" t="s">
        <v>579</v>
      </c>
      <c r="N7" s="577" t="s">
        <v>124</v>
      </c>
      <c r="O7" s="856" t="s">
        <v>50</v>
      </c>
    </row>
    <row r="8" spans="1:15" s="489" customFormat="1" ht="21.6" customHeight="1">
      <c r="A8" s="626"/>
      <c r="B8" s="566"/>
      <c r="C8" s="970"/>
      <c r="D8" s="578"/>
      <c r="E8" s="575"/>
      <c r="F8" s="569"/>
      <c r="G8" s="567"/>
      <c r="H8" s="969"/>
      <c r="I8" s="578"/>
      <c r="J8" s="861"/>
      <c r="K8" s="570"/>
      <c r="L8" s="893">
        <v>23606</v>
      </c>
      <c r="M8" s="968" t="s">
        <v>602</v>
      </c>
      <c r="N8" s="577" t="s">
        <v>656</v>
      </c>
      <c r="O8" s="858" t="s">
        <v>225</v>
      </c>
    </row>
    <row r="9" spans="1:15" s="489" customFormat="1" ht="21.6" customHeight="1">
      <c r="A9" s="626"/>
      <c r="B9" s="572"/>
      <c r="C9" s="968"/>
      <c r="D9" s="578"/>
      <c r="E9" s="575"/>
      <c r="F9" s="569"/>
      <c r="G9" s="756">
        <v>26540</v>
      </c>
      <c r="H9" s="968" t="s">
        <v>561</v>
      </c>
      <c r="I9" s="578" t="s">
        <v>338</v>
      </c>
      <c r="J9" s="861" t="s">
        <v>219</v>
      </c>
      <c r="K9" s="574"/>
      <c r="L9" s="779">
        <v>20114</v>
      </c>
      <c r="M9" s="969" t="s">
        <v>131</v>
      </c>
      <c r="N9" s="568" t="s">
        <v>656</v>
      </c>
      <c r="O9" s="858" t="s">
        <v>225</v>
      </c>
    </row>
    <row r="10" spans="1:15" s="489" customFormat="1" ht="21.6" customHeight="1">
      <c r="A10" s="626"/>
      <c r="B10" s="893">
        <v>22570</v>
      </c>
      <c r="C10" s="968" t="s">
        <v>320</v>
      </c>
      <c r="D10" s="578" t="s">
        <v>47</v>
      </c>
      <c r="E10" s="863" t="s">
        <v>51</v>
      </c>
      <c r="F10" s="569"/>
      <c r="G10" s="893">
        <v>20559</v>
      </c>
      <c r="H10" s="968" t="s">
        <v>386</v>
      </c>
      <c r="I10" s="571" t="s">
        <v>653</v>
      </c>
      <c r="J10" s="861" t="s">
        <v>219</v>
      </c>
      <c r="K10" s="574"/>
      <c r="L10" s="900">
        <v>23843</v>
      </c>
      <c r="M10" s="980" t="s">
        <v>626</v>
      </c>
      <c r="N10" s="905" t="s">
        <v>656</v>
      </c>
      <c r="O10" s="858" t="s">
        <v>225</v>
      </c>
    </row>
    <row r="11" spans="1:15" s="489" customFormat="1" ht="21.6" customHeight="1">
      <c r="A11" s="626"/>
      <c r="B11" s="779">
        <v>22569</v>
      </c>
      <c r="C11" s="969" t="s">
        <v>319</v>
      </c>
      <c r="D11" s="569" t="s">
        <v>47</v>
      </c>
      <c r="E11" s="863" t="s">
        <v>51</v>
      </c>
      <c r="F11" s="575"/>
      <c r="G11" s="779">
        <v>89580</v>
      </c>
      <c r="H11" s="969" t="s">
        <v>732</v>
      </c>
      <c r="I11" s="568" t="s">
        <v>653</v>
      </c>
      <c r="J11" s="861" t="s">
        <v>219</v>
      </c>
      <c r="K11" s="574"/>
      <c r="L11" s="567"/>
      <c r="M11" s="971"/>
      <c r="N11" s="577"/>
      <c r="O11" s="858"/>
    </row>
    <row r="12" spans="1:15" s="489" customFormat="1" ht="21.6" customHeight="1">
      <c r="A12" s="626"/>
      <c r="B12" s="588">
        <v>703713</v>
      </c>
      <c r="C12" s="969" t="s">
        <v>559</v>
      </c>
      <c r="D12" s="569" t="s">
        <v>300</v>
      </c>
      <c r="E12" s="863" t="s">
        <v>51</v>
      </c>
      <c r="F12" s="575"/>
      <c r="G12" s="779">
        <v>71109</v>
      </c>
      <c r="H12" s="969" t="s">
        <v>610</v>
      </c>
      <c r="I12" s="568" t="s">
        <v>653</v>
      </c>
      <c r="J12" s="858" t="s">
        <v>219</v>
      </c>
      <c r="K12" s="574"/>
      <c r="L12" s="567"/>
      <c r="M12" s="864"/>
      <c r="N12" s="568"/>
      <c r="O12" s="858"/>
    </row>
    <row r="13" spans="1:15" s="489" customFormat="1" ht="21.6" customHeight="1">
      <c r="A13" s="626"/>
      <c r="B13" s="567"/>
      <c r="C13" s="969"/>
      <c r="D13" s="568"/>
      <c r="E13" s="569"/>
      <c r="F13" s="569"/>
      <c r="G13" s="567"/>
      <c r="H13" s="969"/>
      <c r="I13" s="568"/>
      <c r="J13" s="858"/>
      <c r="K13" s="574"/>
      <c r="L13" s="567"/>
      <c r="M13" s="981"/>
      <c r="N13" s="577"/>
      <c r="O13" s="858"/>
    </row>
    <row r="14" spans="1:15" s="489" customFormat="1" ht="21.6" customHeight="1">
      <c r="A14" s="626"/>
      <c r="B14" s="566"/>
      <c r="C14" s="970"/>
      <c r="D14" s="578"/>
      <c r="E14" s="574"/>
      <c r="F14" s="569"/>
      <c r="G14" s="575"/>
      <c r="H14" s="575"/>
      <c r="I14" s="575"/>
      <c r="J14" s="858"/>
      <c r="K14" s="627"/>
      <c r="L14" s="567"/>
      <c r="M14" s="969"/>
      <c r="N14" s="577"/>
      <c r="O14" s="575"/>
    </row>
    <row r="15" spans="1:15" s="489" customFormat="1" ht="21.6" customHeight="1">
      <c r="A15" s="626"/>
      <c r="B15" s="893">
        <v>18140</v>
      </c>
      <c r="C15" s="968" t="s">
        <v>203</v>
      </c>
      <c r="D15" s="578" t="s">
        <v>653</v>
      </c>
      <c r="E15" s="858" t="s">
        <v>223</v>
      </c>
      <c r="F15" s="569"/>
      <c r="G15" s="567"/>
      <c r="H15" s="969"/>
      <c r="I15" s="568"/>
      <c r="J15" s="858"/>
      <c r="K15" s="570"/>
      <c r="L15" s="898">
        <v>16272</v>
      </c>
      <c r="M15" s="982" t="s">
        <v>321</v>
      </c>
      <c r="N15" s="577" t="s">
        <v>207</v>
      </c>
      <c r="O15" s="866" t="s">
        <v>51</v>
      </c>
    </row>
    <row r="16" spans="1:15" s="489" customFormat="1" ht="21.6" customHeight="1">
      <c r="B16" s="588">
        <v>27020</v>
      </c>
      <c r="C16" s="969" t="s">
        <v>560</v>
      </c>
      <c r="D16" s="568" t="s">
        <v>338</v>
      </c>
      <c r="E16" s="858" t="s">
        <v>223</v>
      </c>
      <c r="F16" s="569"/>
      <c r="G16" s="779">
        <v>20619</v>
      </c>
      <c r="H16" s="969" t="s">
        <v>279</v>
      </c>
      <c r="I16" s="568" t="s">
        <v>653</v>
      </c>
      <c r="J16" s="858" t="s">
        <v>220</v>
      </c>
      <c r="K16" s="585"/>
      <c r="L16" s="893">
        <v>19821</v>
      </c>
      <c r="M16" s="968" t="s">
        <v>125</v>
      </c>
      <c r="N16" s="577" t="s">
        <v>207</v>
      </c>
      <c r="O16" s="866" t="s">
        <v>51</v>
      </c>
    </row>
    <row r="17" spans="1:15" s="489" customFormat="1" ht="21.6" customHeight="1">
      <c r="A17" s="626"/>
      <c r="B17" s="893">
        <v>18446</v>
      </c>
      <c r="C17" s="968" t="s">
        <v>385</v>
      </c>
      <c r="D17" s="571" t="s">
        <v>653</v>
      </c>
      <c r="E17" s="858" t="s">
        <v>223</v>
      </c>
      <c r="F17" s="569"/>
      <c r="G17" s="588">
        <v>404</v>
      </c>
      <c r="H17" s="971" t="s">
        <v>565</v>
      </c>
      <c r="I17" s="571" t="s">
        <v>44</v>
      </c>
      <c r="J17" s="858" t="s">
        <v>221</v>
      </c>
      <c r="K17" s="570"/>
      <c r="L17" s="588">
        <v>1565</v>
      </c>
      <c r="M17" s="969" t="s">
        <v>597</v>
      </c>
      <c r="N17" s="568" t="s">
        <v>289</v>
      </c>
      <c r="O17" s="866" t="s">
        <v>51</v>
      </c>
    </row>
    <row r="18" spans="1:15" s="489" customFormat="1" ht="21.6" customHeight="1">
      <c r="A18" s="626"/>
      <c r="B18" s="566"/>
      <c r="C18" s="970"/>
      <c r="D18" s="578"/>
      <c r="E18" s="575"/>
      <c r="F18" s="570"/>
      <c r="G18" s="893">
        <v>19891</v>
      </c>
      <c r="H18" s="968" t="s">
        <v>128</v>
      </c>
      <c r="I18" s="569" t="s">
        <v>653</v>
      </c>
      <c r="J18" s="575" t="s">
        <v>222</v>
      </c>
      <c r="K18" s="570"/>
      <c r="L18" s="567"/>
      <c r="M18" s="969"/>
      <c r="N18" s="568"/>
      <c r="O18" s="568"/>
    </row>
    <row r="19" spans="1:15" s="489" customFormat="1" ht="21.6" customHeight="1">
      <c r="A19" s="626"/>
      <c r="B19" s="894">
        <v>28140</v>
      </c>
      <c r="C19" s="628" t="s">
        <v>583</v>
      </c>
      <c r="D19" s="578" t="s">
        <v>338</v>
      </c>
      <c r="E19" s="575" t="s">
        <v>322</v>
      </c>
      <c r="F19" s="569"/>
      <c r="G19" s="779">
        <v>23479</v>
      </c>
      <c r="H19" s="969" t="s">
        <v>607</v>
      </c>
      <c r="I19" s="568" t="s">
        <v>653</v>
      </c>
      <c r="J19" s="575" t="s">
        <v>222</v>
      </c>
      <c r="K19" s="570"/>
      <c r="L19" s="572"/>
      <c r="M19" s="971"/>
      <c r="N19" s="577"/>
      <c r="O19" s="575"/>
    </row>
    <row r="20" spans="1:15" s="489" customFormat="1" ht="21.6" customHeight="1">
      <c r="A20" s="626"/>
      <c r="B20" s="588">
        <v>149</v>
      </c>
      <c r="C20" s="969" t="s">
        <v>11</v>
      </c>
      <c r="D20" s="568" t="s">
        <v>44</v>
      </c>
      <c r="E20" s="575" t="s">
        <v>322</v>
      </c>
      <c r="F20" s="569"/>
      <c r="G20" s="567"/>
      <c r="H20" s="969"/>
      <c r="I20" s="568"/>
      <c r="K20" s="570"/>
      <c r="L20" s="779">
        <v>80215566</v>
      </c>
      <c r="M20" s="969" t="s">
        <v>281</v>
      </c>
      <c r="N20" s="578" t="s">
        <v>655</v>
      </c>
      <c r="O20" s="868" t="s">
        <v>291</v>
      </c>
    </row>
    <row r="21" spans="1:15" s="489" customFormat="1" ht="21.6" customHeight="1">
      <c r="A21" s="626"/>
      <c r="B21" s="566"/>
      <c r="C21" s="970"/>
      <c r="D21" s="578"/>
      <c r="E21" s="575"/>
      <c r="F21" s="569"/>
      <c r="G21" s="756">
        <v>1237</v>
      </c>
      <c r="H21" s="970" t="s">
        <v>592</v>
      </c>
      <c r="I21" s="578" t="s">
        <v>338</v>
      </c>
      <c r="J21" s="573" t="s">
        <v>52</v>
      </c>
      <c r="K21" s="627"/>
      <c r="L21" s="575"/>
      <c r="M21" s="972"/>
      <c r="N21" s="575"/>
      <c r="O21" s="575"/>
    </row>
    <row r="22" spans="1:15" s="489" customFormat="1" ht="21.6" customHeight="1">
      <c r="A22" s="626"/>
      <c r="B22" s="893">
        <v>18521</v>
      </c>
      <c r="C22" s="971" t="s">
        <v>206</v>
      </c>
      <c r="D22" s="578" t="s">
        <v>653</v>
      </c>
      <c r="E22" s="573" t="s">
        <v>53</v>
      </c>
      <c r="F22" s="570"/>
      <c r="G22" s="779">
        <v>2722</v>
      </c>
      <c r="H22" s="969" t="s">
        <v>639</v>
      </c>
      <c r="I22" s="568" t="s">
        <v>653</v>
      </c>
      <c r="J22" s="573" t="s">
        <v>52</v>
      </c>
      <c r="K22" s="570"/>
      <c r="L22" s="567"/>
      <c r="M22" s="969"/>
      <c r="N22" s="578"/>
      <c r="O22" s="881"/>
    </row>
    <row r="23" spans="1:15" s="489" customFormat="1" ht="21.6" customHeight="1">
      <c r="A23" s="626"/>
      <c r="B23" s="779">
        <v>67746</v>
      </c>
      <c r="C23" s="969" t="s">
        <v>384</v>
      </c>
      <c r="D23" s="578" t="s">
        <v>653</v>
      </c>
      <c r="E23" s="573" t="s">
        <v>77</v>
      </c>
      <c r="F23" s="569"/>
      <c r="G23" s="779">
        <v>23838</v>
      </c>
      <c r="H23" s="969" t="s">
        <v>622</v>
      </c>
      <c r="I23" s="568" t="s">
        <v>653</v>
      </c>
      <c r="J23" s="573" t="s">
        <v>52</v>
      </c>
      <c r="L23" s="893">
        <v>23835</v>
      </c>
      <c r="M23" s="971" t="s">
        <v>617</v>
      </c>
      <c r="N23" s="578" t="s">
        <v>48</v>
      </c>
      <c r="O23" s="568" t="s">
        <v>55</v>
      </c>
    </row>
    <row r="24" spans="1:15" s="489" customFormat="1" ht="21.6" customHeight="1">
      <c r="A24" s="626"/>
      <c r="B24" s="572"/>
      <c r="C24" s="968"/>
      <c r="D24" s="578"/>
      <c r="E24" s="569"/>
      <c r="F24" s="569"/>
      <c r="G24" s="779">
        <v>23845</v>
      </c>
      <c r="H24" s="976" t="s">
        <v>638</v>
      </c>
      <c r="I24" s="568" t="s">
        <v>653</v>
      </c>
      <c r="J24" s="573" t="s">
        <v>52</v>
      </c>
      <c r="L24" s="897">
        <v>23468</v>
      </c>
      <c r="M24" s="970" t="s">
        <v>729</v>
      </c>
      <c r="N24" s="578" t="s">
        <v>48</v>
      </c>
      <c r="O24" s="568" t="s">
        <v>55</v>
      </c>
    </row>
    <row r="25" spans="1:15" s="489" customFormat="1" ht="21.6" customHeight="1">
      <c r="A25" s="579"/>
      <c r="B25" s="567"/>
      <c r="C25" s="969"/>
      <c r="D25" s="568"/>
      <c r="E25" s="575"/>
      <c r="F25" s="570"/>
      <c r="G25" s="575"/>
      <c r="H25" s="575"/>
      <c r="I25" s="575"/>
      <c r="J25" s="871"/>
      <c r="K25" s="570"/>
      <c r="L25" s="566"/>
      <c r="M25" s="970"/>
      <c r="N25" s="577"/>
      <c r="O25" s="575"/>
    </row>
    <row r="26" spans="1:15" s="489" customFormat="1" ht="21.6" customHeight="1">
      <c r="A26" s="602"/>
      <c r="B26" s="588">
        <v>27340</v>
      </c>
      <c r="C26" s="969" t="s">
        <v>562</v>
      </c>
      <c r="D26" s="568" t="s">
        <v>338</v>
      </c>
      <c r="E26" s="575" t="s">
        <v>756</v>
      </c>
      <c r="F26" s="569"/>
      <c r="G26" s="567"/>
      <c r="H26" s="969"/>
      <c r="I26" s="568"/>
      <c r="J26" s="871"/>
      <c r="K26" s="585"/>
      <c r="L26" s="899">
        <v>20740</v>
      </c>
      <c r="M26" s="972" t="s">
        <v>387</v>
      </c>
      <c r="N26" s="568" t="s">
        <v>655</v>
      </c>
      <c r="O26" s="873" t="s">
        <v>341</v>
      </c>
    </row>
    <row r="27" spans="1:15" s="489" customFormat="1" ht="21.6" customHeight="1">
      <c r="A27" s="602"/>
      <c r="B27" s="588">
        <v>282232</v>
      </c>
      <c r="C27" s="972" t="s">
        <v>580</v>
      </c>
      <c r="D27" s="578" t="s">
        <v>45</v>
      </c>
      <c r="E27" s="575" t="s">
        <v>760</v>
      </c>
      <c r="F27" s="570"/>
      <c r="G27" s="567"/>
      <c r="H27" s="969"/>
      <c r="I27" s="568"/>
      <c r="J27" s="871"/>
      <c r="K27" s="585"/>
      <c r="L27" s="779">
        <v>38272</v>
      </c>
      <c r="M27" s="969" t="s">
        <v>713</v>
      </c>
      <c r="N27" s="568" t="s">
        <v>655</v>
      </c>
      <c r="O27" s="868" t="s">
        <v>694</v>
      </c>
    </row>
    <row r="28" spans="1:15" s="489" customFormat="1" ht="21.6" customHeight="1">
      <c r="A28" s="579"/>
      <c r="C28" s="575"/>
      <c r="E28" s="575"/>
      <c r="F28" s="569"/>
      <c r="G28" s="588">
        <v>1338</v>
      </c>
      <c r="H28" s="972" t="s">
        <v>595</v>
      </c>
      <c r="I28" s="578" t="s">
        <v>45</v>
      </c>
      <c r="J28" s="871"/>
      <c r="K28" s="585"/>
      <c r="L28" s="567"/>
      <c r="M28" s="969"/>
      <c r="N28" s="568"/>
      <c r="O28" s="575"/>
    </row>
    <row r="29" spans="1:15" s="489" customFormat="1" ht="21.6" customHeight="1">
      <c r="A29" s="579"/>
      <c r="B29" s="570"/>
      <c r="C29" s="972"/>
      <c r="D29" s="570"/>
      <c r="E29" s="880" t="s">
        <v>254</v>
      </c>
      <c r="F29" s="569"/>
      <c r="G29" s="567"/>
      <c r="H29" s="969"/>
      <c r="I29" s="568"/>
      <c r="J29" s="871"/>
      <c r="K29" s="585"/>
      <c r="L29" s="567"/>
      <c r="M29" s="969"/>
      <c r="N29" s="568"/>
      <c r="O29" s="575"/>
    </row>
    <row r="30" spans="1:15" s="489" customFormat="1" ht="21.6" customHeight="1">
      <c r="A30" s="579"/>
      <c r="B30" s="896">
        <v>703928</v>
      </c>
      <c r="C30" s="969" t="s">
        <v>584</v>
      </c>
      <c r="D30" s="568" t="s">
        <v>338</v>
      </c>
      <c r="E30" s="907" t="s">
        <v>254</v>
      </c>
      <c r="F30" s="569"/>
      <c r="G30" s="575"/>
      <c r="H30" s="972"/>
      <c r="I30" s="575"/>
      <c r="J30" s="876"/>
      <c r="K30" s="585"/>
      <c r="L30" s="567"/>
      <c r="M30" s="969"/>
      <c r="N30" s="568"/>
      <c r="O30" s="575"/>
    </row>
    <row r="31" spans="1:15" s="489" customFormat="1" ht="21.6" customHeight="1">
      <c r="A31" s="579"/>
      <c r="B31" s="576"/>
      <c r="C31" s="973"/>
      <c r="D31" s="577"/>
      <c r="E31" s="575"/>
      <c r="F31" s="569"/>
      <c r="G31" s="575"/>
      <c r="H31" s="972"/>
      <c r="I31" s="575"/>
      <c r="J31" s="575"/>
      <c r="K31" s="585"/>
      <c r="L31" s="567"/>
      <c r="M31" s="969"/>
      <c r="N31" s="568"/>
      <c r="O31" s="575"/>
    </row>
    <row r="32" spans="1:15" s="489" customFormat="1" ht="21.6" customHeight="1">
      <c r="A32" s="579"/>
      <c r="B32" s="779">
        <v>19900</v>
      </c>
      <c r="C32" s="969" t="s">
        <v>130</v>
      </c>
      <c r="D32" s="568" t="s">
        <v>47</v>
      </c>
      <c r="E32" s="568" t="s">
        <v>55</v>
      </c>
      <c r="F32" s="570"/>
      <c r="G32" s="575"/>
      <c r="H32" s="972"/>
      <c r="I32" s="575"/>
      <c r="J32" s="575"/>
      <c r="K32" s="585"/>
      <c r="L32" s="567"/>
      <c r="M32" s="969"/>
      <c r="N32" s="568"/>
      <c r="O32" s="575"/>
    </row>
    <row r="33" spans="1:15" s="489" customFormat="1" ht="21.6" customHeight="1">
      <c r="A33" s="603"/>
      <c r="B33" s="779">
        <v>23842</v>
      </c>
      <c r="C33" s="968" t="s">
        <v>625</v>
      </c>
      <c r="D33" s="578" t="s">
        <v>47</v>
      </c>
      <c r="E33" s="568" t="s">
        <v>55</v>
      </c>
      <c r="F33" s="570"/>
      <c r="G33" s="575"/>
      <c r="H33" s="972"/>
      <c r="I33" s="575"/>
      <c r="J33" s="575"/>
      <c r="K33" s="585"/>
      <c r="L33" s="567"/>
      <c r="M33" s="969"/>
      <c r="N33" s="568"/>
      <c r="O33" s="575"/>
    </row>
    <row r="34" spans="1:15" s="489" customFormat="1" ht="21.6" customHeight="1">
      <c r="B34" s="575"/>
      <c r="C34" s="972"/>
      <c r="D34" s="575"/>
      <c r="E34" s="575"/>
      <c r="F34" s="570"/>
      <c r="G34" s="575"/>
      <c r="H34" s="972"/>
      <c r="I34" s="575"/>
      <c r="J34" s="575"/>
      <c r="K34" s="570"/>
      <c r="L34" s="567"/>
      <c r="M34" s="969"/>
      <c r="N34" s="568"/>
      <c r="O34" s="575"/>
    </row>
    <row r="35" spans="1:15" s="489" customFormat="1" ht="21.6" customHeight="1">
      <c r="A35" s="579"/>
      <c r="B35" s="779">
        <v>21280</v>
      </c>
      <c r="C35" s="969" t="s">
        <v>651</v>
      </c>
      <c r="D35" s="568" t="s">
        <v>653</v>
      </c>
      <c r="E35" s="575" t="s">
        <v>739</v>
      </c>
      <c r="F35" s="570"/>
      <c r="G35" s="575"/>
      <c r="H35" s="972"/>
      <c r="I35" s="575"/>
      <c r="J35" s="575"/>
      <c r="K35" s="570"/>
      <c r="L35" s="567"/>
      <c r="M35" s="969"/>
      <c r="N35" s="568"/>
      <c r="O35" s="575"/>
    </row>
    <row r="36" spans="1:15" s="489" customFormat="1" ht="21.6" customHeight="1">
      <c r="A36" s="579"/>
      <c r="B36" s="572"/>
      <c r="C36" s="968"/>
      <c r="D36" s="578"/>
      <c r="E36" s="575"/>
      <c r="F36" s="570"/>
      <c r="G36" s="575"/>
      <c r="H36" s="972"/>
      <c r="I36" s="575"/>
      <c r="J36" s="575"/>
      <c r="K36" s="570"/>
      <c r="L36" s="567"/>
      <c r="M36" s="969"/>
      <c r="N36" s="568"/>
      <c r="O36" s="575"/>
    </row>
    <row r="37" spans="1:15" s="489" customFormat="1" ht="21.6" customHeight="1">
      <c r="A37" s="579"/>
      <c r="B37" s="572"/>
      <c r="C37" s="968"/>
      <c r="D37" s="578"/>
      <c r="E37" s="575"/>
      <c r="F37" s="570"/>
      <c r="G37" s="575"/>
      <c r="H37" s="972"/>
      <c r="I37" s="575"/>
      <c r="J37" s="575"/>
      <c r="K37" s="570"/>
      <c r="L37" s="567"/>
      <c r="M37" s="969"/>
      <c r="N37" s="568"/>
      <c r="O37" s="575"/>
    </row>
    <row r="38" spans="1:15" s="489" customFormat="1" ht="21.6" customHeight="1">
      <c r="A38" s="579"/>
      <c r="B38" s="567"/>
      <c r="C38" s="970"/>
      <c r="D38" s="578"/>
      <c r="E38" s="575"/>
      <c r="F38" s="627"/>
      <c r="G38" s="575"/>
      <c r="H38" s="972"/>
      <c r="I38" s="575"/>
      <c r="J38" s="575"/>
      <c r="K38" s="570"/>
      <c r="L38" s="567"/>
      <c r="M38" s="969"/>
      <c r="N38" s="568"/>
      <c r="O38" s="575"/>
    </row>
    <row r="39" spans="1:15" s="489" customFormat="1" ht="21.6" customHeight="1">
      <c r="A39" s="579"/>
      <c r="B39" s="566"/>
      <c r="C39" s="968"/>
      <c r="D39" s="578"/>
      <c r="E39" s="575"/>
      <c r="F39" s="627"/>
      <c r="G39" s="575"/>
      <c r="H39" s="972"/>
      <c r="I39" s="575"/>
      <c r="J39" s="575"/>
      <c r="K39" s="570"/>
      <c r="L39" s="567"/>
      <c r="M39" s="969"/>
      <c r="N39" s="568"/>
      <c r="O39" s="575"/>
    </row>
    <row r="40" spans="1:15" s="489" customFormat="1" ht="21.6" customHeight="1">
      <c r="A40" s="579"/>
      <c r="B40" s="567"/>
      <c r="C40" s="968"/>
      <c r="D40" s="629"/>
      <c r="E40" s="575"/>
      <c r="F40" s="627"/>
      <c r="G40" s="575"/>
      <c r="H40" s="972"/>
      <c r="I40" s="575"/>
      <c r="J40" s="575"/>
      <c r="K40" s="590"/>
      <c r="L40" s="630"/>
      <c r="M40" s="968"/>
      <c r="N40" s="577"/>
      <c r="O40" s="575"/>
    </row>
    <row r="41" spans="1:15" s="489" customFormat="1" ht="21.6" customHeight="1">
      <c r="A41" s="579"/>
      <c r="B41" s="567"/>
      <c r="C41" s="969"/>
      <c r="D41" s="631"/>
      <c r="E41" s="575"/>
      <c r="F41" s="627"/>
      <c r="G41" s="575"/>
      <c r="H41" s="972"/>
      <c r="I41" s="575"/>
      <c r="J41" s="575"/>
      <c r="K41" s="590"/>
      <c r="L41" s="566"/>
      <c r="M41" s="970"/>
      <c r="N41" s="577"/>
      <c r="O41" s="575"/>
    </row>
    <row r="42" spans="1:15" s="489" customFormat="1" ht="21.6" customHeight="1" thickBot="1">
      <c r="A42" s="570"/>
      <c r="B42" s="580"/>
      <c r="C42" s="974"/>
      <c r="D42" s="632"/>
      <c r="E42" s="529"/>
      <c r="F42" s="529"/>
      <c r="G42" s="529"/>
      <c r="H42" s="528"/>
      <c r="I42" s="529"/>
      <c r="J42" s="529"/>
      <c r="K42" s="529"/>
      <c r="L42" s="529"/>
      <c r="M42" s="983"/>
      <c r="N42" s="633"/>
      <c r="O42" s="531"/>
    </row>
    <row r="43" spans="1:15" ht="21.6" customHeight="1">
      <c r="A43" s="500"/>
      <c r="B43" s="582" t="s">
        <v>336</v>
      </c>
      <c r="C43" s="975" t="s">
        <v>348</v>
      </c>
      <c r="D43" s="634">
        <v>92.1</v>
      </c>
      <c r="E43" s="635"/>
      <c r="F43" s="500"/>
      <c r="G43" s="755">
        <v>702024</v>
      </c>
      <c r="H43" s="978" t="s">
        <v>571</v>
      </c>
      <c r="I43" s="901" t="s">
        <v>346</v>
      </c>
      <c r="J43" s="636"/>
      <c r="K43" s="560"/>
      <c r="L43" s="536">
        <v>25510</v>
      </c>
      <c r="M43" s="984" t="s">
        <v>572</v>
      </c>
      <c r="N43" s="903" t="s">
        <v>347</v>
      </c>
      <c r="O43" s="638"/>
    </row>
    <row r="44" spans="1:15" ht="21.6" customHeight="1">
      <c r="A44" s="500"/>
      <c r="B44" s="587"/>
      <c r="C44" s="969" t="s">
        <v>349</v>
      </c>
      <c r="D44" s="587">
        <v>147</v>
      </c>
      <c r="E44" s="639"/>
      <c r="F44" s="500"/>
      <c r="G44" s="756">
        <v>414</v>
      </c>
      <c r="H44" s="970" t="s">
        <v>588</v>
      </c>
      <c r="I44" s="902" t="s">
        <v>346</v>
      </c>
      <c r="J44" s="642"/>
      <c r="K44" s="535"/>
      <c r="L44" s="540">
        <v>390</v>
      </c>
      <c r="M44" s="956" t="s">
        <v>576</v>
      </c>
      <c r="N44" s="490" t="s">
        <v>301</v>
      </c>
      <c r="O44" s="618"/>
    </row>
    <row r="45" spans="1:15" ht="21.6" customHeight="1">
      <c r="A45" s="500"/>
      <c r="B45" s="568"/>
      <c r="C45" s="969" t="s">
        <v>350</v>
      </c>
      <c r="D45" s="568">
        <v>30.4</v>
      </c>
      <c r="E45" s="575"/>
      <c r="F45" s="500"/>
      <c r="G45" s="640"/>
      <c r="H45" s="970"/>
      <c r="I45" s="641"/>
      <c r="J45" s="642"/>
      <c r="K45" s="535"/>
      <c r="L45" s="540">
        <v>703246</v>
      </c>
      <c r="M45" s="954" t="s">
        <v>26</v>
      </c>
      <c r="N45" s="903" t="s">
        <v>301</v>
      </c>
      <c r="O45" s="618"/>
    </row>
    <row r="46" spans="1:15" ht="21.6" customHeight="1">
      <c r="A46" s="500"/>
      <c r="B46" s="568"/>
      <c r="C46" s="969" t="s">
        <v>351</v>
      </c>
      <c r="D46" s="568">
        <v>78</v>
      </c>
      <c r="E46" s="575"/>
      <c r="F46" s="500"/>
      <c r="G46" s="642"/>
      <c r="H46" s="954"/>
      <c r="I46" s="641"/>
      <c r="J46" s="642"/>
      <c r="K46" s="500"/>
      <c r="L46" s="756">
        <v>21000</v>
      </c>
      <c r="M46" s="970" t="s">
        <v>578</v>
      </c>
      <c r="N46" s="902" t="s">
        <v>301</v>
      </c>
      <c r="O46" s="618"/>
    </row>
    <row r="47" spans="1:15" ht="21.6" customHeight="1">
      <c r="A47" s="500"/>
      <c r="B47" s="568"/>
      <c r="C47" s="954" t="s">
        <v>356</v>
      </c>
      <c r="D47" s="568">
        <v>7</v>
      </c>
      <c r="E47" s="575"/>
      <c r="F47" s="500"/>
      <c r="G47" s="642"/>
      <c r="H47" s="954"/>
      <c r="I47" s="641"/>
      <c r="J47" s="642"/>
      <c r="K47" s="500"/>
      <c r="L47" s="756">
        <v>1090</v>
      </c>
      <c r="M47" s="970" t="s">
        <v>589</v>
      </c>
      <c r="N47" s="902" t="s">
        <v>301</v>
      </c>
      <c r="O47" s="618"/>
    </row>
    <row r="48" spans="1:15" ht="21.6" customHeight="1">
      <c r="A48" s="500"/>
      <c r="B48" s="587"/>
      <c r="C48" s="969" t="s">
        <v>352</v>
      </c>
      <c r="D48" s="587"/>
      <c r="E48" s="639"/>
      <c r="F48" s="500"/>
      <c r="G48" s="642"/>
      <c r="H48" s="956"/>
      <c r="I48" s="553"/>
      <c r="J48" s="642"/>
      <c r="K48" s="500"/>
      <c r="O48" s="618"/>
    </row>
    <row r="49" spans="1:15" ht="21.6" customHeight="1">
      <c r="A49" s="500"/>
      <c r="B49" s="587"/>
      <c r="C49" s="969" t="s">
        <v>346</v>
      </c>
      <c r="D49" s="643"/>
      <c r="E49" s="644"/>
      <c r="F49" s="500"/>
      <c r="G49" s="642"/>
      <c r="H49" s="956"/>
      <c r="I49" s="553"/>
      <c r="J49" s="642"/>
      <c r="K49" s="500"/>
      <c r="L49" s="588">
        <v>282235</v>
      </c>
      <c r="M49" s="969" t="s">
        <v>574</v>
      </c>
      <c r="N49" s="568" t="s">
        <v>338</v>
      </c>
      <c r="O49" s="618"/>
    </row>
    <row r="50" spans="1:15" ht="21.6" customHeight="1">
      <c r="A50" s="500"/>
      <c r="B50" s="587"/>
      <c r="C50" s="969" t="s">
        <v>347</v>
      </c>
      <c r="D50" s="587"/>
      <c r="E50" s="639"/>
      <c r="F50" s="500"/>
      <c r="G50" s="642"/>
      <c r="H50" s="956"/>
      <c r="I50" s="553"/>
      <c r="J50" s="642"/>
      <c r="K50" s="500"/>
      <c r="L50" s="618"/>
      <c r="M50" s="956"/>
      <c r="N50" s="554"/>
      <c r="O50" s="618"/>
    </row>
    <row r="51" spans="1:15" ht="25.5">
      <c r="A51" s="500"/>
      <c r="B51" s="587"/>
      <c r="C51" s="969" t="s">
        <v>353</v>
      </c>
      <c r="D51" s="587"/>
      <c r="E51" s="639"/>
      <c r="F51" s="500"/>
      <c r="G51" s="642"/>
      <c r="H51" s="956"/>
      <c r="I51" s="553"/>
      <c r="J51" s="642"/>
      <c r="K51" s="535"/>
      <c r="L51" s="618"/>
      <c r="M51" s="956"/>
      <c r="N51" s="554"/>
      <c r="O51" s="618"/>
    </row>
    <row r="52" spans="1:15" ht="25.5">
      <c r="A52" s="500"/>
      <c r="B52" s="587"/>
      <c r="C52" s="969" t="s">
        <v>283</v>
      </c>
      <c r="D52" s="587">
        <v>0</v>
      </c>
      <c r="E52" s="639"/>
      <c r="F52" s="500"/>
      <c r="G52" s="642"/>
      <c r="H52" s="956"/>
      <c r="I52" s="553"/>
      <c r="J52" s="642"/>
      <c r="K52" s="544"/>
      <c r="L52" s="618"/>
      <c r="M52" s="956"/>
      <c r="N52" s="554"/>
      <c r="O52" s="618"/>
    </row>
    <row r="53" spans="1:15" ht="25.5">
      <c r="A53" s="500"/>
      <c r="B53" s="587"/>
      <c r="C53" s="969" t="s">
        <v>284</v>
      </c>
      <c r="D53" s="587"/>
      <c r="E53" s="639"/>
      <c r="F53" s="500"/>
      <c r="G53" s="642"/>
      <c r="H53" s="956"/>
      <c r="I53" s="553"/>
      <c r="J53" s="642"/>
      <c r="K53" s="544"/>
      <c r="L53" s="618"/>
      <c r="M53" s="956"/>
      <c r="N53" s="554"/>
      <c r="O53" s="618"/>
    </row>
    <row r="54" spans="1:15" ht="25.5">
      <c r="A54" s="500"/>
      <c r="B54" s="569"/>
      <c r="C54" s="969" t="s">
        <v>285</v>
      </c>
      <c r="D54" s="569">
        <v>4</v>
      </c>
      <c r="E54" s="570"/>
      <c r="F54" s="500"/>
      <c r="G54" s="642"/>
      <c r="H54" s="956"/>
      <c r="I54" s="553"/>
      <c r="J54" s="642"/>
      <c r="K54" s="544"/>
      <c r="L54" s="618"/>
      <c r="M54" s="956"/>
      <c r="N54" s="554"/>
      <c r="O54" s="618"/>
    </row>
    <row r="55" spans="1:15" ht="25.5">
      <c r="A55" s="500"/>
      <c r="B55" s="569"/>
      <c r="C55" s="969" t="s">
        <v>286</v>
      </c>
      <c r="D55" s="569">
        <v>12</v>
      </c>
      <c r="E55" s="570"/>
      <c r="F55" s="500"/>
      <c r="G55" s="642"/>
      <c r="H55" s="954"/>
      <c r="I55" s="554"/>
      <c r="J55" s="621"/>
      <c r="K55" s="500"/>
      <c r="L55" s="618"/>
      <c r="M55" s="956"/>
      <c r="N55" s="554"/>
      <c r="O55" s="618"/>
    </row>
    <row r="56" spans="1:15" ht="25.5">
      <c r="A56" s="500"/>
      <c r="B56" s="587"/>
      <c r="C56" s="969" t="s">
        <v>287</v>
      </c>
      <c r="D56" s="645">
        <v>12</v>
      </c>
      <c r="E56" s="646"/>
      <c r="F56" s="500"/>
      <c r="G56" s="642"/>
      <c r="H56" s="954"/>
      <c r="I56" s="642"/>
      <c r="J56" s="621"/>
      <c r="K56" s="500"/>
      <c r="L56" s="618"/>
      <c r="M56" s="956"/>
      <c r="N56" s="642"/>
      <c r="O56" s="618"/>
    </row>
    <row r="57" spans="1:15" ht="25.5">
      <c r="A57" s="500"/>
      <c r="B57" s="587"/>
      <c r="C57" s="969" t="s">
        <v>288</v>
      </c>
      <c r="D57" s="645">
        <v>21</v>
      </c>
      <c r="E57" s="646"/>
      <c r="F57" s="500"/>
      <c r="G57" s="642"/>
      <c r="H57" s="954"/>
      <c r="I57" s="647"/>
      <c r="J57" s="621"/>
      <c r="K57" s="500"/>
      <c r="L57" s="618"/>
      <c r="M57" s="956"/>
      <c r="N57" s="642"/>
      <c r="O57" s="618"/>
    </row>
    <row r="58" spans="1:15" ht="25.5">
      <c r="A58" s="500"/>
      <c r="B58" s="587"/>
      <c r="C58" s="954" t="s">
        <v>341</v>
      </c>
      <c r="D58" s="645">
        <v>1</v>
      </c>
      <c r="E58" s="646"/>
      <c r="F58" s="500"/>
      <c r="G58" s="544"/>
      <c r="H58" s="954"/>
      <c r="I58" s="498" t="s">
        <v>56</v>
      </c>
      <c r="J58" s="648">
        <f>7.6*COUNTA(I43:I57)</f>
        <v>15.2</v>
      </c>
      <c r="K58" s="549"/>
      <c r="L58" s="498"/>
      <c r="M58" s="956"/>
      <c r="N58" s="535" t="s">
        <v>57</v>
      </c>
      <c r="O58" s="469">
        <f>7.5*COUNTA(N43:N57)</f>
        <v>45</v>
      </c>
    </row>
    <row r="59" spans="1:15">
      <c r="B59" s="595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8:C39 K16 K25 I18:I19 P3:XFD34 R35:XFD35 L10 D21:D24 D3:D5 I8:I9 D14:D19 D7:D10 I21:I24 D36:D42 F38:F41 D27 I3 D33 E32:E33 N20 N10 N23:O24 N45:N47 I28">
    <cfRule type="cellIs" dxfId="3873" priority="626" operator="equal">
      <formula>"Prep"</formula>
    </cfRule>
    <cfRule type="cellIs" dxfId="3872" priority="627" operator="equal">
      <formula>"SL"</formula>
    </cfRule>
    <cfRule type="cellIs" dxfId="3871" priority="628" operator="equal">
      <formula>"AL"</formula>
    </cfRule>
  </conditionalFormatting>
  <conditionalFormatting sqref="K32:K33 H45 B19:C19 F32:F33 K3:K6 G44:H44 B14:C14 G21:H21 K9:K14 C38:C39 L7:M8 M4 B36 K40:K41 L41:M41 L46:M47 B33:C33 L24 G3:H3 G9 B22 L10:M11 G17 K16 M12 G43:G58 F38:F41 M42 G5 G12">
    <cfRule type="cellIs" dxfId="3870" priority="624" operator="equal">
      <formula>"SL"</formula>
    </cfRule>
    <cfRule type="cellIs" dxfId="3869" priority="625" operator="equal">
      <formula>"AL"</formula>
    </cfRule>
  </conditionalFormatting>
  <conditionalFormatting sqref="I43:I47 D36:D42 I21:I24 I18:I19 D21:D24 D3:D5 I8:I9 D14:D19 D7:D10 D27 I3 D33 O23:O24 N10:N11 N13:N17 N30:N42 N19:N20 N22:N25 N3:N4 N6:N8 N27 N45:N47 I28">
    <cfRule type="cellIs" dxfId="3868" priority="620" operator="equal">
      <formula>"SL"</formula>
    </cfRule>
    <cfRule type="cellIs" dxfId="3867" priority="621" operator="equal">
      <formula>"SL"</formula>
    </cfRule>
    <cfRule type="cellIs" dxfId="3866" priority="622" operator="equal">
      <formula>"SL"</formula>
    </cfRule>
    <cfRule type="cellIs" dxfId="3865" priority="623" operator="equal">
      <formula>"AL"</formula>
    </cfRule>
  </conditionalFormatting>
  <conditionalFormatting sqref="F38:F41 N10:N11 N13:N17 N30:N39 N19:N20 N22 N3:N4 N6:N8 N27">
    <cfRule type="cellIs" dxfId="3864" priority="618" operator="equal">
      <formula>"NA"</formula>
    </cfRule>
    <cfRule type="cellIs" dxfId="3863" priority="619" operator="equal">
      <formula>"AL"</formula>
    </cfRule>
  </conditionalFormatting>
  <conditionalFormatting sqref="G45">
    <cfRule type="cellIs" dxfId="3862" priority="616" operator="equal">
      <formula>"SL"</formula>
    </cfRule>
    <cfRule type="cellIs" dxfId="3861" priority="617" operator="equal">
      <formula>"AL"</formula>
    </cfRule>
  </conditionalFormatting>
  <conditionalFormatting sqref="B8:C8">
    <cfRule type="cellIs" dxfId="3860" priority="588" operator="equal">
      <formula>"SL"</formula>
    </cfRule>
    <cfRule type="cellIs" dxfId="3859" priority="589" operator="equal">
      <formula>"AL"</formula>
    </cfRule>
  </conditionalFormatting>
  <conditionalFormatting sqref="B14:C14">
    <cfRule type="cellIs" dxfId="3858" priority="574" operator="equal">
      <formula>"SL"</formula>
    </cfRule>
    <cfRule type="cellIs" dxfId="3857" priority="575" operator="equal">
      <formula>"AL"</formula>
    </cfRule>
  </conditionalFormatting>
  <conditionalFormatting sqref="B39:C39">
    <cfRule type="cellIs" dxfId="3856" priority="572" operator="equal">
      <formula>"SL"</formula>
    </cfRule>
    <cfRule type="cellIs" dxfId="3855" priority="573" operator="equal">
      <formula>"AL"</formula>
    </cfRule>
  </conditionalFormatting>
  <conditionalFormatting sqref="B18:C18">
    <cfRule type="cellIs" dxfId="3854" priority="475" operator="equal">
      <formula>"SL"</formula>
    </cfRule>
    <cfRule type="cellIs" dxfId="3853" priority="476" operator="equal">
      <formula>"AL"</formula>
    </cfRule>
  </conditionalFormatting>
  <conditionalFormatting sqref="B21:C21">
    <cfRule type="cellIs" dxfId="3852" priority="473" operator="equal">
      <formula>"SL"</formula>
    </cfRule>
    <cfRule type="cellIs" dxfId="3851" priority="474" operator="equal">
      <formula>"AL"</formula>
    </cfRule>
  </conditionalFormatting>
  <conditionalFormatting sqref="B43:B44 B48:B58 D43:E44 D48:E58">
    <cfRule type="cellIs" dxfId="3850" priority="388" operator="equal">
      <formula>"Prep"</formula>
    </cfRule>
    <cfRule type="cellIs" dxfId="3849" priority="389" operator="equal">
      <formula>"SL"</formula>
    </cfRule>
    <cfRule type="cellIs" dxfId="3848" priority="390" operator="equal">
      <formula>"AL"</formula>
    </cfRule>
  </conditionalFormatting>
  <conditionalFormatting sqref="N40">
    <cfRule type="cellIs" dxfId="3847" priority="384" operator="equal">
      <formula>"SL"</formula>
    </cfRule>
    <cfRule type="cellIs" dxfId="3846" priority="385" operator="equal">
      <formula>"SL"</formula>
    </cfRule>
    <cfRule type="cellIs" dxfId="3845" priority="386" operator="equal">
      <formula>"SL"</formula>
    </cfRule>
    <cfRule type="cellIs" dxfId="3844" priority="387" operator="equal">
      <formula>"AL"</formula>
    </cfRule>
  </conditionalFormatting>
  <conditionalFormatting sqref="A11:A42 B36:C36 A59:F1048576 N3 K4:N4 B38:C39 A43:B58 B17:C19 B40 D36:D42 B15:C15 G9:I9 D15:D19 B14:D14 B17:D17 G18:I19 Q1:XFD34 Q38:XFD1048576 R35:XFD37 M12 A5:A6 B5:D5 A7:D10 D43:F58 L40:N41 A2:F2 A1:I1 K1:L1 P1 K2:P2 B21:D24 F9:F41 F8:I8 N13:N17 A3:D4 F3:F7 K3 P3:P1048576 C27:D27 H3:I3 D33 E32:E33 K12:K22 K25:K41 L25:N25 G6:I6 K10:N11 K6:N8 K9 L17:N17 N30:N39 N19:N20 L20:M20 O20 L22:O24 M42:N42 G21:I24 G11:I12 K5 O3:O4 L27:O27 G43:O47 G49:O1048576 G48:K48 O48 G28:I28">
    <cfRule type="cellIs" dxfId="3843" priority="382" operator="equal">
      <formula>"WC"</formula>
    </cfRule>
    <cfRule type="cellIs" dxfId="3842" priority="383" operator="equal">
      <formula>"TR"</formula>
    </cfRule>
  </conditionalFormatting>
  <conditionalFormatting sqref="B3">
    <cfRule type="cellIs" dxfId="3841" priority="343" operator="equal">
      <formula>"SL"</formula>
    </cfRule>
    <cfRule type="cellIs" dxfId="3840" priority="344" operator="equal">
      <formula>"AL"</formula>
    </cfRule>
  </conditionalFormatting>
  <conditionalFormatting sqref="B15:C16 B36:C36 L4:M4 G3:H3 B3:D3 B5:C5 B22:C22 B9:C10 B24:C24 G17:I18 L19:M20 B33:C33 L23:M23 L7:M8 L10:M11 L16:M17 L30:M39 G9:I10 B17:D17 G5:I5 G12:I12">
    <cfRule type="expression" dxfId="3839" priority="336">
      <formula>ROW()=CELL("ROW")</formula>
    </cfRule>
  </conditionalFormatting>
  <conditionalFormatting sqref="B15:C16 B36:C36 L4:M4 G3:H3 B3:D3 B5:C5 B22:C22 B9:C10 B24:C24 G17:I18 L19:M20 B33:C33 L23:M23 L7:M8 L10:M11 L16:M17 L30:M39 G9:I10 B17:D17 G5:I5 G12:I12">
    <cfRule type="expression" dxfId="3838" priority="335">
      <formula>ROW()=CELL("ROW")</formula>
    </cfRule>
  </conditionalFormatting>
  <conditionalFormatting sqref="L3:M3">
    <cfRule type="cellIs" dxfId="3837" priority="313" operator="equal">
      <formula>"SL"</formula>
    </cfRule>
    <cfRule type="cellIs" dxfId="3836" priority="314" operator="equal">
      <formula>"AL"</formula>
    </cfRule>
  </conditionalFormatting>
  <conditionalFormatting sqref="L3:M3">
    <cfRule type="expression" dxfId="3835" priority="307">
      <formula>ROW()=CELL("ROW")</formula>
    </cfRule>
    <cfRule type="expression" priority="308">
      <formula>ROW()=CELL("ROW")</formula>
    </cfRule>
  </conditionalFormatting>
  <conditionalFormatting sqref="B42">
    <cfRule type="cellIs" dxfId="3834" priority="305" operator="equal">
      <formula>"SL"</formula>
    </cfRule>
    <cfRule type="cellIs" dxfId="3833" priority="306" operator="equal">
      <formula>"AL"</formula>
    </cfRule>
  </conditionalFormatting>
  <conditionalFormatting sqref="B42:C42">
    <cfRule type="expression" dxfId="3832" priority="304">
      <formula>ROW()=CELL("ROW")</formula>
    </cfRule>
  </conditionalFormatting>
  <conditionalFormatting sqref="B42:C42">
    <cfRule type="expression" dxfId="3831" priority="303">
      <formula>ROW()=CELL("ROW")</formula>
    </cfRule>
  </conditionalFormatting>
  <conditionalFormatting sqref="L15">
    <cfRule type="cellIs" dxfId="3830" priority="272" operator="equal">
      <formula>"SL"</formula>
    </cfRule>
    <cfRule type="cellIs" dxfId="3829" priority="273" operator="equal">
      <formula>"AL"</formula>
    </cfRule>
  </conditionalFormatting>
  <conditionalFormatting sqref="L15:M15">
    <cfRule type="expression" dxfId="3828" priority="271">
      <formula>ROW()=CELL("ROW")</formula>
    </cfRule>
  </conditionalFormatting>
  <conditionalFormatting sqref="L15:M15">
    <cfRule type="expression" dxfId="3827" priority="270">
      <formula>ROW()=CELL("ROW")</formula>
    </cfRule>
  </conditionalFormatting>
  <conditionalFormatting sqref="B37:C37">
    <cfRule type="expression" dxfId="3826" priority="252">
      <formula>ROW()=CELL("ROW")</formula>
    </cfRule>
  </conditionalFormatting>
  <conditionalFormatting sqref="B37:C37">
    <cfRule type="expression" dxfId="3825" priority="251">
      <formula>ROW()=CELL("ROW")</formula>
    </cfRule>
  </conditionalFormatting>
  <conditionalFormatting sqref="D37">
    <cfRule type="cellIs" dxfId="3824" priority="249" operator="equal">
      <formula>"NA"</formula>
    </cfRule>
    <cfRule type="cellIs" dxfId="3823" priority="250" operator="equal">
      <formula>"AL"</formula>
    </cfRule>
  </conditionalFormatting>
  <conditionalFormatting sqref="N22">
    <cfRule type="cellIs" dxfId="3822" priority="245" operator="equal">
      <formula>"SL"</formula>
    </cfRule>
    <cfRule type="cellIs" dxfId="3821" priority="246" operator="equal">
      <formula>"SL"</formula>
    </cfRule>
    <cfRule type="cellIs" dxfId="3820" priority="247" operator="equal">
      <formula>"SL"</formula>
    </cfRule>
    <cfRule type="cellIs" dxfId="3819" priority="248" operator="equal">
      <formula>"AL"</formula>
    </cfRule>
  </conditionalFormatting>
  <conditionalFormatting sqref="L22:N22">
    <cfRule type="cellIs" dxfId="3818" priority="244" operator="equal">
      <formula>"WC"</formula>
    </cfRule>
  </conditionalFormatting>
  <conditionalFormatting sqref="N22">
    <cfRule type="cellIs" dxfId="3817" priority="241" operator="equal">
      <formula>"Prep"</formula>
    </cfRule>
    <cfRule type="cellIs" dxfId="3816" priority="242" operator="equal">
      <formula>"SL"</formula>
    </cfRule>
    <cfRule type="cellIs" dxfId="3815" priority="243" operator="equal">
      <formula>"AL"</formula>
    </cfRule>
  </conditionalFormatting>
  <conditionalFormatting sqref="N22">
    <cfRule type="cellIs" dxfId="3814" priority="239" operator="equal">
      <formula>"SL"</formula>
    </cfRule>
    <cfRule type="cellIs" dxfId="3813" priority="240" operator="equal">
      <formula>"AL"</formula>
    </cfRule>
  </conditionalFormatting>
  <conditionalFormatting sqref="N22">
    <cfRule type="cellIs" dxfId="3812" priority="235" operator="equal">
      <formula>"SL"</formula>
    </cfRule>
    <cfRule type="cellIs" dxfId="3811" priority="236" operator="equal">
      <formula>"SL"</formula>
    </cfRule>
    <cfRule type="cellIs" dxfId="3810" priority="237" operator="equal">
      <formula>"SL"</formula>
    </cfRule>
    <cfRule type="cellIs" dxfId="3809" priority="238" operator="equal">
      <formula>"AL"</formula>
    </cfRule>
  </conditionalFormatting>
  <conditionalFormatting sqref="L22:N22">
    <cfRule type="cellIs" dxfId="3808" priority="231" operator="equal">
      <formula>"SL"</formula>
    </cfRule>
    <cfRule type="cellIs" dxfId="3807" priority="232" operator="equal">
      <formula>"AL"</formula>
    </cfRule>
    <cfRule type="cellIs" dxfId="3806" priority="233" operator="equal">
      <formula>"WC"</formula>
    </cfRule>
    <cfRule type="cellIs" dxfId="3805" priority="234" operator="equal">
      <formula>"TR"</formula>
    </cfRule>
  </conditionalFormatting>
  <conditionalFormatting sqref="D31">
    <cfRule type="cellIs" dxfId="3804" priority="227" operator="equal">
      <formula>"SL"</formula>
    </cfRule>
    <cfRule type="cellIs" dxfId="3803" priority="228" operator="equal">
      <formula>"SL"</formula>
    </cfRule>
    <cfRule type="cellIs" dxfId="3802" priority="229" operator="equal">
      <formula>"SL"</formula>
    </cfRule>
    <cfRule type="cellIs" dxfId="3801" priority="230" operator="equal">
      <formula>"AL"</formula>
    </cfRule>
  </conditionalFormatting>
  <conditionalFormatting sqref="B31:D31">
    <cfRule type="expression" dxfId="3800" priority="225">
      <formula>ROW()=CELL("ROW")</formula>
    </cfRule>
    <cfRule type="expression" priority="226">
      <formula>ROW()=CELL("ROW")</formula>
    </cfRule>
  </conditionalFormatting>
  <conditionalFormatting sqref="D31">
    <cfRule type="cellIs" dxfId="3799" priority="221" operator="equal">
      <formula>"SL"</formula>
    </cfRule>
    <cfRule type="cellIs" dxfId="3798" priority="222" operator="equal">
      <formula>"SL"</formula>
    </cfRule>
    <cfRule type="cellIs" dxfId="3797" priority="223" operator="equal">
      <formula>"SL"</formula>
    </cfRule>
    <cfRule type="cellIs" dxfId="3796" priority="224" operator="equal">
      <formula>"AL"</formula>
    </cfRule>
  </conditionalFormatting>
  <conditionalFormatting sqref="D31">
    <cfRule type="cellIs" dxfId="3795" priority="217" operator="equal">
      <formula>"SL"</formula>
    </cfRule>
    <cfRule type="cellIs" dxfId="3794" priority="218" operator="equal">
      <formula>"SL"</formula>
    </cfRule>
    <cfRule type="cellIs" dxfId="3793" priority="219" operator="equal">
      <formula>"SL"</formula>
    </cfRule>
    <cfRule type="cellIs" dxfId="3792" priority="220" operator="equal">
      <formula>"AL"</formula>
    </cfRule>
  </conditionalFormatting>
  <conditionalFormatting sqref="D31">
    <cfRule type="cellIs" dxfId="3791" priority="213" operator="equal">
      <formula>"SL"</formula>
    </cfRule>
    <cfRule type="cellIs" dxfId="3790" priority="214" operator="equal">
      <formula>"SL"</formula>
    </cfRule>
    <cfRule type="cellIs" dxfId="3789" priority="215" operator="equal">
      <formula>"SL"</formula>
    </cfRule>
    <cfRule type="cellIs" dxfId="3788" priority="216" operator="equal">
      <formula>"AL"</formula>
    </cfRule>
  </conditionalFormatting>
  <conditionalFormatting sqref="D31">
    <cfRule type="cellIs" dxfId="3787" priority="209" operator="equal">
      <formula>"SL"</formula>
    </cfRule>
    <cfRule type="cellIs" dxfId="3786" priority="210" operator="equal">
      <formula>"SL"</formula>
    </cfRule>
    <cfRule type="cellIs" dxfId="3785" priority="211" operator="equal">
      <formula>"SL"</formula>
    </cfRule>
    <cfRule type="cellIs" dxfId="3784" priority="212" operator="equal">
      <formula>"AL"</formula>
    </cfRule>
  </conditionalFormatting>
  <conditionalFormatting sqref="C43:C44 C48:C57">
    <cfRule type="cellIs" dxfId="3783" priority="198" operator="equal">
      <formula>"Prep"</formula>
    </cfRule>
    <cfRule type="cellIs" dxfId="3782" priority="199" operator="equal">
      <formula>"SL"</formula>
    </cfRule>
    <cfRule type="cellIs" dxfId="3781" priority="200" operator="equal">
      <formula>"AL"</formula>
    </cfRule>
  </conditionalFormatting>
  <conditionalFormatting sqref="C43:C46 C48:C57">
    <cfRule type="cellIs" dxfId="3780" priority="196" operator="equal">
      <formula>"WC"</formula>
    </cfRule>
    <cfRule type="cellIs" dxfId="3779" priority="197" operator="equal">
      <formula>"TR"</formula>
    </cfRule>
  </conditionalFormatting>
  <conditionalFormatting sqref="C40">
    <cfRule type="cellIs" dxfId="3778" priority="192" operator="equal">
      <formula>"SL"</formula>
    </cfRule>
    <cfRule type="cellIs" dxfId="3777" priority="193" operator="equal">
      <formula>"AL"</formula>
    </cfRule>
  </conditionalFormatting>
  <conditionalFormatting sqref="C40">
    <cfRule type="expression" dxfId="3776" priority="190">
      <formula>ROW()=CELL("ROW")</formula>
    </cfRule>
    <cfRule type="expression" priority="191">
      <formula>ROW()=CELL("ROW")</formula>
    </cfRule>
  </conditionalFormatting>
  <conditionalFormatting sqref="M10">
    <cfRule type="cellIs" dxfId="3775" priority="184" operator="equal">
      <formula>"SL"</formula>
    </cfRule>
    <cfRule type="cellIs" dxfId="3774" priority="185" operator="equal">
      <formula>"AL"</formula>
    </cfRule>
  </conditionalFormatting>
  <conditionalFormatting sqref="M10">
    <cfRule type="expression" dxfId="3773" priority="182">
      <formula>ROW()=CELL("ROW")</formula>
    </cfRule>
    <cfRule type="expression" priority="183">
      <formula>ROW()=CELL("ROW")</formula>
    </cfRule>
  </conditionalFormatting>
  <conditionalFormatting sqref="M24">
    <cfRule type="cellIs" dxfId="3772" priority="168" operator="equal">
      <formula>"SL"</formula>
    </cfRule>
    <cfRule type="cellIs" dxfId="3771" priority="169" operator="equal">
      <formula>"AL"</formula>
    </cfRule>
  </conditionalFormatting>
  <conditionalFormatting sqref="M24">
    <cfRule type="cellIs" dxfId="3770" priority="166" operator="equal">
      <formula>"WC"</formula>
    </cfRule>
    <cfRule type="cellIs" dxfId="3769" priority="167" operator="equal">
      <formula>"TR"</formula>
    </cfRule>
  </conditionalFormatting>
  <conditionalFormatting sqref="C58">
    <cfRule type="cellIs" dxfId="3768" priority="155" operator="equal">
      <formula>"Prep"</formula>
    </cfRule>
    <cfRule type="cellIs" dxfId="3767" priority="156" operator="equal">
      <formula>"SL"</formula>
    </cfRule>
    <cfRule type="cellIs" dxfId="3766" priority="157" operator="equal">
      <formula>"AL"</formula>
    </cfRule>
  </conditionalFormatting>
  <conditionalFormatting sqref="C58">
    <cfRule type="cellIs" dxfId="3765" priority="153" operator="equal">
      <formula>"WC"</formula>
    </cfRule>
    <cfRule type="cellIs" dxfId="3764" priority="154" operator="equal">
      <formula>"TR"</formula>
    </cfRule>
  </conditionalFormatting>
  <conditionalFormatting sqref="C47">
    <cfRule type="cellIs" dxfId="3763" priority="151" operator="equal">
      <formula>"WC"</formula>
    </cfRule>
    <cfRule type="cellIs" dxfId="3762" priority="152" operator="equal">
      <formula>"TR"</formula>
    </cfRule>
  </conditionalFormatting>
  <conditionalFormatting sqref="G2:J2">
    <cfRule type="cellIs" dxfId="3761" priority="143" operator="equal">
      <formula>"WC"</formula>
    </cfRule>
    <cfRule type="cellIs" dxfId="3760" priority="144" operator="equal">
      <formula>"TR"</formula>
    </cfRule>
  </conditionalFormatting>
  <conditionalFormatting sqref="J7 J9:J17">
    <cfRule type="cellIs" dxfId="3759" priority="85" operator="equal">
      <formula>"SL"</formula>
    </cfRule>
    <cfRule type="cellIs" dxfId="3758" priority="86" operator="equal">
      <formula>"AL"</formula>
    </cfRule>
  </conditionalFormatting>
  <conditionalFormatting sqref="J30">
    <cfRule type="cellIs" dxfId="3757" priority="81" operator="equal">
      <formula>"SL"</formula>
    </cfRule>
    <cfRule type="cellIs" dxfId="3756" priority="82" operator="equal">
      <formula>"SL"</formula>
    </cfRule>
    <cfRule type="cellIs" dxfId="3755" priority="83" operator="equal">
      <formula>"SL"</formula>
    </cfRule>
    <cfRule type="cellIs" dxfId="3754" priority="84" operator="equal">
      <formula>"AL"</formula>
    </cfRule>
  </conditionalFormatting>
  <conditionalFormatting sqref="J7 J3 J9:J17 J21:J30">
    <cfRule type="cellIs" dxfId="3753" priority="87" operator="equal">
      <formula>"Prep"</formula>
    </cfRule>
    <cfRule type="cellIs" dxfId="3752" priority="88" operator="equal">
      <formula>"SL"</formula>
    </cfRule>
    <cfRule type="cellIs" dxfId="3751" priority="89" operator="equal">
      <formula>"AL"</formula>
    </cfRule>
  </conditionalFormatting>
  <conditionalFormatting sqref="J8 J5:J6">
    <cfRule type="cellIs" dxfId="3750" priority="74" operator="equal">
      <formula>"SL"</formula>
    </cfRule>
    <cfRule type="cellIs" dxfId="3749" priority="75" operator="equal">
      <formula>"AL"</formula>
    </cfRule>
  </conditionalFormatting>
  <conditionalFormatting sqref="J8 J5:J6">
    <cfRule type="cellIs" dxfId="3748" priority="78" operator="equal">
      <formula>"Prep"</formula>
    </cfRule>
    <cfRule type="cellIs" dxfId="3747" priority="79" operator="equal">
      <formula>"SL"</formula>
    </cfRule>
    <cfRule type="cellIs" dxfId="3746" priority="80" operator="equal">
      <formula>"AL"</formula>
    </cfRule>
  </conditionalFormatting>
  <conditionalFormatting sqref="J3">
    <cfRule type="cellIs" dxfId="3745" priority="76" operator="equal">
      <formula>"SL"</formula>
    </cfRule>
    <cfRule type="cellIs" dxfId="3744" priority="77" operator="equal">
      <formula>"AL"</formula>
    </cfRule>
  </conditionalFormatting>
  <conditionalFormatting sqref="J3 J37:J41 E29:E30 J5:J19 J21:J30">
    <cfRule type="cellIs" dxfId="3743" priority="72" operator="equal">
      <formula>"WC"</formula>
    </cfRule>
    <cfRule type="cellIs" dxfId="3742" priority="73" operator="equal">
      <formula>"TR"</formula>
    </cfRule>
  </conditionalFormatting>
  <conditionalFormatting sqref="J30">
    <cfRule type="expression" dxfId="3741" priority="71">
      <formula>ROW()=CELL("ROW")</formula>
    </cfRule>
  </conditionalFormatting>
  <conditionalFormatting sqref="J30">
    <cfRule type="expression" dxfId="3740" priority="70">
      <formula>ROW()=CELL("ROW")</formula>
    </cfRule>
  </conditionalFormatting>
  <conditionalFormatting sqref="J4">
    <cfRule type="cellIs" dxfId="3739" priority="68" operator="equal">
      <formula>"SL"</formula>
    </cfRule>
    <cfRule type="cellIs" dxfId="3738" priority="69" operator="equal">
      <formula>"AL"</formula>
    </cfRule>
  </conditionalFormatting>
  <conditionalFormatting sqref="J4">
    <cfRule type="cellIs" dxfId="3737" priority="63" operator="equal">
      <formula>"SL"</formula>
    </cfRule>
    <cfRule type="cellIs" dxfId="3736" priority="64" operator="equal">
      <formula>"AL"</formula>
    </cfRule>
  </conditionalFormatting>
  <conditionalFormatting sqref="J4">
    <cfRule type="cellIs" dxfId="3735" priority="65" operator="equal">
      <formula>"Prep"</formula>
    </cfRule>
    <cfRule type="cellIs" dxfId="3734" priority="66" operator="equal">
      <formula>"SL"</formula>
    </cfRule>
    <cfRule type="cellIs" dxfId="3733" priority="67" operator="equal">
      <formula>"AL"</formula>
    </cfRule>
  </conditionalFormatting>
  <conditionalFormatting sqref="J4">
    <cfRule type="cellIs" dxfId="3732" priority="59" operator="equal">
      <formula>"SL"</formula>
    </cfRule>
    <cfRule type="cellIs" dxfId="3731" priority="60" operator="equal">
      <formula>"AL"</formula>
    </cfRule>
    <cfRule type="cellIs" dxfId="3730" priority="61" operator="equal">
      <formula>"WC"</formula>
    </cfRule>
    <cfRule type="cellIs" dxfId="3729" priority="62" operator="equal">
      <formula>"TR"</formula>
    </cfRule>
  </conditionalFormatting>
  <conditionalFormatting sqref="O15:O17">
    <cfRule type="cellIs" dxfId="3728" priority="56" operator="equal">
      <formula>"Prep"</formula>
    </cfRule>
    <cfRule type="cellIs" dxfId="3727" priority="57" operator="equal">
      <formula>"SL"</formula>
    </cfRule>
    <cfRule type="cellIs" dxfId="3726" priority="58" operator="equal">
      <formula>"AL"</formula>
    </cfRule>
  </conditionalFormatting>
  <conditionalFormatting sqref="O15:O17">
    <cfRule type="cellIs" dxfId="3725" priority="54" operator="equal">
      <formula>"SL"</formula>
    </cfRule>
    <cfRule type="cellIs" dxfId="3724" priority="55" operator="equal">
      <formula>"AL"</formula>
    </cfRule>
  </conditionalFormatting>
  <conditionalFormatting sqref="O3">
    <cfRule type="cellIs" dxfId="3723" priority="45" operator="equal">
      <formula>"SL"</formula>
    </cfRule>
    <cfRule type="cellIs" dxfId="3722" priority="46" operator="equal">
      <formula>"AL"</formula>
    </cfRule>
  </conditionalFormatting>
  <conditionalFormatting sqref="O3">
    <cfRule type="cellIs" dxfId="3721" priority="47" operator="equal">
      <formula>"Prep"</formula>
    </cfRule>
    <cfRule type="cellIs" dxfId="3720" priority="48" operator="equal">
      <formula>"SL"</formula>
    </cfRule>
    <cfRule type="cellIs" dxfId="3719" priority="49" operator="equal">
      <formula>"AL"</formula>
    </cfRule>
  </conditionalFormatting>
  <conditionalFormatting sqref="O3">
    <cfRule type="cellIs" dxfId="3718" priority="43" operator="equal">
      <formula>"SL"</formula>
    </cfRule>
    <cfRule type="cellIs" dxfId="3717" priority="44" operator="equal">
      <formula>"AL"</formula>
    </cfRule>
  </conditionalFormatting>
  <conditionalFormatting sqref="O7">
    <cfRule type="cellIs" dxfId="3716" priority="38" operator="equal">
      <formula>"SL"</formula>
    </cfRule>
    <cfRule type="cellIs" dxfId="3715" priority="39" operator="equal">
      <formula>"AL"</formula>
    </cfRule>
  </conditionalFormatting>
  <conditionalFormatting sqref="O7">
    <cfRule type="cellIs" dxfId="3714" priority="40" operator="equal">
      <formula>"Prep"</formula>
    </cfRule>
    <cfRule type="cellIs" dxfId="3713" priority="41" operator="equal">
      <formula>"SL"</formula>
    </cfRule>
    <cfRule type="cellIs" dxfId="3712" priority="42" operator="equal">
      <formula>"AL"</formula>
    </cfRule>
  </conditionalFormatting>
  <conditionalFormatting sqref="O7">
    <cfRule type="cellIs" dxfId="3711" priority="36" operator="equal">
      <formula>"SL"</formula>
    </cfRule>
    <cfRule type="cellIs" dxfId="3710" priority="37" operator="equal">
      <formula>"AL"</formula>
    </cfRule>
  </conditionalFormatting>
  <conditionalFormatting sqref="O15:O17 O7:O13 O26:O27">
    <cfRule type="cellIs" dxfId="3709" priority="34" operator="equal">
      <formula>"WC"</formula>
    </cfRule>
    <cfRule type="cellIs" dxfId="3708" priority="35" operator="equal">
      <formula>"TR"</formula>
    </cfRule>
  </conditionalFormatting>
  <conditionalFormatting sqref="O7">
    <cfRule type="cellIs" dxfId="3707" priority="29" operator="equal">
      <formula>"SL"</formula>
    </cfRule>
    <cfRule type="cellIs" dxfId="3706" priority="30" operator="equal">
      <formula>"AL"</formula>
    </cfRule>
  </conditionalFormatting>
  <conditionalFormatting sqref="O7">
    <cfRule type="cellIs" dxfId="3705" priority="31" operator="equal">
      <formula>"Prep"</formula>
    </cfRule>
    <cfRule type="cellIs" dxfId="3704" priority="32" operator="equal">
      <formula>"SL"</formula>
    </cfRule>
    <cfRule type="cellIs" dxfId="3703" priority="33" operator="equal">
      <formula>"AL"</formula>
    </cfRule>
  </conditionalFormatting>
  <conditionalFormatting sqref="O7">
    <cfRule type="cellIs" dxfId="3702" priority="27" operator="equal">
      <formula>"SL"</formula>
    </cfRule>
    <cfRule type="cellIs" dxfId="3701" priority="28" operator="equal">
      <formula>"AL"</formula>
    </cfRule>
  </conditionalFormatting>
  <conditionalFormatting sqref="E15:E17">
    <cfRule type="cellIs" dxfId="3700" priority="16" operator="equal">
      <formula>"SL"</formula>
    </cfRule>
    <cfRule type="cellIs" dxfId="3699" priority="17" operator="equal">
      <formula>"AL"</formula>
    </cfRule>
  </conditionalFormatting>
  <conditionalFormatting sqref="E5 E3 E22:E23 E10:E12 E14:E17 E39:E41">
    <cfRule type="cellIs" dxfId="3698" priority="18" operator="equal">
      <formula>"Prep"</formula>
    </cfRule>
    <cfRule type="cellIs" dxfId="3697" priority="19" operator="equal">
      <formula>"SL"</formula>
    </cfRule>
    <cfRule type="cellIs" dxfId="3696" priority="20" operator="equal">
      <formula>"AL"</formula>
    </cfRule>
  </conditionalFormatting>
  <conditionalFormatting sqref="E5">
    <cfRule type="cellIs" dxfId="3695" priority="13" operator="equal">
      <formula>"Prep"</formula>
    </cfRule>
    <cfRule type="cellIs" dxfId="3694" priority="14" operator="equal">
      <formula>"SL"</formula>
    </cfRule>
    <cfRule type="cellIs" dxfId="3693" priority="15" operator="equal">
      <formula>"AL"</formula>
    </cfRule>
  </conditionalFormatting>
  <conditionalFormatting sqref="E3">
    <cfRule type="cellIs" dxfId="3692" priority="11" operator="equal">
      <formula>"SL"</formula>
    </cfRule>
    <cfRule type="cellIs" dxfId="3691" priority="12" operator="equal">
      <formula>"AL"</formula>
    </cfRule>
  </conditionalFormatting>
  <conditionalFormatting sqref="E3">
    <cfRule type="cellIs" dxfId="3690" priority="9" operator="equal">
      <formula>"SL"</formula>
    </cfRule>
    <cfRule type="cellIs" dxfId="3689" priority="10" operator="equal">
      <formula>"AL"</formula>
    </cfRule>
  </conditionalFormatting>
  <conditionalFormatting sqref="E3:E6 E10:E12 E14:E18 E38:E42 E25:E28 E21:E23 F42:L42">
    <cfRule type="cellIs" dxfId="3688" priority="7" operator="equal">
      <formula>"WC"</formula>
    </cfRule>
    <cfRule type="cellIs" dxfId="3687" priority="8" operator="equal">
      <formula>"TR"</formula>
    </cfRule>
  </conditionalFormatting>
  <conditionalFormatting sqref="E14">
    <cfRule type="expression" dxfId="3686" priority="6">
      <formula>ROW()=CELL("ROW")</formula>
    </cfRule>
  </conditionalFormatting>
  <conditionalFormatting sqref="E14">
    <cfRule type="expression" dxfId="3685" priority="5">
      <formula>ROW()=CELL("ROW")</formula>
    </cfRule>
  </conditionalFormatting>
  <conditionalFormatting sqref="E29:E31">
    <cfRule type="cellIs" dxfId="3684" priority="3" operator="equal">
      <formula>"WC"</formula>
    </cfRule>
    <cfRule type="cellIs" dxfId="3683" priority="4" operator="equal">
      <formula>"TR"</formula>
    </cfRule>
  </conditionalFormatting>
  <conditionalFormatting sqref="B6:C6">
    <cfRule type="expression" dxfId="3682" priority="2">
      <formula>ROW()=CELL("ROW")</formula>
    </cfRule>
  </conditionalFormatting>
  <conditionalFormatting sqref="B6:C6">
    <cfRule type="expression" dxfId="3681" priority="1">
      <formula>ROW()=CELL("ROW")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topLeftCell="A5" zoomScale="71" zoomScaleNormal="38" workbookViewId="0">
      <selection activeCell="H33" sqref="H33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46.28515625" style="988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41.7109375" style="988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46.140625" style="988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54" t="s">
        <v>374</v>
      </c>
      <c r="B1" s="1054"/>
      <c r="C1" s="1054"/>
      <c r="D1" s="1054"/>
      <c r="E1" s="1054"/>
      <c r="F1" s="1054"/>
      <c r="G1" s="1054"/>
      <c r="H1" s="1054"/>
      <c r="I1" s="1054"/>
      <c r="K1" s="370"/>
      <c r="L1" s="1058">
        <f>Tuesday!L1+1</f>
        <v>46211</v>
      </c>
      <c r="M1" s="1058"/>
      <c r="N1" s="1058"/>
      <c r="O1" s="1058"/>
    </row>
    <row r="2" spans="1:15" s="373" customFormat="1" ht="18" customHeight="1">
      <c r="A2" s="1055" t="s">
        <v>280</v>
      </c>
      <c r="B2" s="1055"/>
      <c r="C2" s="1055"/>
      <c r="D2" s="1055"/>
      <c r="E2" s="1055"/>
      <c r="F2" s="371"/>
      <c r="G2" s="1056" t="s">
        <v>237</v>
      </c>
      <c r="H2" s="1057"/>
      <c r="I2" s="1057"/>
      <c r="J2" s="1057"/>
      <c r="K2" s="372"/>
      <c r="L2" s="1055" t="s">
        <v>49</v>
      </c>
      <c r="M2" s="1055"/>
      <c r="N2" s="1055"/>
      <c r="O2" s="1055"/>
    </row>
    <row r="3" spans="1:15" s="497" customFormat="1" ht="23.25">
      <c r="A3" s="544"/>
      <c r="B3" s="554">
        <v>703237</v>
      </c>
      <c r="C3" s="956" t="s">
        <v>558</v>
      </c>
      <c r="D3" s="515" t="s">
        <v>46</v>
      </c>
      <c r="E3" s="492" t="s">
        <v>234</v>
      </c>
      <c r="F3" s="493"/>
      <c r="G3" s="554">
        <v>22920</v>
      </c>
      <c r="H3" s="962" t="s">
        <v>567</v>
      </c>
      <c r="I3" s="515" t="s">
        <v>45</v>
      </c>
      <c r="J3" s="492" t="s">
        <v>636</v>
      </c>
      <c r="K3" s="493"/>
      <c r="L3" s="554">
        <v>340</v>
      </c>
      <c r="M3" s="956" t="s">
        <v>4</v>
      </c>
      <c r="N3" s="514" t="s">
        <v>48</v>
      </c>
      <c r="O3" s="496" t="s">
        <v>50</v>
      </c>
    </row>
    <row r="4" spans="1:15" s="497" customFormat="1" ht="21" customHeight="1">
      <c r="A4" s="544"/>
      <c r="B4" s="494"/>
      <c r="C4" s="954"/>
      <c r="D4" s="515"/>
      <c r="E4" s="499"/>
      <c r="F4" s="500"/>
      <c r="G4" s="891">
        <v>67746</v>
      </c>
      <c r="H4" s="955" t="s">
        <v>384</v>
      </c>
      <c r="I4" s="443" t="s">
        <v>653</v>
      </c>
      <c r="J4" s="503" t="s">
        <v>218</v>
      </c>
      <c r="K4" s="503"/>
      <c r="L4" s="891">
        <v>21902</v>
      </c>
      <c r="M4" s="955" t="s">
        <v>295</v>
      </c>
      <c r="N4" s="514" t="s">
        <v>655</v>
      </c>
      <c r="O4" s="506" t="s">
        <v>303</v>
      </c>
    </row>
    <row r="5" spans="1:15" s="497" customFormat="1" ht="20.25" customHeight="1">
      <c r="A5" s="544"/>
      <c r="B5" s="540">
        <v>1643</v>
      </c>
      <c r="C5" s="954" t="s">
        <v>598</v>
      </c>
      <c r="D5" s="469" t="s">
        <v>338</v>
      </c>
      <c r="E5" s="505" t="s">
        <v>612</v>
      </c>
      <c r="F5" s="435"/>
      <c r="G5" s="891">
        <v>23845</v>
      </c>
      <c r="H5" s="966" t="s">
        <v>638</v>
      </c>
      <c r="I5" s="501" t="s">
        <v>653</v>
      </c>
      <c r="J5" s="502" t="s">
        <v>218</v>
      </c>
      <c r="K5" s="503"/>
      <c r="L5" s="890">
        <v>38272</v>
      </c>
      <c r="M5" s="954" t="s">
        <v>713</v>
      </c>
      <c r="N5" s="514" t="s">
        <v>655</v>
      </c>
      <c r="O5" s="506" t="s">
        <v>694</v>
      </c>
    </row>
    <row r="6" spans="1:15" s="497" customFormat="1" ht="18" customHeight="1">
      <c r="A6" s="508"/>
      <c r="B6" s="64">
        <v>18039</v>
      </c>
      <c r="C6" s="985" t="s">
        <v>68</v>
      </c>
      <c r="D6" s="469" t="s">
        <v>653</v>
      </c>
      <c r="E6" s="505" t="s">
        <v>613</v>
      </c>
      <c r="F6" s="666"/>
      <c r="G6" s="913" t="s">
        <v>644</v>
      </c>
      <c r="H6" s="954" t="s">
        <v>645</v>
      </c>
      <c r="I6" s="469" t="s">
        <v>654</v>
      </c>
      <c r="J6" s="502" t="s">
        <v>217</v>
      </c>
      <c r="K6" s="503"/>
      <c r="L6" s="494"/>
      <c r="M6" s="954"/>
      <c r="N6" s="514"/>
      <c r="O6" s="508"/>
    </row>
    <row r="7" spans="1:15" s="497" customFormat="1" ht="21.75" customHeight="1">
      <c r="A7" s="544"/>
      <c r="B7" s="890">
        <v>23903</v>
      </c>
      <c r="C7" s="956" t="s">
        <v>711</v>
      </c>
      <c r="D7" s="515" t="s">
        <v>653</v>
      </c>
      <c r="E7" s="508" t="s">
        <v>619</v>
      </c>
      <c r="F7" s="500"/>
      <c r="G7" s="508"/>
      <c r="H7" s="967"/>
      <c r="I7" s="508"/>
      <c r="J7" s="503"/>
      <c r="K7" s="503"/>
      <c r="L7" s="540">
        <v>704124</v>
      </c>
      <c r="M7" s="954" t="s">
        <v>570</v>
      </c>
      <c r="N7" s="469" t="s">
        <v>708</v>
      </c>
      <c r="O7" s="496" t="s">
        <v>50</v>
      </c>
    </row>
    <row r="8" spans="1:15" s="497" customFormat="1" ht="21" customHeight="1">
      <c r="A8" s="544"/>
      <c r="B8" s="504"/>
      <c r="C8" s="955"/>
      <c r="D8" s="435"/>
      <c r="E8" s="508"/>
      <c r="F8" s="498"/>
      <c r="G8" s="494"/>
      <c r="H8" s="954"/>
      <c r="I8" s="515"/>
      <c r="J8" s="503"/>
      <c r="K8" s="503"/>
      <c r="L8" s="891">
        <v>19386</v>
      </c>
      <c r="M8" s="962" t="s">
        <v>340</v>
      </c>
      <c r="N8" s="501" t="s">
        <v>48</v>
      </c>
      <c r="O8" s="503" t="s">
        <v>225</v>
      </c>
    </row>
    <row r="9" spans="1:15" s="497" customFormat="1" ht="21" customHeight="1">
      <c r="A9" s="544"/>
      <c r="B9" s="490"/>
      <c r="C9" s="956"/>
      <c r="D9" s="515"/>
      <c r="E9" s="508"/>
      <c r="F9" s="498"/>
      <c r="G9" s="890">
        <v>71109</v>
      </c>
      <c r="H9" s="954" t="s">
        <v>610</v>
      </c>
      <c r="I9" s="469" t="s">
        <v>653</v>
      </c>
      <c r="J9" s="502" t="s">
        <v>219</v>
      </c>
      <c r="K9" s="503"/>
      <c r="L9" s="749">
        <v>1565</v>
      </c>
      <c r="M9" s="955" t="s">
        <v>597</v>
      </c>
      <c r="N9" s="515" t="s">
        <v>289</v>
      </c>
      <c r="O9" s="503" t="s">
        <v>225</v>
      </c>
    </row>
    <row r="10" spans="1:15" s="497" customFormat="1" ht="21.75" customHeight="1">
      <c r="A10" s="544"/>
      <c r="B10" s="767">
        <v>22570</v>
      </c>
      <c r="C10" s="955" t="s">
        <v>320</v>
      </c>
      <c r="D10" s="515" t="s">
        <v>47</v>
      </c>
      <c r="E10" s="509" t="s">
        <v>51</v>
      </c>
      <c r="F10" s="500"/>
      <c r="G10" s="29">
        <v>27340</v>
      </c>
      <c r="H10" s="989" t="s">
        <v>562</v>
      </c>
      <c r="I10" s="497" t="s">
        <v>338</v>
      </c>
      <c r="J10" s="502" t="s">
        <v>219</v>
      </c>
      <c r="K10" s="503"/>
      <c r="L10" s="767">
        <v>23843</v>
      </c>
      <c r="M10" s="990" t="s">
        <v>626</v>
      </c>
      <c r="N10" s="515" t="s">
        <v>656</v>
      </c>
      <c r="O10" s="503" t="s">
        <v>225</v>
      </c>
    </row>
    <row r="11" spans="1:15" s="497" customFormat="1" ht="21.6" customHeight="1">
      <c r="A11" s="544"/>
      <c r="B11" s="767">
        <v>22569</v>
      </c>
      <c r="C11" s="956" t="s">
        <v>319</v>
      </c>
      <c r="D11" s="515" t="s">
        <v>47</v>
      </c>
      <c r="E11" s="509" t="s">
        <v>51</v>
      </c>
      <c r="F11" s="498"/>
      <c r="G11" s="890">
        <v>19659</v>
      </c>
      <c r="H11" s="954" t="s">
        <v>294</v>
      </c>
      <c r="I11" s="469" t="s">
        <v>653</v>
      </c>
      <c r="J11" s="502" t="s">
        <v>219</v>
      </c>
      <c r="K11" s="503"/>
      <c r="L11" s="508"/>
      <c r="M11" s="967"/>
      <c r="N11" s="508"/>
      <c r="O11" s="503"/>
    </row>
    <row r="12" spans="1:15" s="497" customFormat="1" ht="21.6" customHeight="1">
      <c r="A12" s="683"/>
      <c r="B12" s="540">
        <v>703713</v>
      </c>
      <c r="C12" s="954" t="s">
        <v>559</v>
      </c>
      <c r="D12" s="469" t="s">
        <v>300</v>
      </c>
      <c r="E12" s="509" t="s">
        <v>51</v>
      </c>
      <c r="F12" s="498"/>
      <c r="G12" s="890">
        <v>89580</v>
      </c>
      <c r="H12" s="954" t="s">
        <v>732</v>
      </c>
      <c r="I12" s="469" t="s">
        <v>653</v>
      </c>
      <c r="J12" s="503" t="s">
        <v>219</v>
      </c>
      <c r="K12" s="503"/>
      <c r="L12" s="494"/>
      <c r="M12" s="955"/>
      <c r="N12" s="501"/>
      <c r="O12" s="503"/>
    </row>
    <row r="13" spans="1:15" s="497" customFormat="1" ht="21.6" customHeight="1">
      <c r="A13" s="544"/>
      <c r="B13" s="504"/>
      <c r="C13" s="955"/>
      <c r="D13" s="515"/>
      <c r="E13" s="498"/>
      <c r="F13" s="500"/>
      <c r="G13" s="469"/>
      <c r="H13" s="954"/>
      <c r="I13" s="469"/>
      <c r="J13" s="914"/>
      <c r="K13" s="503"/>
      <c r="L13" s="508"/>
      <c r="M13" s="967"/>
      <c r="N13" s="508"/>
      <c r="O13" s="503"/>
    </row>
    <row r="14" spans="1:15" s="497" customFormat="1" ht="21.6" customHeight="1">
      <c r="A14" s="544"/>
      <c r="B14" s="494"/>
      <c r="C14" s="954"/>
      <c r="D14" s="469"/>
      <c r="E14" s="435"/>
      <c r="F14" s="435"/>
      <c r="G14" s="494"/>
      <c r="H14" s="954"/>
      <c r="I14" s="469"/>
      <c r="J14" s="914"/>
      <c r="K14" s="503"/>
      <c r="L14" s="504"/>
      <c r="M14" s="986"/>
      <c r="N14" s="514"/>
      <c r="O14" s="508"/>
    </row>
    <row r="15" spans="1:15" s="497" customFormat="1" ht="21.6" customHeight="1">
      <c r="A15" s="544"/>
      <c r="B15" s="891">
        <v>18140</v>
      </c>
      <c r="C15" s="955" t="s">
        <v>203</v>
      </c>
      <c r="D15" s="435" t="s">
        <v>653</v>
      </c>
      <c r="E15" s="503" t="s">
        <v>223</v>
      </c>
      <c r="F15" s="435"/>
      <c r="G15" s="494"/>
      <c r="H15" s="954"/>
      <c r="I15" s="515"/>
      <c r="J15" s="503"/>
      <c r="K15" s="500"/>
      <c r="L15" s="891">
        <v>21490</v>
      </c>
      <c r="M15" s="955" t="s">
        <v>389</v>
      </c>
      <c r="N15" s="514" t="s">
        <v>207</v>
      </c>
      <c r="O15" s="512" t="s">
        <v>51</v>
      </c>
    </row>
    <row r="16" spans="1:15" s="497" customFormat="1" ht="21.6" customHeight="1">
      <c r="A16" s="544"/>
      <c r="B16" s="554">
        <v>27020</v>
      </c>
      <c r="C16" s="956" t="s">
        <v>560</v>
      </c>
      <c r="D16" s="514" t="s">
        <v>338</v>
      </c>
      <c r="E16" s="503" t="s">
        <v>223</v>
      </c>
      <c r="F16" s="435"/>
      <c r="G16" s="890">
        <v>20619</v>
      </c>
      <c r="H16" s="954" t="s">
        <v>279</v>
      </c>
      <c r="I16" s="515" t="s">
        <v>653</v>
      </c>
      <c r="J16" s="503" t="s">
        <v>220</v>
      </c>
      <c r="K16" s="503"/>
      <c r="L16" s="749">
        <v>1059</v>
      </c>
      <c r="M16" s="955" t="s">
        <v>586</v>
      </c>
      <c r="N16" s="514" t="s">
        <v>600</v>
      </c>
      <c r="O16" s="512" t="s">
        <v>51</v>
      </c>
    </row>
    <row r="17" spans="1:15" s="497" customFormat="1" ht="21.6" customHeight="1">
      <c r="A17" s="544"/>
      <c r="B17" s="540">
        <v>21180</v>
      </c>
      <c r="C17" s="954" t="s">
        <v>577</v>
      </c>
      <c r="D17" s="469" t="s">
        <v>338</v>
      </c>
      <c r="E17" s="503" t="s">
        <v>223</v>
      </c>
      <c r="F17" s="435"/>
      <c r="G17" s="540">
        <v>1290</v>
      </c>
      <c r="H17" s="962" t="s">
        <v>594</v>
      </c>
      <c r="I17" s="515" t="s">
        <v>45</v>
      </c>
      <c r="J17" s="503" t="s">
        <v>221</v>
      </c>
      <c r="K17" s="503"/>
      <c r="L17" s="890">
        <v>19821</v>
      </c>
      <c r="M17" s="955" t="s">
        <v>125</v>
      </c>
      <c r="N17" s="514" t="s">
        <v>207</v>
      </c>
      <c r="O17" s="512" t="s">
        <v>51</v>
      </c>
    </row>
    <row r="18" spans="1:15" s="497" customFormat="1" ht="21.6" customHeight="1">
      <c r="A18" s="544"/>
      <c r="B18" s="490"/>
      <c r="C18" s="956"/>
      <c r="D18" s="515"/>
      <c r="E18" s="508"/>
      <c r="F18" s="498"/>
      <c r="G18" s="890">
        <v>23479</v>
      </c>
      <c r="H18" s="954" t="s">
        <v>607</v>
      </c>
      <c r="I18" s="469" t="s">
        <v>653</v>
      </c>
      <c r="J18" s="508" t="s">
        <v>222</v>
      </c>
      <c r="K18" s="503"/>
      <c r="L18" s="490"/>
      <c r="M18" s="955"/>
      <c r="N18" s="514"/>
      <c r="O18" s="514"/>
    </row>
    <row r="19" spans="1:15" s="497" customFormat="1" ht="21.6" customHeight="1">
      <c r="A19" s="544"/>
      <c r="B19" s="908">
        <v>149</v>
      </c>
      <c r="C19" s="684" t="s">
        <v>11</v>
      </c>
      <c r="D19" s="514" t="s">
        <v>44</v>
      </c>
      <c r="E19" s="508" t="s">
        <v>322</v>
      </c>
      <c r="F19" s="498"/>
      <c r="G19" s="504"/>
      <c r="H19" s="965"/>
      <c r="I19" s="685"/>
      <c r="J19" s="508"/>
      <c r="K19" s="500"/>
      <c r="L19" s="504"/>
      <c r="M19" s="955"/>
      <c r="N19" s="514"/>
      <c r="O19" s="508"/>
    </row>
    <row r="20" spans="1:15" s="497" customFormat="1" ht="21.6" customHeight="1">
      <c r="A20" s="544"/>
      <c r="B20" s="508"/>
      <c r="C20" s="508"/>
      <c r="D20" s="508"/>
      <c r="E20" s="508"/>
      <c r="F20" s="498"/>
      <c r="G20" s="494"/>
      <c r="H20" s="954"/>
      <c r="I20" s="515"/>
      <c r="K20" s="666"/>
      <c r="L20" s="494"/>
      <c r="M20" s="954"/>
      <c r="N20" s="564"/>
      <c r="O20" s="508"/>
    </row>
    <row r="21" spans="1:15" s="497" customFormat="1" ht="21.6" customHeight="1">
      <c r="A21" s="544"/>
      <c r="B21" s="508"/>
      <c r="C21" s="508"/>
      <c r="D21" s="508"/>
      <c r="E21" s="508"/>
      <c r="F21" s="498"/>
      <c r="G21" s="554">
        <v>25240</v>
      </c>
      <c r="H21" s="956" t="s">
        <v>568</v>
      </c>
      <c r="I21" s="515" t="s">
        <v>44</v>
      </c>
      <c r="J21" s="505" t="s">
        <v>52</v>
      </c>
      <c r="K21" s="435"/>
      <c r="L21" s="891">
        <v>80215566</v>
      </c>
      <c r="M21" s="991" t="s">
        <v>281</v>
      </c>
      <c r="N21" s="515" t="s">
        <v>655</v>
      </c>
      <c r="O21" s="513" t="s">
        <v>291</v>
      </c>
    </row>
    <row r="22" spans="1:15" s="497" customFormat="1" ht="21.6" customHeight="1">
      <c r="A22" s="544"/>
      <c r="B22" s="890">
        <v>18521</v>
      </c>
      <c r="C22" s="954" t="s">
        <v>206</v>
      </c>
      <c r="D22" s="469" t="s">
        <v>653</v>
      </c>
      <c r="E22" s="505" t="s">
        <v>53</v>
      </c>
      <c r="F22" s="435"/>
      <c r="G22" s="890">
        <v>22161</v>
      </c>
      <c r="H22" s="954" t="s">
        <v>304</v>
      </c>
      <c r="I22" s="469" t="s">
        <v>653</v>
      </c>
      <c r="J22" s="505" t="s">
        <v>52</v>
      </c>
      <c r="K22" s="435"/>
      <c r="L22" s="890">
        <v>11379</v>
      </c>
      <c r="M22" s="954" t="s">
        <v>342</v>
      </c>
      <c r="N22" s="469" t="s">
        <v>655</v>
      </c>
      <c r="O22" s="761"/>
    </row>
    <row r="23" spans="1:15" s="497" customFormat="1" ht="21.6" customHeight="1">
      <c r="A23" s="544"/>
      <c r="B23" s="540">
        <v>282247</v>
      </c>
      <c r="C23" s="954" t="s">
        <v>581</v>
      </c>
      <c r="D23" s="469" t="s">
        <v>338</v>
      </c>
      <c r="E23" s="505" t="s">
        <v>77</v>
      </c>
      <c r="F23" s="500"/>
      <c r="G23" s="890">
        <v>23838</v>
      </c>
      <c r="H23" s="954" t="s">
        <v>622</v>
      </c>
      <c r="I23" s="469" t="s">
        <v>653</v>
      </c>
      <c r="J23" s="505" t="s">
        <v>52</v>
      </c>
      <c r="K23" s="435"/>
      <c r="L23" s="504"/>
      <c r="M23" s="955"/>
      <c r="N23" s="514"/>
      <c r="O23" s="495"/>
    </row>
    <row r="24" spans="1:15" s="497" customFormat="1" ht="21.6" customHeight="1">
      <c r="A24" s="544"/>
      <c r="B24" s="504"/>
      <c r="C24" s="955"/>
      <c r="D24" s="501"/>
      <c r="E24" s="498"/>
      <c r="F24" s="498"/>
      <c r="G24" s="891">
        <v>2722</v>
      </c>
      <c r="H24" s="986" t="s">
        <v>639</v>
      </c>
      <c r="I24" s="501" t="s">
        <v>653</v>
      </c>
      <c r="J24" s="505" t="s">
        <v>52</v>
      </c>
      <c r="K24" s="435"/>
      <c r="L24" s="891">
        <v>20740</v>
      </c>
      <c r="M24" s="955" t="s">
        <v>387</v>
      </c>
      <c r="N24" s="514" t="s">
        <v>655</v>
      </c>
      <c r="O24" s="753" t="s">
        <v>341</v>
      </c>
    </row>
    <row r="25" spans="1:15" s="497" customFormat="1" ht="21.6" customHeight="1">
      <c r="A25" s="544"/>
      <c r="B25" s="891">
        <v>20559</v>
      </c>
      <c r="C25" s="962" t="s">
        <v>386</v>
      </c>
      <c r="D25" s="445" t="s">
        <v>653</v>
      </c>
      <c r="E25" s="508" t="s">
        <v>737</v>
      </c>
      <c r="F25" s="498"/>
      <c r="G25" s="494"/>
      <c r="H25" s="954"/>
      <c r="I25" s="469"/>
      <c r="J25" s="516"/>
      <c r="K25" s="435"/>
      <c r="L25" s="890">
        <v>214355</v>
      </c>
      <c r="M25" s="954" t="s">
        <v>648</v>
      </c>
      <c r="N25" s="469" t="s">
        <v>655</v>
      </c>
      <c r="O25" s="753" t="s">
        <v>341</v>
      </c>
    </row>
    <row r="26" spans="1:15" s="497" customFormat="1" ht="21.6" customHeight="1">
      <c r="A26" s="544"/>
      <c r="B26" s="540">
        <v>703703</v>
      </c>
      <c r="C26" s="954" t="s">
        <v>563</v>
      </c>
      <c r="D26" s="469" t="s">
        <v>46</v>
      </c>
      <c r="E26" s="508" t="s">
        <v>736</v>
      </c>
      <c r="F26" s="500"/>
      <c r="G26" s="494"/>
      <c r="H26" s="954"/>
      <c r="I26" s="469"/>
      <c r="J26" s="516"/>
      <c r="K26" s="535"/>
      <c r="L26" s="508"/>
      <c r="M26" s="967"/>
      <c r="N26" s="508"/>
      <c r="O26" s="508"/>
    </row>
    <row r="27" spans="1:15" s="497" customFormat="1" ht="21.6" customHeight="1">
      <c r="A27" s="544"/>
      <c r="B27" s="554">
        <v>282232</v>
      </c>
      <c r="C27" s="967" t="s">
        <v>580</v>
      </c>
      <c r="D27" s="515" t="s">
        <v>45</v>
      </c>
      <c r="E27" s="508" t="s">
        <v>738</v>
      </c>
      <c r="F27" s="500"/>
      <c r="G27" s="494"/>
      <c r="H27" s="954"/>
      <c r="I27" s="469"/>
      <c r="J27" s="516"/>
      <c r="K27" s="535"/>
      <c r="L27" s="508"/>
      <c r="M27" s="967"/>
      <c r="N27" s="508"/>
      <c r="O27" s="508"/>
    </row>
    <row r="28" spans="1:15" s="497" customFormat="1" ht="21.6" customHeight="1">
      <c r="A28" s="544"/>
      <c r="B28" s="523"/>
      <c r="C28" s="967"/>
      <c r="D28" s="686"/>
      <c r="E28" s="469"/>
      <c r="F28" s="500"/>
      <c r="H28" s="508"/>
      <c r="J28" s="516"/>
      <c r="K28" s="500"/>
      <c r="L28" s="494"/>
      <c r="M28" s="954"/>
      <c r="N28" s="469"/>
      <c r="O28" s="508"/>
    </row>
    <row r="29" spans="1:15" s="497" customFormat="1" ht="21.6" customHeight="1">
      <c r="A29" s="500"/>
      <c r="B29" s="508"/>
      <c r="C29" s="967"/>
      <c r="D29" s="508"/>
      <c r="E29" s="508"/>
      <c r="F29" s="498"/>
      <c r="G29" s="890">
        <v>12550</v>
      </c>
      <c r="H29" s="954" t="s">
        <v>603</v>
      </c>
      <c r="I29" s="514" t="s">
        <v>653</v>
      </c>
      <c r="J29" s="508" t="s">
        <v>751</v>
      </c>
      <c r="K29" s="535"/>
      <c r="L29" s="890">
        <v>23835</v>
      </c>
      <c r="M29" s="954" t="s">
        <v>617</v>
      </c>
      <c r="N29" s="469" t="s">
        <v>48</v>
      </c>
      <c r="O29" s="469" t="s">
        <v>55</v>
      </c>
    </row>
    <row r="30" spans="1:15" s="497" customFormat="1" ht="21.6" customHeight="1">
      <c r="A30" s="498"/>
      <c r="B30" s="890">
        <v>16107</v>
      </c>
      <c r="C30" s="954" t="s">
        <v>82</v>
      </c>
      <c r="D30" s="469" t="s">
        <v>653</v>
      </c>
      <c r="E30" s="517" t="s">
        <v>254</v>
      </c>
      <c r="F30" s="500"/>
      <c r="G30" s="508"/>
      <c r="H30" s="967"/>
      <c r="I30" s="508"/>
      <c r="J30" s="510"/>
      <c r="K30" s="500"/>
      <c r="L30" s="891">
        <v>23468</v>
      </c>
      <c r="M30" s="986" t="s">
        <v>729</v>
      </c>
      <c r="N30" s="469" t="s">
        <v>48</v>
      </c>
      <c r="O30" s="469" t="s">
        <v>55</v>
      </c>
    </row>
    <row r="31" spans="1:15" s="497" customFormat="1" ht="21.6" customHeight="1">
      <c r="A31" s="498"/>
      <c r="B31" s="494"/>
      <c r="C31" s="955"/>
      <c r="D31" s="501"/>
      <c r="E31" s="508"/>
      <c r="F31" s="500"/>
      <c r="G31" s="508"/>
      <c r="H31" s="967"/>
      <c r="I31" s="508"/>
      <c r="J31" s="508"/>
      <c r="K31" s="500"/>
      <c r="L31" s="494"/>
      <c r="M31" s="992"/>
      <c r="N31" s="515"/>
      <c r="O31" s="508"/>
    </row>
    <row r="32" spans="1:15" s="497" customFormat="1" ht="21.6" customHeight="1">
      <c r="A32" s="500"/>
      <c r="B32" s="890">
        <v>19900</v>
      </c>
      <c r="C32" s="954" t="s">
        <v>130</v>
      </c>
      <c r="D32" s="469" t="s">
        <v>47</v>
      </c>
      <c r="E32" s="469" t="s">
        <v>55</v>
      </c>
      <c r="F32" s="500"/>
      <c r="G32" s="508"/>
      <c r="H32" s="967"/>
      <c r="I32" s="508"/>
      <c r="J32" s="508"/>
      <c r="K32" s="500"/>
      <c r="L32" s="494"/>
      <c r="M32" s="954"/>
      <c r="N32" s="515"/>
      <c r="O32" s="508"/>
    </row>
    <row r="33" spans="1:15" s="497" customFormat="1" ht="21.6" customHeight="1">
      <c r="A33" s="500"/>
      <c r="B33" s="891">
        <v>23080</v>
      </c>
      <c r="C33" s="986" t="s">
        <v>728</v>
      </c>
      <c r="D33" s="501" t="s">
        <v>47</v>
      </c>
      <c r="E33" s="469" t="s">
        <v>694</v>
      </c>
      <c r="F33" s="500"/>
      <c r="G33" s="508"/>
      <c r="H33" s="967"/>
      <c r="I33" s="508"/>
      <c r="J33" s="508"/>
      <c r="K33" s="500"/>
      <c r="L33" s="494"/>
      <c r="M33" s="954"/>
      <c r="N33" s="515"/>
      <c r="O33" s="508"/>
    </row>
    <row r="34" spans="1:15" s="497" customFormat="1" ht="21.6" customHeight="1">
      <c r="A34" s="508"/>
      <c r="B34" s="508"/>
      <c r="C34" s="967"/>
      <c r="D34" s="508"/>
      <c r="E34" s="508"/>
      <c r="F34" s="498"/>
      <c r="G34" s="508"/>
      <c r="H34" s="967"/>
      <c r="I34" s="508"/>
      <c r="J34" s="508"/>
      <c r="K34" s="500"/>
      <c r="L34" s="494"/>
      <c r="M34" s="954"/>
      <c r="N34" s="515"/>
      <c r="O34" s="508"/>
    </row>
    <row r="35" spans="1:15" s="497" customFormat="1" ht="21.6" customHeight="1">
      <c r="A35" s="508"/>
      <c r="B35" s="508"/>
      <c r="C35" s="967"/>
      <c r="D35" s="508"/>
      <c r="E35" s="508"/>
      <c r="F35" s="498"/>
      <c r="G35" s="508"/>
      <c r="H35" s="967"/>
      <c r="I35" s="508"/>
      <c r="J35" s="508"/>
      <c r="K35" s="500"/>
      <c r="L35" s="494"/>
      <c r="M35" s="954"/>
      <c r="N35" s="515"/>
      <c r="O35" s="508"/>
    </row>
    <row r="36" spans="1:15" s="497" customFormat="1" ht="21.6" customHeight="1">
      <c r="A36" s="508"/>
      <c r="B36" s="494"/>
      <c r="C36" s="954"/>
      <c r="D36" s="514"/>
      <c r="E36" s="508"/>
      <c r="F36" s="498"/>
      <c r="G36" s="508"/>
      <c r="H36" s="967"/>
      <c r="I36" s="508"/>
      <c r="J36" s="508"/>
      <c r="K36" s="500"/>
      <c r="L36" s="494"/>
      <c r="M36" s="954"/>
      <c r="N36" s="515"/>
      <c r="O36" s="508"/>
    </row>
    <row r="37" spans="1:15" s="497" customFormat="1" ht="21.6" customHeight="1">
      <c r="A37" s="508"/>
      <c r="B37" s="687"/>
      <c r="C37" s="955"/>
      <c r="D37" s="443"/>
      <c r="E37" s="508"/>
      <c r="F37" s="498"/>
      <c r="G37" s="508"/>
      <c r="H37" s="967"/>
      <c r="I37" s="508"/>
      <c r="J37" s="508"/>
      <c r="K37" s="535"/>
      <c r="L37" s="494"/>
      <c r="M37" s="954"/>
      <c r="N37" s="515"/>
      <c r="O37" s="508"/>
    </row>
    <row r="38" spans="1:15" s="497" customFormat="1" ht="21.6" customHeight="1">
      <c r="A38" s="508"/>
      <c r="B38" s="494"/>
      <c r="C38" s="954"/>
      <c r="D38" s="469"/>
      <c r="E38" s="499"/>
      <c r="F38" s="498"/>
      <c r="G38" s="508"/>
      <c r="H38" s="967"/>
      <c r="I38" s="508"/>
      <c r="J38" s="508"/>
      <c r="K38" s="535"/>
      <c r="L38" s="508"/>
      <c r="M38" s="967"/>
      <c r="N38" s="508"/>
      <c r="O38" s="508"/>
    </row>
    <row r="39" spans="1:15" s="497" customFormat="1" ht="21.6" customHeight="1">
      <c r="A39" s="508"/>
      <c r="B39" s="504"/>
      <c r="C39" s="955"/>
      <c r="D39" s="501"/>
      <c r="E39" s="499"/>
      <c r="F39" s="526"/>
      <c r="G39" s="508"/>
      <c r="H39" s="967"/>
      <c r="I39" s="501"/>
      <c r="J39" s="508"/>
      <c r="K39" s="535"/>
      <c r="L39" s="508"/>
      <c r="M39" s="967"/>
      <c r="N39" s="508"/>
      <c r="O39" s="508"/>
    </row>
    <row r="40" spans="1:15" s="497" customFormat="1" ht="21.6" customHeight="1">
      <c r="A40" s="508"/>
      <c r="B40" s="494"/>
      <c r="C40" s="954"/>
      <c r="D40" s="515"/>
      <c r="E40" s="499"/>
      <c r="F40" s="526"/>
      <c r="G40" s="508"/>
      <c r="H40" s="967"/>
      <c r="I40" s="508"/>
      <c r="J40" s="508"/>
      <c r="K40" s="535"/>
      <c r="L40" s="494"/>
      <c r="M40" s="954"/>
      <c r="N40" s="688"/>
      <c r="O40" s="508"/>
    </row>
    <row r="41" spans="1:15" s="497" customFormat="1" ht="21.6" customHeight="1">
      <c r="A41" s="508"/>
      <c r="B41" s="523"/>
      <c r="C41" s="520"/>
      <c r="D41" s="515"/>
      <c r="E41" s="499"/>
      <c r="F41" s="526"/>
      <c r="J41" s="508"/>
      <c r="K41" s="683"/>
      <c r="L41" s="689"/>
      <c r="M41" s="955"/>
      <c r="N41" s="514"/>
      <c r="O41" s="508"/>
    </row>
    <row r="42" spans="1:15" s="497" customFormat="1" ht="21.6" customHeight="1" thickBot="1">
      <c r="A42" s="508"/>
      <c r="B42" s="690"/>
      <c r="C42" s="987"/>
      <c r="D42" s="691"/>
      <c r="E42" s="529"/>
      <c r="F42" s="529"/>
      <c r="G42" s="529"/>
      <c r="H42" s="528"/>
      <c r="I42" s="529"/>
      <c r="J42" s="531"/>
      <c r="K42" s="683"/>
      <c r="L42" s="530"/>
      <c r="M42" s="987"/>
      <c r="N42" s="692"/>
      <c r="O42" s="531"/>
    </row>
    <row r="43" spans="1:15" s="497" customFormat="1" ht="21.6" customHeight="1">
      <c r="A43" s="508"/>
      <c r="B43" s="532" t="s">
        <v>336</v>
      </c>
      <c r="C43" s="960" t="s">
        <v>348</v>
      </c>
      <c r="D43" s="693"/>
      <c r="E43" s="694"/>
      <c r="F43" s="500"/>
      <c r="G43" s="637">
        <v>24190</v>
      </c>
      <c r="H43" s="984" t="s">
        <v>566</v>
      </c>
      <c r="I43" s="909" t="s">
        <v>346</v>
      </c>
      <c r="J43" s="537"/>
      <c r="K43" s="500"/>
      <c r="L43" s="637">
        <v>703246</v>
      </c>
      <c r="M43" s="984" t="s">
        <v>26</v>
      </c>
      <c r="N43" s="911" t="s">
        <v>301</v>
      </c>
      <c r="O43" s="537"/>
    </row>
    <row r="44" spans="1:15" s="497" customFormat="1" ht="21.6" customHeight="1">
      <c r="A44" s="508"/>
      <c r="B44" s="538"/>
      <c r="C44" s="954" t="s">
        <v>349</v>
      </c>
      <c r="D44" s="538"/>
      <c r="E44" s="695"/>
      <c r="F44" s="500"/>
      <c r="G44" s="554">
        <v>70090</v>
      </c>
      <c r="H44" s="956" t="s">
        <v>573</v>
      </c>
      <c r="I44" s="910" t="s">
        <v>346</v>
      </c>
      <c r="J44" s="541"/>
      <c r="K44" s="500"/>
      <c r="L44" s="540">
        <v>1090</v>
      </c>
      <c r="M44" s="955" t="s">
        <v>589</v>
      </c>
      <c r="N44" s="911" t="s">
        <v>301</v>
      </c>
      <c r="O44" s="541"/>
    </row>
    <row r="45" spans="1:15" s="497" customFormat="1" ht="22.5" customHeight="1">
      <c r="A45" s="500"/>
      <c r="B45" s="469"/>
      <c r="C45" s="954" t="s">
        <v>350</v>
      </c>
      <c r="D45" s="469"/>
      <c r="E45" s="508"/>
      <c r="F45" s="500"/>
      <c r="G45" s="554">
        <v>414</v>
      </c>
      <c r="H45" s="956" t="s">
        <v>588</v>
      </c>
      <c r="I45" s="910" t="s">
        <v>346</v>
      </c>
      <c r="J45" s="541"/>
      <c r="K45" s="500"/>
      <c r="L45" s="540">
        <v>282235</v>
      </c>
      <c r="M45" s="954" t="s">
        <v>574</v>
      </c>
      <c r="N45" s="515" t="s">
        <v>338</v>
      </c>
      <c r="O45" s="541"/>
    </row>
    <row r="46" spans="1:15" s="497" customFormat="1" ht="22.5" customHeight="1">
      <c r="A46" s="500"/>
      <c r="B46" s="469"/>
      <c r="C46" s="954" t="s">
        <v>351</v>
      </c>
      <c r="D46" s="469"/>
      <c r="E46" s="508"/>
      <c r="F46" s="500"/>
      <c r="G46" s="554"/>
      <c r="H46" s="956"/>
      <c r="I46" s="696"/>
      <c r="J46" s="545"/>
      <c r="K46" s="535"/>
      <c r="L46" s="697"/>
      <c r="M46" s="956"/>
      <c r="N46" s="698"/>
      <c r="O46" s="545"/>
    </row>
    <row r="47" spans="1:15" s="497" customFormat="1" ht="22.5" customHeight="1">
      <c r="A47" s="500"/>
      <c r="B47" s="469"/>
      <c r="C47" s="954" t="s">
        <v>356</v>
      </c>
      <c r="D47" s="469"/>
      <c r="E47" s="508"/>
      <c r="F47" s="500"/>
      <c r="G47" s="554"/>
      <c r="H47" s="956"/>
      <c r="I47" s="696"/>
      <c r="J47" s="545"/>
      <c r="K47" s="535"/>
      <c r="L47" s="697"/>
      <c r="M47" s="956"/>
      <c r="N47" s="698"/>
      <c r="O47" s="545"/>
    </row>
    <row r="48" spans="1:15" s="497" customFormat="1" ht="22.5" customHeight="1">
      <c r="A48" s="500"/>
      <c r="B48" s="538"/>
      <c r="C48" s="954" t="s">
        <v>352</v>
      </c>
      <c r="D48" s="538"/>
      <c r="E48" s="695"/>
      <c r="F48" s="500"/>
      <c r="G48" s="554"/>
      <c r="H48" s="956"/>
      <c r="I48" s="699"/>
      <c r="J48" s="697"/>
      <c r="K48" s="544"/>
      <c r="L48" s="557"/>
      <c r="M48" s="954"/>
      <c r="N48" s="540"/>
      <c r="O48" s="548"/>
    </row>
    <row r="49" spans="1:15" s="497" customFormat="1" ht="23.25">
      <c r="A49" s="500"/>
      <c r="B49" s="538"/>
      <c r="C49" s="954" t="s">
        <v>346</v>
      </c>
      <c r="D49" s="700"/>
      <c r="E49" s="701"/>
      <c r="F49" s="551"/>
      <c r="G49" s="554"/>
      <c r="H49" s="954"/>
      <c r="I49" s="699"/>
      <c r="J49" s="697"/>
      <c r="K49" s="544"/>
      <c r="L49" s="557"/>
      <c r="M49" s="954"/>
      <c r="N49" s="540"/>
      <c r="O49" s="548"/>
    </row>
    <row r="50" spans="1:15" s="497" customFormat="1" ht="23.25">
      <c r="A50" s="500"/>
      <c r="B50" s="538"/>
      <c r="C50" s="954" t="s">
        <v>347</v>
      </c>
      <c r="D50" s="538"/>
      <c r="E50" s="695"/>
      <c r="F50" s="500"/>
      <c r="G50" s="697"/>
      <c r="H50" s="956"/>
      <c r="I50" s="553"/>
      <c r="J50" s="697"/>
      <c r="K50" s="544"/>
      <c r="L50" s="557"/>
      <c r="M50" s="954"/>
      <c r="N50" s="540"/>
      <c r="O50" s="548"/>
    </row>
    <row r="51" spans="1:15" s="497" customFormat="1" ht="23.25">
      <c r="A51" s="500"/>
      <c r="B51" s="538"/>
      <c r="C51" s="954" t="s">
        <v>353</v>
      </c>
      <c r="D51" s="538"/>
      <c r="E51" s="695"/>
      <c r="F51" s="500"/>
      <c r="G51" s="697"/>
      <c r="H51" s="956"/>
      <c r="I51" s="553"/>
      <c r="J51" s="697"/>
      <c r="K51" s="544"/>
      <c r="L51" s="557"/>
      <c r="M51" s="954"/>
      <c r="N51" s="540"/>
      <c r="O51" s="548"/>
    </row>
    <row r="52" spans="1:15" s="497" customFormat="1" ht="23.25">
      <c r="A52" s="500"/>
      <c r="B52" s="538"/>
      <c r="C52" s="954" t="s">
        <v>283</v>
      </c>
      <c r="D52" s="538"/>
      <c r="E52" s="695"/>
      <c r="F52" s="500"/>
      <c r="G52" s="697"/>
      <c r="H52" s="956"/>
      <c r="I52" s="553"/>
      <c r="J52" s="697"/>
      <c r="K52" s="544"/>
      <c r="L52" s="557"/>
      <c r="M52" s="954"/>
      <c r="N52" s="540"/>
      <c r="O52" s="541"/>
    </row>
    <row r="53" spans="1:15" s="497" customFormat="1" ht="23.25">
      <c r="A53" s="500"/>
      <c r="B53" s="538"/>
      <c r="C53" s="954" t="s">
        <v>284</v>
      </c>
      <c r="D53" s="538"/>
      <c r="E53" s="695"/>
      <c r="F53" s="500"/>
      <c r="G53" s="557"/>
      <c r="H53" s="956"/>
      <c r="I53" s="553"/>
      <c r="J53" s="697"/>
      <c r="K53" s="544"/>
      <c r="L53" s="557"/>
      <c r="M53" s="956"/>
      <c r="N53" s="554"/>
      <c r="O53" s="541"/>
    </row>
    <row r="54" spans="1:15" s="497" customFormat="1" ht="23.25">
      <c r="A54" s="500"/>
      <c r="B54" s="498"/>
      <c r="C54" s="954" t="s">
        <v>285</v>
      </c>
      <c r="D54" s="498"/>
      <c r="E54" s="500"/>
      <c r="F54" s="500"/>
      <c r="G54" s="697"/>
      <c r="H54" s="954"/>
      <c r="I54" s="554"/>
      <c r="J54" s="541"/>
      <c r="K54" s="500"/>
      <c r="L54" s="557"/>
      <c r="M54" s="956"/>
      <c r="N54" s="553"/>
      <c r="O54" s="545"/>
    </row>
    <row r="55" spans="1:15" s="497" customFormat="1" ht="23.25">
      <c r="A55" s="500"/>
      <c r="B55" s="498"/>
      <c r="C55" s="954" t="s">
        <v>286</v>
      </c>
      <c r="D55" s="498"/>
      <c r="E55" s="500"/>
      <c r="F55" s="500"/>
      <c r="G55" s="697"/>
      <c r="H55" s="956"/>
      <c r="I55" s="553"/>
      <c r="J55" s="541"/>
      <c r="K55" s="500"/>
      <c r="L55" s="557"/>
      <c r="M55" s="956"/>
      <c r="N55" s="554"/>
      <c r="O55" s="557"/>
    </row>
    <row r="56" spans="1:15" s="497" customFormat="1" ht="23.25">
      <c r="A56" s="500"/>
      <c r="B56" s="538"/>
      <c r="C56" s="954" t="s">
        <v>287</v>
      </c>
      <c r="D56" s="702"/>
      <c r="E56" s="703"/>
      <c r="F56" s="560"/>
      <c r="G56" s="697"/>
      <c r="H56" s="954"/>
      <c r="I56" s="554"/>
      <c r="J56" s="541"/>
      <c r="K56" s="500"/>
      <c r="L56" s="557"/>
      <c r="M56" s="956"/>
      <c r="N56" s="553"/>
      <c r="O56" s="545"/>
    </row>
    <row r="57" spans="1:15" s="497" customFormat="1" ht="23.25">
      <c r="A57" s="500"/>
      <c r="B57" s="538"/>
      <c r="C57" s="954" t="s">
        <v>288</v>
      </c>
      <c r="D57" s="702"/>
      <c r="E57" s="703"/>
      <c r="F57" s="560"/>
      <c r="G57" s="697"/>
      <c r="H57" s="956"/>
      <c r="I57" s="553"/>
      <c r="J57" s="541"/>
      <c r="K57" s="500"/>
      <c r="L57" s="557"/>
      <c r="M57" s="956"/>
      <c r="N57" s="554"/>
      <c r="O57" s="557"/>
    </row>
    <row r="58" spans="1:15" s="497" customFormat="1" ht="23.25">
      <c r="A58" s="500"/>
      <c r="B58" s="538"/>
      <c r="C58" s="954" t="s">
        <v>341</v>
      </c>
      <c r="D58" s="702"/>
      <c r="E58" s="703"/>
      <c r="F58" s="560"/>
      <c r="G58" s="498"/>
      <c r="H58" s="954"/>
      <c r="I58" s="498" t="s">
        <v>56</v>
      </c>
      <c r="J58" s="648">
        <f>7.6*COUNTA(I43:I56)</f>
        <v>22.799999999999997</v>
      </c>
      <c r="K58" s="549"/>
      <c r="L58" s="498"/>
      <c r="M58" s="956"/>
      <c r="N58" s="535" t="s">
        <v>57</v>
      </c>
      <c r="O58" s="469">
        <f>7.5*COUNTA(N43:N56)</f>
        <v>22.5</v>
      </c>
    </row>
    <row r="59" spans="1:15" s="497" customFormat="1" ht="23.25">
      <c r="A59" s="500"/>
      <c r="B59" s="595" t="s">
        <v>354</v>
      </c>
      <c r="C59" s="961"/>
      <c r="D59" s="564"/>
      <c r="F59" s="681"/>
      <c r="G59" s="564"/>
      <c r="H59" s="961"/>
      <c r="I59" s="564"/>
      <c r="K59" s="681"/>
      <c r="L59" s="564"/>
      <c r="M59" s="961"/>
      <c r="N59" s="564"/>
    </row>
    <row r="60" spans="1:15" s="497" customFormat="1" ht="23.25">
      <c r="A60" s="508"/>
      <c r="B60" s="564"/>
      <c r="C60" s="961"/>
      <c r="D60" s="564"/>
      <c r="F60" s="681"/>
      <c r="G60" s="564"/>
      <c r="H60" s="961"/>
      <c r="I60" s="564"/>
      <c r="K60" s="681"/>
      <c r="L60" s="564"/>
      <c r="M60" s="961"/>
      <c r="N60" s="564"/>
    </row>
    <row r="61" spans="1:15" s="497" customFormat="1" ht="23.25">
      <c r="B61" s="564"/>
      <c r="C61" s="961"/>
      <c r="D61" s="564"/>
      <c r="F61" s="681"/>
      <c r="G61" s="564"/>
      <c r="H61" s="961"/>
      <c r="I61" s="564"/>
      <c r="K61" s="681"/>
      <c r="L61" s="564"/>
      <c r="M61" s="961"/>
      <c r="N61" s="56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I48 B3:D3 K3 I15:I17 D13:D14 P3:XFD32 P35:XFD44 Q33:XFD34 L9 D40:D42 I19:I24 K21:K25 F8:F12 F5 F29 D28:E28 N21 N25 N9:N10 N31:N37 E32:E33 O29:O30 I3 D4:D5 D7 N44:N45 I6 I8 I10 D25">
    <cfRule type="cellIs" dxfId="3680" priority="584" operator="equal">
      <formula>"Prep"</formula>
    </cfRule>
    <cfRule type="cellIs" dxfId="3679" priority="585" operator="equal">
      <formula>"SL"</formula>
    </cfRule>
    <cfRule type="cellIs" dxfId="3678" priority="586" operator="equal">
      <formula>"AL"</formula>
    </cfRule>
  </conditionalFormatting>
  <conditionalFormatting sqref="B9:C9 G21:H21 F14:F17 B16:C16 B18:D19 F34:F38 K16:K18 K9:K14 L43:M47 G44:I48 L31 L4 L14 L19 N44 B25 G17 B7 D28 B13:D13 B10:D11 I15:I17 D14 L9:N9 B40:B42 D40:D42 I19:I24 K3:M3 N21 N25 N10 N31:N37 G3:I3 G43:H51 G12:H12 D3:D5 D7:D9 L45:N45 G11:I11 I6 I8 I10 D25">
    <cfRule type="cellIs" dxfId="3677" priority="582" operator="equal">
      <formula>"SL"</formula>
    </cfRule>
    <cfRule type="cellIs" dxfId="3676" priority="583" operator="equal">
      <formula>"AL"</formula>
    </cfRule>
  </conditionalFormatting>
  <conditionalFormatting sqref="D18:D19 D16 N41:N42 D36 D13:D14 D40:D42 D27:D28 N21 N23:N25 N14:N19 N3:N6 O18 N31:N37 I3 I15:I17 I43:I49 N12 N8:N10 I39 D33 I19:I24 D3:D5 D7:D11 N44:N45 I8 I10:I12 D25 I29 I5:I6">
    <cfRule type="cellIs" dxfId="3675" priority="578" operator="equal">
      <formula>"SL"</formula>
    </cfRule>
    <cfRule type="cellIs" dxfId="3674" priority="579" operator="equal">
      <formula>"SL"</formula>
    </cfRule>
    <cfRule type="cellIs" dxfId="3673" priority="580" operator="equal">
      <formula>"SL"</formula>
    </cfRule>
    <cfRule type="cellIs" dxfId="3672" priority="581" operator="equal">
      <formula>"AL"</formula>
    </cfRule>
  </conditionalFormatting>
  <conditionalFormatting sqref="N23:N25 N14:N19 N3:N6 O18 N12 N8:N10">
    <cfRule type="cellIs" dxfId="3671" priority="576" operator="equal">
      <formula>"NA"</formula>
    </cfRule>
    <cfRule type="cellIs" dxfId="3670" priority="577" operator="equal">
      <formula>"AL"</formula>
    </cfRule>
  </conditionalFormatting>
  <conditionalFormatting sqref="B10:C10">
    <cfRule type="cellIs" dxfId="3669" priority="557" operator="equal">
      <formula>"SL"</formula>
    </cfRule>
    <cfRule type="cellIs" dxfId="3668" priority="558" operator="equal">
      <formula>"AL"</formula>
    </cfRule>
  </conditionalFormatting>
  <conditionalFormatting sqref="F22">
    <cfRule type="cellIs" dxfId="3667" priority="554" operator="equal">
      <formula>"Prep"</formula>
    </cfRule>
    <cfRule type="cellIs" dxfId="3666" priority="555" operator="equal">
      <formula>"SL"</formula>
    </cfRule>
    <cfRule type="cellIs" dxfId="3665" priority="556" operator="equal">
      <formula>"AL"</formula>
    </cfRule>
  </conditionalFormatting>
  <conditionalFormatting sqref="G3">
    <cfRule type="cellIs" dxfId="3664" priority="433" operator="equal">
      <formula>"SL"</formula>
    </cfRule>
    <cfRule type="cellIs" dxfId="3663" priority="434" operator="equal">
      <formula>"AL"</formula>
    </cfRule>
  </conditionalFormatting>
  <conditionalFormatting sqref="K4 K7">
    <cfRule type="cellIs" dxfId="3662" priority="421" operator="equal">
      <formula>"SL"</formula>
    </cfRule>
    <cfRule type="cellIs" dxfId="3661" priority="422" operator="equal">
      <formula>"AL"</formula>
    </cfRule>
  </conditionalFormatting>
  <conditionalFormatting sqref="K7">
    <cfRule type="cellIs" dxfId="3660" priority="423" operator="equal">
      <formula>"Prep"</formula>
    </cfRule>
    <cfRule type="cellIs" dxfId="3659" priority="424" operator="equal">
      <formula>"SL"</formula>
    </cfRule>
    <cfRule type="cellIs" dxfId="3658" priority="425" operator="equal">
      <formula>"AL"</formula>
    </cfRule>
  </conditionalFormatting>
  <conditionalFormatting sqref="K8 K4:K6">
    <cfRule type="cellIs" dxfId="3657" priority="414" operator="equal">
      <formula>"SL"</formula>
    </cfRule>
    <cfRule type="cellIs" dxfId="3656" priority="415" operator="equal">
      <formula>"AL"</formula>
    </cfRule>
  </conditionalFormatting>
  <conditionalFormatting sqref="K8 K4:K6">
    <cfRule type="cellIs" dxfId="3655" priority="418" operator="equal">
      <formula>"Prep"</formula>
    </cfRule>
    <cfRule type="cellIs" dxfId="3654" priority="419" operator="equal">
      <formula>"SL"</formula>
    </cfRule>
    <cfRule type="cellIs" dxfId="3653" priority="420" operator="equal">
      <formula>"AL"</formula>
    </cfRule>
  </conditionalFormatting>
  <conditionalFormatting sqref="K3">
    <cfRule type="cellIs" dxfId="3652" priority="416" operator="equal">
      <formula>"SL"</formula>
    </cfRule>
    <cfRule type="cellIs" dxfId="3651" priority="417" operator="equal">
      <formula>"AL"</formula>
    </cfRule>
  </conditionalFormatting>
  <conditionalFormatting sqref="F3">
    <cfRule type="cellIs" dxfId="3650" priority="411" operator="equal">
      <formula>"Prep"</formula>
    </cfRule>
    <cfRule type="cellIs" dxfId="3649" priority="412" operator="equal">
      <formula>"SL"</formula>
    </cfRule>
    <cfRule type="cellIs" dxfId="3648" priority="413" operator="equal">
      <formula>"AL"</formula>
    </cfRule>
  </conditionalFormatting>
  <conditionalFormatting sqref="F3">
    <cfRule type="cellIs" dxfId="3647" priority="409" operator="equal">
      <formula>"SL"</formula>
    </cfRule>
    <cfRule type="cellIs" dxfId="3646" priority="410" operator="equal">
      <formula>"AL"</formula>
    </cfRule>
  </conditionalFormatting>
  <conditionalFormatting sqref="F3">
    <cfRule type="cellIs" dxfId="3645" priority="407" operator="equal">
      <formula>"SL"</formula>
    </cfRule>
    <cfRule type="cellIs" dxfId="3644" priority="408" operator="equal">
      <formula>"AL"</formula>
    </cfRule>
  </conditionalFormatting>
  <conditionalFormatting sqref="B43:B44 B48:B58 D43:F44 D48:F58">
    <cfRule type="cellIs" dxfId="3643" priority="378" operator="equal">
      <formula>"Prep"</formula>
    </cfRule>
    <cfRule type="cellIs" dxfId="3642" priority="379" operator="equal">
      <formula>"SL"</formula>
    </cfRule>
    <cfRule type="cellIs" dxfId="3641" priority="380" operator="equal">
      <formula>"AL"</formula>
    </cfRule>
  </conditionalFormatting>
  <conditionalFormatting sqref="K16:M16 G16:H16 F15:H15 A5:A1048576 B59:F1048576 N4 B13:D13 B36:D36 B43:B58 I15:I17 D14 P1:XFD32 P35:XFD1048576 Q33:XFD34 N21 B38:D38 K6:N6 A2:F2 A1:I1 K1:L1 K2:O2 L18:M20 B40:D40 D43:F58 K4:K5 K3:N3 K7:K14 L41:N42 C28:D28 D41:D42 A3:D4 F14 F16:F32 L5:N5 L14:M15 N14:N19 O18 L31:N37 E32:E33 O29:O30 F3:I3 G19:I24 F4:F5 D7 I5 G5 K12:N12 L8:N10 B8:D11 B7 B33:D33 I39 L30:M30 F7 G4:I4 B30:D30 B5:D5 F8:I8 F10:I12 F9 B25:D27 K17:K42 L23:N25 G43:O1048576 F34:F41 G29:I29 F6:I6 B16:D19 B22:D22">
    <cfRule type="cellIs" dxfId="3640" priority="369" operator="equal">
      <formula>"WC"</formula>
    </cfRule>
    <cfRule type="cellIs" dxfId="3639" priority="370" operator="equal">
      <formula>"TR"</formula>
    </cfRule>
  </conditionalFormatting>
  <conditionalFormatting sqref="L14 B8:D8 L8:N8 B15:D15 L17:M17 L19:M19 B42:D42 G17:H17 G19:H19 G4:H4 G23:H24 B39:D39 K42:N42 L25:M25 L4:M5 H3 G24:I24 B24:D25 B7 G5 D7 I5 L12:M12 L8:M10 B33:D33 I39 L30:M31 G10:H10 G6:H6">
    <cfRule type="expression" dxfId="3638" priority="323">
      <formula>ROW()=CELL("ROW")</formula>
    </cfRule>
  </conditionalFormatting>
  <conditionalFormatting sqref="L14 B8:D8 L8:N8 B15:D15 L17:M17 L19:M19 B42:D42 G17:H17 G19:H19 G4:H4 G23:H24 B39:D39 K42:N42 L25:M25 L4:M5 H3 G24:I24 B24:D25 B7 G5 D7 I5 L12:M12 L8:M10 B33:D33 I39 L30:M31 G10:H10 G6:H6">
    <cfRule type="expression" dxfId="3637" priority="322">
      <formula>ROW()=CELL("ROW")</formula>
    </cfRule>
  </conditionalFormatting>
  <conditionalFormatting sqref="B31">
    <cfRule type="cellIs" dxfId="3636" priority="295" operator="equal">
      <formula>"SL"</formula>
    </cfRule>
    <cfRule type="cellIs" dxfId="3635" priority="296" operator="equal">
      <formula>"AL"</formula>
    </cfRule>
  </conditionalFormatting>
  <conditionalFormatting sqref="C31">
    <cfRule type="cellIs" dxfId="3634" priority="293" operator="equal">
      <formula>"SL"</formula>
    </cfRule>
    <cfRule type="cellIs" dxfId="3633" priority="294" operator="equal">
      <formula>"AL"</formula>
    </cfRule>
  </conditionalFormatting>
  <conditionalFormatting sqref="B31:D31">
    <cfRule type="expression" dxfId="3632" priority="292">
      <formula>ROW()=CELL("ROW")</formula>
    </cfRule>
  </conditionalFormatting>
  <conditionalFormatting sqref="B31:D31">
    <cfRule type="expression" dxfId="3631" priority="291">
      <formula>ROW()=CELL("ROW")</formula>
    </cfRule>
  </conditionalFormatting>
  <conditionalFormatting sqref="L10:M10">
    <cfRule type="cellIs" dxfId="3630" priority="289" operator="equal">
      <formula>"SL"</formula>
    </cfRule>
    <cfRule type="cellIs" dxfId="3629" priority="290" operator="equal">
      <formula>"AL"</formula>
    </cfRule>
  </conditionalFormatting>
  <conditionalFormatting sqref="L10:M10">
    <cfRule type="expression" dxfId="3628" priority="283">
      <formula>ROW()=CELL("ROW")</formula>
    </cfRule>
    <cfRule type="expression" priority="284">
      <formula>ROW()=CELL("ROW")</formula>
    </cfRule>
  </conditionalFormatting>
  <conditionalFormatting sqref="B28:C28">
    <cfRule type="expression" dxfId="3627" priority="268">
      <formula>ROW()=CELL("ROW")</formula>
    </cfRule>
  </conditionalFormatting>
  <conditionalFormatting sqref="B28:C28">
    <cfRule type="expression" dxfId="3626" priority="267">
      <formula>ROW()=CELL("ROW")</formula>
    </cfRule>
  </conditionalFormatting>
  <conditionalFormatting sqref="B42">
    <cfRule type="cellIs" dxfId="3625" priority="249" operator="equal">
      <formula>"SL"</formula>
    </cfRule>
    <cfRule type="cellIs" dxfId="3624" priority="250" operator="equal">
      <formula>"AL"</formula>
    </cfRule>
  </conditionalFormatting>
  <conditionalFormatting sqref="B42:C42">
    <cfRule type="expression" dxfId="3623" priority="248">
      <formula>ROW()=CELL("ROW")</formula>
    </cfRule>
  </conditionalFormatting>
  <conditionalFormatting sqref="B42:C42">
    <cfRule type="expression" dxfId="3622" priority="247">
      <formula>ROW()=CELL("ROW")</formula>
    </cfRule>
  </conditionalFormatting>
  <conditionalFormatting sqref="M44">
    <cfRule type="expression" dxfId="3621" priority="242">
      <formula>ROW()=CELL("ROW")</formula>
    </cfRule>
  </conditionalFormatting>
  <conditionalFormatting sqref="M44">
    <cfRule type="expression" dxfId="3620" priority="241">
      <formula>ROW()=CELL("ROW")</formula>
    </cfRule>
  </conditionalFormatting>
  <conditionalFormatting sqref="N12">
    <cfRule type="cellIs" dxfId="3619" priority="221" operator="equal">
      <formula>"Prep"</formula>
    </cfRule>
    <cfRule type="cellIs" dxfId="3618" priority="222" operator="equal">
      <formula>"SL"</formula>
    </cfRule>
    <cfRule type="cellIs" dxfId="3617" priority="223" operator="equal">
      <formula>"AL"</formula>
    </cfRule>
  </conditionalFormatting>
  <conditionalFormatting sqref="N12">
    <cfRule type="cellIs" dxfId="3616" priority="219" operator="equal">
      <formula>"SL"</formula>
    </cfRule>
    <cfRule type="cellIs" dxfId="3615" priority="220" operator="equal">
      <formula>"AL"</formula>
    </cfRule>
  </conditionalFormatting>
  <conditionalFormatting sqref="N12">
    <cfRule type="cellIs" dxfId="3614" priority="215" operator="equal">
      <formula>"SL"</formula>
    </cfRule>
    <cfRule type="cellIs" dxfId="3613" priority="216" operator="equal">
      <formula>"SL"</formula>
    </cfRule>
    <cfRule type="cellIs" dxfId="3612" priority="217" operator="equal">
      <formula>"SL"</formula>
    </cfRule>
    <cfRule type="cellIs" dxfId="3611" priority="218" operator="equal">
      <formula>"AL"</formula>
    </cfRule>
  </conditionalFormatting>
  <conditionalFormatting sqref="M12:N12">
    <cfRule type="cellIs" dxfId="3610" priority="213" operator="equal">
      <formula>"WC"</formula>
    </cfRule>
    <cfRule type="cellIs" dxfId="3609" priority="214" operator="equal">
      <formula>"TR"</formula>
    </cfRule>
  </conditionalFormatting>
  <conditionalFormatting sqref="M12:N12">
    <cfRule type="expression" dxfId="3608" priority="212">
      <formula>ROW()=CELL("ROW")</formula>
    </cfRule>
  </conditionalFormatting>
  <conditionalFormatting sqref="M12:N12">
    <cfRule type="expression" dxfId="3607" priority="211">
      <formula>ROW()=CELL("ROW")</formula>
    </cfRule>
  </conditionalFormatting>
  <conditionalFormatting sqref="B37">
    <cfRule type="cellIs" dxfId="3606" priority="209" operator="equal">
      <formula>"SL"</formula>
    </cfRule>
    <cfRule type="cellIs" dxfId="3605" priority="210" operator="equal">
      <formula>"AL"</formula>
    </cfRule>
  </conditionalFormatting>
  <conditionalFormatting sqref="B37:C37">
    <cfRule type="expression" dxfId="3604" priority="208">
      <formula>ROW()=CELL("ROW")</formula>
    </cfRule>
  </conditionalFormatting>
  <conditionalFormatting sqref="B37:C37">
    <cfRule type="expression" dxfId="3603" priority="207">
      <formula>ROW()=CELL("ROW")</formula>
    </cfRule>
  </conditionalFormatting>
  <conditionalFormatting sqref="D36">
    <cfRule type="cellIs" dxfId="3602" priority="205" operator="equal">
      <formula>"WC"</formula>
    </cfRule>
    <cfRule type="cellIs" dxfId="3601" priority="206" operator="equal">
      <formula>"TR"</formula>
    </cfRule>
  </conditionalFormatting>
  <conditionalFormatting sqref="C43:C44 C48:C58">
    <cfRule type="cellIs" dxfId="3600" priority="202" operator="equal">
      <formula>"Prep"</formula>
    </cfRule>
    <cfRule type="cellIs" dxfId="3599" priority="203" operator="equal">
      <formula>"SL"</formula>
    </cfRule>
    <cfRule type="cellIs" dxfId="3598" priority="204" operator="equal">
      <formula>"AL"</formula>
    </cfRule>
  </conditionalFormatting>
  <conditionalFormatting sqref="C43:C46 C48:C58">
    <cfRule type="cellIs" dxfId="3597" priority="200" operator="equal">
      <formula>"WC"</formula>
    </cfRule>
    <cfRule type="cellIs" dxfId="3596" priority="201" operator="equal">
      <formula>"TR"</formula>
    </cfRule>
  </conditionalFormatting>
  <conditionalFormatting sqref="C7">
    <cfRule type="cellIs" dxfId="3595" priority="172" operator="equal">
      <formula>"SL"</formula>
    </cfRule>
    <cfRule type="cellIs" dxfId="3594" priority="173" operator="equal">
      <formula>"AL"</formula>
    </cfRule>
  </conditionalFormatting>
  <conditionalFormatting sqref="C7">
    <cfRule type="cellIs" dxfId="3593" priority="170" operator="equal">
      <formula>"WC"</formula>
    </cfRule>
    <cfRule type="cellIs" dxfId="3592" priority="171" operator="equal">
      <formula>"TR"</formula>
    </cfRule>
  </conditionalFormatting>
  <conditionalFormatting sqref="L21">
    <cfRule type="cellIs" dxfId="3591" priority="168" operator="equal">
      <formula>"SL"</formula>
    </cfRule>
    <cfRule type="cellIs" dxfId="3590" priority="169" operator="equal">
      <formula>"AL"</formula>
    </cfRule>
  </conditionalFormatting>
  <conditionalFormatting sqref="L21:M21">
    <cfRule type="expression" dxfId="3589" priority="167">
      <formula>ROW()=CELL("ROW")</formula>
    </cfRule>
  </conditionalFormatting>
  <conditionalFormatting sqref="L21:M21">
    <cfRule type="expression" dxfId="3588" priority="166">
      <formula>ROW()=CELL("ROW")</formula>
    </cfRule>
  </conditionalFormatting>
  <conditionalFormatting sqref="B41">
    <cfRule type="cellIs" dxfId="3587" priority="164" operator="equal">
      <formula>"SL"</formula>
    </cfRule>
    <cfRule type="cellIs" dxfId="3586" priority="165" operator="equal">
      <formula>"AL"</formula>
    </cfRule>
  </conditionalFormatting>
  <conditionalFormatting sqref="B41:C41">
    <cfRule type="expression" dxfId="3585" priority="163">
      <formula>ROW()=CELL("ROW")</formula>
    </cfRule>
  </conditionalFormatting>
  <conditionalFormatting sqref="B41:C41">
    <cfRule type="expression" dxfId="3584" priority="162">
      <formula>ROW()=CELL("ROW")</formula>
    </cfRule>
  </conditionalFormatting>
  <conditionalFormatting sqref="B27:D27">
    <cfRule type="cellIs" dxfId="3583" priority="159" operator="equal">
      <formula>"Prep"</formula>
    </cfRule>
    <cfRule type="cellIs" dxfId="3582" priority="160" operator="equal">
      <formula>"SL"</formula>
    </cfRule>
    <cfRule type="cellIs" dxfId="3581" priority="161" operator="equal">
      <formula>"AL"</formula>
    </cfRule>
  </conditionalFormatting>
  <conditionalFormatting sqref="B27:D27">
    <cfRule type="cellIs" dxfId="3580" priority="157" operator="equal">
      <formula>"SL"</formula>
    </cfRule>
    <cfRule type="cellIs" dxfId="3579" priority="158" operator="equal">
      <formula>"AL"</formula>
    </cfRule>
  </conditionalFormatting>
  <conditionalFormatting sqref="C47">
    <cfRule type="cellIs" dxfId="3578" priority="155" operator="equal">
      <formula>"WC"</formula>
    </cfRule>
    <cfRule type="cellIs" dxfId="3577" priority="156" operator="equal">
      <formula>"TR"</formula>
    </cfRule>
  </conditionalFormatting>
  <conditionalFormatting sqref="G2:J2">
    <cfRule type="cellIs" dxfId="3576" priority="145" operator="equal">
      <formula>"WC"</formula>
    </cfRule>
    <cfRule type="cellIs" dxfId="3575" priority="146" operator="equal">
      <formula>"TR"</formula>
    </cfRule>
  </conditionalFormatting>
  <conditionalFormatting sqref="J7 J9:J17">
    <cfRule type="cellIs" dxfId="3574" priority="118" operator="equal">
      <formula>"SL"</formula>
    </cfRule>
    <cfRule type="cellIs" dxfId="3573" priority="119" operator="equal">
      <formula>"AL"</formula>
    </cfRule>
  </conditionalFormatting>
  <conditionalFormatting sqref="J30">
    <cfRule type="cellIs" dxfId="3572" priority="114" operator="equal">
      <formula>"SL"</formula>
    </cfRule>
    <cfRule type="cellIs" dxfId="3571" priority="115" operator="equal">
      <formula>"SL"</formula>
    </cfRule>
    <cfRule type="cellIs" dxfId="3570" priority="116" operator="equal">
      <formula>"SL"</formula>
    </cfRule>
    <cfRule type="cellIs" dxfId="3569" priority="117" operator="equal">
      <formula>"AL"</formula>
    </cfRule>
  </conditionalFormatting>
  <conditionalFormatting sqref="J7 J3 J30 J9:J17 J21:J28">
    <cfRule type="cellIs" dxfId="3568" priority="120" operator="equal">
      <formula>"Prep"</formula>
    </cfRule>
    <cfRule type="cellIs" dxfId="3567" priority="121" operator="equal">
      <formula>"SL"</formula>
    </cfRule>
    <cfRule type="cellIs" dxfId="3566" priority="122" operator="equal">
      <formula>"AL"</formula>
    </cfRule>
  </conditionalFormatting>
  <conditionalFormatting sqref="J8 J5:J6">
    <cfRule type="cellIs" dxfId="3565" priority="107" operator="equal">
      <formula>"SL"</formula>
    </cfRule>
    <cfRule type="cellIs" dxfId="3564" priority="108" operator="equal">
      <formula>"AL"</formula>
    </cfRule>
  </conditionalFormatting>
  <conditionalFormatting sqref="J8 J5:J6">
    <cfRule type="cellIs" dxfId="3563" priority="111" operator="equal">
      <formula>"Prep"</formula>
    </cfRule>
    <cfRule type="cellIs" dxfId="3562" priority="112" operator="equal">
      <formula>"SL"</formula>
    </cfRule>
    <cfRule type="cellIs" dxfId="3561" priority="113" operator="equal">
      <formula>"AL"</formula>
    </cfRule>
  </conditionalFormatting>
  <conditionalFormatting sqref="J3">
    <cfRule type="cellIs" dxfId="3560" priority="109" operator="equal">
      <formula>"SL"</formula>
    </cfRule>
    <cfRule type="cellIs" dxfId="3559" priority="110" operator="equal">
      <formula>"AL"</formula>
    </cfRule>
  </conditionalFormatting>
  <conditionalFormatting sqref="J3 J39:J42 J30 E30 J5:J19 J21:J28">
    <cfRule type="cellIs" dxfId="3558" priority="105" operator="equal">
      <formula>"WC"</formula>
    </cfRule>
    <cfRule type="cellIs" dxfId="3557" priority="106" operator="equal">
      <formula>"TR"</formula>
    </cfRule>
  </conditionalFormatting>
  <conditionalFormatting sqref="J30">
    <cfRule type="expression" dxfId="3556" priority="104">
      <formula>ROW()=CELL("ROW")</formula>
    </cfRule>
  </conditionalFormatting>
  <conditionalFormatting sqref="J30">
    <cfRule type="expression" dxfId="3555" priority="103">
      <formula>ROW()=CELL("ROW")</formula>
    </cfRule>
  </conditionalFormatting>
  <conditionalFormatting sqref="J4">
    <cfRule type="cellIs" dxfId="3554" priority="101" operator="equal">
      <formula>"SL"</formula>
    </cfRule>
    <cfRule type="cellIs" dxfId="3553" priority="102" operator="equal">
      <formula>"AL"</formula>
    </cfRule>
  </conditionalFormatting>
  <conditionalFormatting sqref="J4">
    <cfRule type="cellIs" dxfId="3552" priority="96" operator="equal">
      <formula>"SL"</formula>
    </cfRule>
    <cfRule type="cellIs" dxfId="3551" priority="97" operator="equal">
      <formula>"AL"</formula>
    </cfRule>
  </conditionalFormatting>
  <conditionalFormatting sqref="J4">
    <cfRule type="cellIs" dxfId="3550" priority="98" operator="equal">
      <formula>"Prep"</formula>
    </cfRule>
    <cfRule type="cellIs" dxfId="3549" priority="99" operator="equal">
      <formula>"SL"</formula>
    </cfRule>
    <cfRule type="cellIs" dxfId="3548" priority="100" operator="equal">
      <formula>"AL"</formula>
    </cfRule>
  </conditionalFormatting>
  <conditionalFormatting sqref="J4">
    <cfRule type="cellIs" dxfId="3547" priority="92" operator="equal">
      <formula>"SL"</formula>
    </cfRule>
    <cfRule type="cellIs" dxfId="3546" priority="93" operator="equal">
      <formula>"AL"</formula>
    </cfRule>
    <cfRule type="cellIs" dxfId="3545" priority="94" operator="equal">
      <formula>"WC"</formula>
    </cfRule>
    <cfRule type="cellIs" dxfId="3544" priority="95" operator="equal">
      <formula>"TR"</formula>
    </cfRule>
  </conditionalFormatting>
  <conditionalFormatting sqref="O23">
    <cfRule type="cellIs" dxfId="3543" priority="83" operator="equal">
      <formula>"SL"</formula>
    </cfRule>
    <cfRule type="cellIs" dxfId="3542" priority="84" operator="equal">
      <formula>"SL"</formula>
    </cfRule>
    <cfRule type="cellIs" dxfId="3541" priority="85" operator="equal">
      <formula>"SL"</formula>
    </cfRule>
    <cfRule type="cellIs" dxfId="3540" priority="86" operator="equal">
      <formula>"AL"</formula>
    </cfRule>
  </conditionalFormatting>
  <conditionalFormatting sqref="O15:O17">
    <cfRule type="cellIs" dxfId="3539" priority="89" operator="equal">
      <formula>"Prep"</formula>
    </cfRule>
    <cfRule type="cellIs" dxfId="3538" priority="90" operator="equal">
      <formula>"SL"</formula>
    </cfRule>
    <cfRule type="cellIs" dxfId="3537" priority="91" operator="equal">
      <formula>"AL"</formula>
    </cfRule>
  </conditionalFormatting>
  <conditionalFormatting sqref="O15:O17">
    <cfRule type="cellIs" dxfId="3536" priority="87" operator="equal">
      <formula>"SL"</formula>
    </cfRule>
    <cfRule type="cellIs" dxfId="3535" priority="88" operator="equal">
      <formula>"AL"</formula>
    </cfRule>
  </conditionalFormatting>
  <conditionalFormatting sqref="O3">
    <cfRule type="cellIs" dxfId="3534" priority="78" operator="equal">
      <formula>"SL"</formula>
    </cfRule>
    <cfRule type="cellIs" dxfId="3533" priority="79" operator="equal">
      <formula>"AL"</formula>
    </cfRule>
  </conditionalFormatting>
  <conditionalFormatting sqref="O3">
    <cfRule type="cellIs" dxfId="3532" priority="80" operator="equal">
      <formula>"Prep"</formula>
    </cfRule>
    <cfRule type="cellIs" dxfId="3531" priority="81" operator="equal">
      <formula>"SL"</formula>
    </cfRule>
    <cfRule type="cellIs" dxfId="3530" priority="82" operator="equal">
      <formula>"AL"</formula>
    </cfRule>
  </conditionalFormatting>
  <conditionalFormatting sqref="O3">
    <cfRule type="cellIs" dxfId="3529" priority="76" operator="equal">
      <formula>"SL"</formula>
    </cfRule>
    <cfRule type="cellIs" dxfId="3528" priority="77" operator="equal">
      <formula>"AL"</formula>
    </cfRule>
  </conditionalFormatting>
  <conditionalFormatting sqref="O7">
    <cfRule type="cellIs" dxfId="3527" priority="71" operator="equal">
      <formula>"SL"</formula>
    </cfRule>
    <cfRule type="cellIs" dxfId="3526" priority="72" operator="equal">
      <formula>"AL"</formula>
    </cfRule>
  </conditionalFormatting>
  <conditionalFormatting sqref="O7">
    <cfRule type="cellIs" dxfId="3525" priority="73" operator="equal">
      <formula>"Prep"</formula>
    </cfRule>
    <cfRule type="cellIs" dxfId="3524" priority="74" operator="equal">
      <formula>"SL"</formula>
    </cfRule>
    <cfRule type="cellIs" dxfId="3523" priority="75" operator="equal">
      <formula>"AL"</formula>
    </cfRule>
  </conditionalFormatting>
  <conditionalFormatting sqref="O7">
    <cfRule type="cellIs" dxfId="3522" priority="69" operator="equal">
      <formula>"SL"</formula>
    </cfRule>
    <cfRule type="cellIs" dxfId="3521" priority="70" operator="equal">
      <formula>"AL"</formula>
    </cfRule>
  </conditionalFormatting>
  <conditionalFormatting sqref="O15:O17 O7:O13 O21:O25 O3:O5">
    <cfRule type="cellIs" dxfId="3520" priority="67" operator="equal">
      <formula>"WC"</formula>
    </cfRule>
    <cfRule type="cellIs" dxfId="3519" priority="68" operator="equal">
      <formula>"TR"</formula>
    </cfRule>
  </conditionalFormatting>
  <conditionalFormatting sqref="O7">
    <cfRule type="cellIs" dxfId="3518" priority="62" operator="equal">
      <formula>"SL"</formula>
    </cfRule>
    <cfRule type="cellIs" dxfId="3517" priority="63" operator="equal">
      <formula>"AL"</formula>
    </cfRule>
  </conditionalFormatting>
  <conditionalFormatting sqref="O7">
    <cfRule type="cellIs" dxfId="3516" priority="64" operator="equal">
      <formula>"Prep"</formula>
    </cfRule>
    <cfRule type="cellIs" dxfId="3515" priority="65" operator="equal">
      <formula>"SL"</formula>
    </cfRule>
    <cfRule type="cellIs" dxfId="3514" priority="66" operator="equal">
      <formula>"AL"</formula>
    </cfRule>
  </conditionalFormatting>
  <conditionalFormatting sqref="O7">
    <cfRule type="cellIs" dxfId="3513" priority="60" operator="equal">
      <formula>"SL"</formula>
    </cfRule>
    <cfRule type="cellIs" dxfId="3512" priority="61" operator="equal">
      <formula>"AL"</formula>
    </cfRule>
  </conditionalFormatting>
  <conditionalFormatting sqref="E15:E17">
    <cfRule type="cellIs" dxfId="3511" priority="49" operator="equal">
      <formula>"SL"</formula>
    </cfRule>
    <cfRule type="cellIs" dxfId="3510" priority="50" operator="equal">
      <formula>"AL"</formula>
    </cfRule>
  </conditionalFormatting>
  <conditionalFormatting sqref="E5 E3 E22:E23 E10:E12 E14:E17 E39:E41">
    <cfRule type="cellIs" dxfId="3509" priority="51" operator="equal">
      <formula>"Prep"</formula>
    </cfRule>
    <cfRule type="cellIs" dxfId="3508" priority="52" operator="equal">
      <formula>"SL"</formula>
    </cfRule>
    <cfRule type="cellIs" dxfId="3507" priority="53" operator="equal">
      <formula>"AL"</formula>
    </cfRule>
  </conditionalFormatting>
  <conditionalFormatting sqref="E5">
    <cfRule type="cellIs" dxfId="3506" priority="46" operator="equal">
      <formula>"Prep"</formula>
    </cfRule>
    <cfRule type="cellIs" dxfId="3505" priority="47" operator="equal">
      <formula>"SL"</formula>
    </cfRule>
    <cfRule type="cellIs" dxfId="3504" priority="48" operator="equal">
      <formula>"AL"</formula>
    </cfRule>
  </conditionalFormatting>
  <conditionalFormatting sqref="E3">
    <cfRule type="cellIs" dxfId="3503" priority="44" operator="equal">
      <formula>"SL"</formula>
    </cfRule>
    <cfRule type="cellIs" dxfId="3502" priority="45" operator="equal">
      <formula>"AL"</formula>
    </cfRule>
  </conditionalFormatting>
  <conditionalFormatting sqref="E3">
    <cfRule type="cellIs" dxfId="3501" priority="42" operator="equal">
      <formula>"SL"</formula>
    </cfRule>
    <cfRule type="cellIs" dxfId="3500" priority="43" operator="equal">
      <formula>"AL"</formula>
    </cfRule>
  </conditionalFormatting>
  <conditionalFormatting sqref="E3:E6 E10:E12 E14:E18 E38:E42 E25 E21:E23 F42:I42">
    <cfRule type="cellIs" dxfId="3499" priority="40" operator="equal">
      <formula>"WC"</formula>
    </cfRule>
    <cfRule type="cellIs" dxfId="3498" priority="41" operator="equal">
      <formula>"TR"</formula>
    </cfRule>
  </conditionalFormatting>
  <conditionalFormatting sqref="E14">
    <cfRule type="expression" dxfId="3497" priority="39">
      <formula>ROW()=CELL("ROW")</formula>
    </cfRule>
  </conditionalFormatting>
  <conditionalFormatting sqref="E14">
    <cfRule type="expression" dxfId="3496" priority="38">
      <formula>ROW()=CELL("ROW")</formula>
    </cfRule>
  </conditionalFormatting>
  <conditionalFormatting sqref="E31">
    <cfRule type="cellIs" dxfId="3495" priority="36" operator="equal">
      <formula>"WC"</formula>
    </cfRule>
    <cfRule type="cellIs" dxfId="3494" priority="37" operator="equal">
      <formula>"TR"</formula>
    </cfRule>
  </conditionalFormatting>
  <conditionalFormatting sqref="E26:E28">
    <cfRule type="cellIs" dxfId="3493" priority="34" operator="equal">
      <formula>"WC"</formula>
    </cfRule>
    <cfRule type="cellIs" dxfId="3492" priority="35" operator="equal">
      <formula>"TR"</formula>
    </cfRule>
  </conditionalFormatting>
  <conditionalFormatting sqref="E27">
    <cfRule type="expression" dxfId="3491" priority="31">
      <formula>ROW()=CELL("ROW")</formula>
    </cfRule>
  </conditionalFormatting>
  <conditionalFormatting sqref="E27">
    <cfRule type="expression" dxfId="3490" priority="30">
      <formula>ROW()=CELL("ROW")</formula>
    </cfRule>
  </conditionalFormatting>
  <conditionalFormatting sqref="E26">
    <cfRule type="cellIs" dxfId="3489" priority="27" operator="equal">
      <formula>"Prep"</formula>
    </cfRule>
    <cfRule type="cellIs" dxfId="3488" priority="28" operator="equal">
      <formula>"SL"</formula>
    </cfRule>
    <cfRule type="cellIs" dxfId="3487" priority="29" operator="equal">
      <formula>"AL"</formula>
    </cfRule>
  </conditionalFormatting>
  <conditionalFormatting sqref="E26">
    <cfRule type="cellIs" dxfId="3486" priority="25" operator="equal">
      <formula>"SL"</formula>
    </cfRule>
    <cfRule type="cellIs" dxfId="3485" priority="26" operator="equal">
      <formula>"AL"</formula>
    </cfRule>
  </conditionalFormatting>
  <conditionalFormatting sqref="G10:H10">
    <cfRule type="cellIs" dxfId="3484" priority="21" operator="equal">
      <formula>"SL"</formula>
    </cfRule>
    <cfRule type="cellIs" dxfId="3483" priority="22" operator="equal">
      <formula>"AL"</formula>
    </cfRule>
  </conditionalFormatting>
  <conditionalFormatting sqref="G10:H10">
    <cfRule type="expression" dxfId="3482" priority="19">
      <formula>ROW()=CELL("ROW")</formula>
    </cfRule>
    <cfRule type="expression" priority="20">
      <formula>ROW()=CELL("ROW")</formula>
    </cfRule>
  </conditionalFormatting>
  <conditionalFormatting sqref="I18">
    <cfRule type="cellIs" dxfId="3481" priority="12" operator="equal">
      <formula>"SL"</formula>
    </cfRule>
    <cfRule type="cellIs" dxfId="3480" priority="13" operator="equal">
      <formula>"SL"</formula>
    </cfRule>
    <cfRule type="cellIs" dxfId="3479" priority="14" operator="equal">
      <formula>"SL"</formula>
    </cfRule>
    <cfRule type="cellIs" dxfId="3478" priority="15" operator="equal">
      <formula>"AL"</formula>
    </cfRule>
  </conditionalFormatting>
  <conditionalFormatting sqref="I18">
    <cfRule type="cellIs" dxfId="3477" priority="16" operator="equal">
      <formula>"Prep"</formula>
    </cfRule>
    <cfRule type="cellIs" dxfId="3476" priority="17" operator="equal">
      <formula>"SL"</formula>
    </cfRule>
    <cfRule type="cellIs" dxfId="3475" priority="18" operator="equal">
      <formula>"AL"</formula>
    </cfRule>
  </conditionalFormatting>
  <conditionalFormatting sqref="G18:I18">
    <cfRule type="cellIs" dxfId="3474" priority="10" operator="equal">
      <formula>"WC"</formula>
    </cfRule>
    <cfRule type="cellIs" dxfId="3473" priority="11" operator="equal">
      <formula>"TR"</formula>
    </cfRule>
  </conditionalFormatting>
  <conditionalFormatting sqref="B6:C6">
    <cfRule type="expression" dxfId="3472" priority="9">
      <formula>ROW()=CELL("ROW")</formula>
    </cfRule>
  </conditionalFormatting>
  <conditionalFormatting sqref="B6:C6">
    <cfRule type="expression" dxfId="3471" priority="8">
      <formula>ROW()=CELL("ROW")</formula>
    </cfRule>
  </conditionalFormatting>
  <conditionalFormatting sqref="B6">
    <cfRule type="cellIs" dxfId="3470" priority="6" operator="equal">
      <formula>"SL"</formula>
    </cfRule>
    <cfRule type="cellIs" dxfId="3469" priority="7" operator="equal">
      <formula>"AL"</formula>
    </cfRule>
  </conditionalFormatting>
  <conditionalFormatting sqref="J29">
    <cfRule type="cellIs" dxfId="3468" priority="1" operator="equal">
      <formula>$J$29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80"/>
  <sheetViews>
    <sheetView showZeros="0" zoomScale="65" zoomScaleNormal="70" workbookViewId="0">
      <selection activeCell="B13" sqref="B13:E13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995" customWidth="1"/>
    <col min="4" max="4" width="20.4257812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995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995" customWidth="1"/>
    <col min="14" max="14" width="18.855468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59" t="s">
        <v>375</v>
      </c>
      <c r="B1" s="1059"/>
      <c r="C1" s="1059"/>
      <c r="D1" s="1059"/>
      <c r="E1" s="1059"/>
      <c r="F1" s="1059"/>
      <c r="G1" s="1059"/>
      <c r="H1" s="1059"/>
      <c r="I1" s="1059"/>
      <c r="K1" s="379"/>
      <c r="L1" s="1060">
        <f>Wednesday!L1+1</f>
        <v>46212</v>
      </c>
      <c r="M1" s="1061"/>
      <c r="N1" s="1061"/>
      <c r="O1" s="1062"/>
    </row>
    <row r="2" spans="1:15" s="373" customFormat="1" ht="21.6" customHeight="1">
      <c r="A2" s="1055" t="s">
        <v>609</v>
      </c>
      <c r="B2" s="1055"/>
      <c r="C2" s="1055"/>
      <c r="D2" s="1055"/>
      <c r="E2" s="1055"/>
      <c r="F2" s="380"/>
      <c r="G2" s="1056" t="s">
        <v>237</v>
      </c>
      <c r="H2" s="1057"/>
      <c r="I2" s="1057"/>
      <c r="J2" s="1057"/>
      <c r="K2" s="381"/>
      <c r="L2" s="1055" t="s">
        <v>49</v>
      </c>
      <c r="M2" s="1055"/>
      <c r="N2" s="1055"/>
      <c r="O2" s="1055"/>
    </row>
    <row r="3" spans="1:15" s="489" customFormat="1" ht="21.6" customHeight="1">
      <c r="A3" s="590"/>
      <c r="B3" s="756">
        <v>703237</v>
      </c>
      <c r="C3" s="970" t="s">
        <v>558</v>
      </c>
      <c r="D3" s="578" t="s">
        <v>46</v>
      </c>
      <c r="E3" s="854" t="s">
        <v>234</v>
      </c>
      <c r="F3" s="855"/>
      <c r="G3" s="756">
        <v>22920</v>
      </c>
      <c r="H3" s="970" t="s">
        <v>567</v>
      </c>
      <c r="I3" s="578" t="s">
        <v>45</v>
      </c>
      <c r="J3" s="854" t="s">
        <v>636</v>
      </c>
      <c r="K3" s="855"/>
      <c r="L3" s="756">
        <v>340</v>
      </c>
      <c r="M3" s="970" t="s">
        <v>4</v>
      </c>
      <c r="N3" s="577" t="s">
        <v>48</v>
      </c>
      <c r="O3" s="856" t="s">
        <v>50</v>
      </c>
    </row>
    <row r="4" spans="1:15" s="489" customFormat="1" ht="21.6" customHeight="1">
      <c r="A4" s="590"/>
      <c r="B4" s="567"/>
      <c r="C4" s="969"/>
      <c r="D4" s="568"/>
      <c r="E4" s="857"/>
      <c r="F4" s="569"/>
      <c r="G4" s="897">
        <v>19196</v>
      </c>
      <c r="H4" s="955" t="s">
        <v>80</v>
      </c>
      <c r="I4" s="578" t="s">
        <v>653</v>
      </c>
      <c r="J4" s="858" t="s">
        <v>218</v>
      </c>
      <c r="K4" s="859"/>
      <c r="L4" s="898">
        <v>21902</v>
      </c>
      <c r="M4" s="993" t="s">
        <v>295</v>
      </c>
      <c r="N4" s="577" t="s">
        <v>655</v>
      </c>
      <c r="O4" s="860" t="s">
        <v>303</v>
      </c>
    </row>
    <row r="5" spans="1:15" s="489" customFormat="1" ht="21.6" customHeight="1">
      <c r="A5" s="590"/>
      <c r="B5" s="588">
        <v>1643</v>
      </c>
      <c r="C5" s="969" t="s">
        <v>598</v>
      </c>
      <c r="D5" s="569" t="s">
        <v>338</v>
      </c>
      <c r="E5" s="573" t="s">
        <v>612</v>
      </c>
      <c r="F5" s="704"/>
      <c r="G5" s="898">
        <v>21163</v>
      </c>
      <c r="H5" s="993" t="s">
        <v>614</v>
      </c>
      <c r="I5" s="704" t="s">
        <v>653</v>
      </c>
      <c r="J5" s="861" t="s">
        <v>218</v>
      </c>
      <c r="K5" s="858"/>
      <c r="L5" s="897">
        <v>11379</v>
      </c>
      <c r="M5" s="969" t="s">
        <v>342</v>
      </c>
      <c r="N5" s="577" t="s">
        <v>655</v>
      </c>
      <c r="O5" s="860" t="s">
        <v>303</v>
      </c>
    </row>
    <row r="6" spans="1:15" s="489" customFormat="1" ht="21.6" customHeight="1">
      <c r="A6" s="590"/>
      <c r="B6" s="779">
        <v>18039</v>
      </c>
      <c r="C6" s="969" t="s">
        <v>68</v>
      </c>
      <c r="D6" s="571" t="s">
        <v>653</v>
      </c>
      <c r="E6" s="573" t="s">
        <v>613</v>
      </c>
      <c r="F6" s="570"/>
      <c r="G6" s="897">
        <v>16286</v>
      </c>
      <c r="H6" s="968" t="s">
        <v>84</v>
      </c>
      <c r="I6" s="578" t="s">
        <v>653</v>
      </c>
      <c r="J6" s="861" t="s">
        <v>217</v>
      </c>
      <c r="K6" s="858"/>
      <c r="L6" s="567"/>
      <c r="M6" s="969"/>
      <c r="N6" s="577"/>
      <c r="O6" s="575"/>
    </row>
    <row r="7" spans="1:15" s="489" customFormat="1" ht="21.6" customHeight="1">
      <c r="A7" s="590"/>
      <c r="B7" s="779">
        <v>23903</v>
      </c>
      <c r="C7" s="969" t="s">
        <v>711</v>
      </c>
      <c r="D7" s="568" t="s">
        <v>653</v>
      </c>
      <c r="E7" s="575" t="s">
        <v>619</v>
      </c>
      <c r="F7" s="570"/>
      <c r="G7" s="575"/>
      <c r="H7" s="972"/>
      <c r="I7" s="575"/>
      <c r="J7" s="858"/>
      <c r="K7" s="858"/>
      <c r="L7" s="588">
        <v>704124</v>
      </c>
      <c r="M7" s="969" t="s">
        <v>570</v>
      </c>
      <c r="N7" s="568" t="s">
        <v>708</v>
      </c>
      <c r="O7" s="856" t="s">
        <v>50</v>
      </c>
    </row>
    <row r="8" spans="1:15" s="489" customFormat="1" ht="21.6" customHeight="1">
      <c r="A8" s="590"/>
      <c r="B8" s="572"/>
      <c r="C8" s="969"/>
      <c r="D8" s="578"/>
      <c r="E8" s="575"/>
      <c r="F8" s="569"/>
      <c r="G8" s="567"/>
      <c r="H8" s="969"/>
      <c r="I8" s="578"/>
      <c r="J8" s="858"/>
      <c r="K8" s="859"/>
      <c r="L8" s="898">
        <v>23606</v>
      </c>
      <c r="M8" s="993" t="s">
        <v>602</v>
      </c>
      <c r="N8" s="862" t="s">
        <v>656</v>
      </c>
      <c r="O8" s="858" t="s">
        <v>225</v>
      </c>
    </row>
    <row r="9" spans="1:15" s="489" customFormat="1" ht="21.6" customHeight="1">
      <c r="A9" s="590"/>
      <c r="B9" s="566"/>
      <c r="C9" s="970"/>
      <c r="D9" s="578"/>
      <c r="E9" s="575"/>
      <c r="F9" s="569"/>
      <c r="G9" s="895">
        <v>26540</v>
      </c>
      <c r="H9" s="968" t="s">
        <v>561</v>
      </c>
      <c r="I9" s="571" t="s">
        <v>338</v>
      </c>
      <c r="J9" s="861" t="s">
        <v>219</v>
      </c>
      <c r="K9" s="858"/>
      <c r="L9" s="897">
        <v>20114</v>
      </c>
      <c r="M9" s="970" t="s">
        <v>131</v>
      </c>
      <c r="N9" s="577" t="s">
        <v>656</v>
      </c>
      <c r="O9" s="858" t="s">
        <v>225</v>
      </c>
    </row>
    <row r="10" spans="1:15" s="489" customFormat="1" ht="21.6" customHeight="1">
      <c r="A10" s="590"/>
      <c r="B10" s="756">
        <v>1187</v>
      </c>
      <c r="C10" s="968" t="s">
        <v>590</v>
      </c>
      <c r="D10" s="578" t="s">
        <v>45</v>
      </c>
      <c r="E10" s="863" t="s">
        <v>51</v>
      </c>
      <c r="F10" s="570"/>
      <c r="G10" s="779">
        <v>22570</v>
      </c>
      <c r="H10" s="969" t="s">
        <v>320</v>
      </c>
      <c r="I10" s="592" t="s">
        <v>47</v>
      </c>
      <c r="J10" s="861" t="s">
        <v>219</v>
      </c>
      <c r="K10" s="858"/>
      <c r="L10" s="893">
        <v>19386</v>
      </c>
      <c r="M10" s="971" t="s">
        <v>340</v>
      </c>
      <c r="N10" s="578" t="s">
        <v>48</v>
      </c>
      <c r="O10" s="858" t="s">
        <v>225</v>
      </c>
    </row>
    <row r="11" spans="1:15" s="489" customFormat="1" ht="21.6" customHeight="1">
      <c r="A11" s="590"/>
      <c r="B11" s="588">
        <v>703713</v>
      </c>
      <c r="C11" s="976" t="s">
        <v>559</v>
      </c>
      <c r="D11" s="568" t="s">
        <v>300</v>
      </c>
      <c r="E11" s="863" t="s">
        <v>51</v>
      </c>
      <c r="F11" s="569"/>
      <c r="G11" s="779">
        <v>21280</v>
      </c>
      <c r="H11" s="976" t="s">
        <v>651</v>
      </c>
      <c r="I11" s="568" t="s">
        <v>653</v>
      </c>
      <c r="J11" s="861" t="s">
        <v>219</v>
      </c>
      <c r="K11" s="858"/>
      <c r="L11" s="567"/>
      <c r="M11" s="969"/>
      <c r="N11" s="578"/>
      <c r="O11" s="858"/>
    </row>
    <row r="12" spans="1:15" s="489" customFormat="1" ht="21.6" customHeight="1">
      <c r="A12" s="590"/>
      <c r="B12" s="779">
        <v>22569</v>
      </c>
      <c r="C12" s="969" t="s">
        <v>319</v>
      </c>
      <c r="D12" s="568" t="s">
        <v>47</v>
      </c>
      <c r="E12" s="863" t="s">
        <v>51</v>
      </c>
      <c r="F12" s="569"/>
      <c r="G12" s="895">
        <v>27340</v>
      </c>
      <c r="H12" s="864" t="s">
        <v>562</v>
      </c>
      <c r="I12" s="571" t="s">
        <v>338</v>
      </c>
      <c r="J12" s="858" t="s">
        <v>219</v>
      </c>
      <c r="K12" s="858"/>
      <c r="L12" s="567"/>
      <c r="M12" s="969"/>
      <c r="N12" s="568"/>
      <c r="O12" s="858"/>
    </row>
    <row r="13" spans="1:15" s="489" customFormat="1" ht="21.6" customHeight="1">
      <c r="A13" s="590"/>
      <c r="B13" s="588"/>
      <c r="C13" s="969"/>
      <c r="D13" s="568"/>
      <c r="E13" s="569"/>
      <c r="F13" s="570"/>
      <c r="G13" s="705"/>
      <c r="H13" s="972"/>
      <c r="I13" s="575"/>
      <c r="J13" s="861"/>
      <c r="K13" s="859"/>
      <c r="L13" s="567"/>
      <c r="M13" s="969"/>
      <c r="N13" s="568"/>
      <c r="O13" s="858"/>
    </row>
    <row r="14" spans="1:15" s="489" customFormat="1" ht="21.6" customHeight="1">
      <c r="A14" s="590"/>
      <c r="B14" s="572"/>
      <c r="C14" s="864"/>
      <c r="D14" s="571"/>
      <c r="E14" s="574"/>
      <c r="F14" s="569"/>
      <c r="G14" s="705"/>
      <c r="H14" s="972"/>
      <c r="I14" s="575"/>
      <c r="J14" s="858"/>
      <c r="K14" s="570"/>
      <c r="L14" s="567"/>
      <c r="M14" s="969"/>
      <c r="N14" s="568"/>
      <c r="O14" s="575"/>
    </row>
    <row r="15" spans="1:15" s="489" customFormat="1" ht="21.6" customHeight="1">
      <c r="A15" s="865"/>
      <c r="B15" s="897">
        <v>18140</v>
      </c>
      <c r="C15" s="968" t="s">
        <v>203</v>
      </c>
      <c r="D15" s="578" t="s">
        <v>653</v>
      </c>
      <c r="E15" s="858" t="s">
        <v>223</v>
      </c>
      <c r="F15" s="569"/>
      <c r="G15" s="567"/>
      <c r="H15" s="969"/>
      <c r="I15" s="568"/>
      <c r="J15" s="858"/>
      <c r="K15" s="570"/>
      <c r="L15" s="895">
        <v>1059</v>
      </c>
      <c r="M15" s="968" t="s">
        <v>586</v>
      </c>
      <c r="N15" s="577" t="s">
        <v>600</v>
      </c>
      <c r="O15" s="866" t="s">
        <v>51</v>
      </c>
    </row>
    <row r="16" spans="1:15" s="489" customFormat="1" ht="21.6" customHeight="1">
      <c r="A16" s="590"/>
      <c r="B16" s="915">
        <v>27020</v>
      </c>
      <c r="C16" s="993" t="s">
        <v>560</v>
      </c>
      <c r="D16" s="867" t="s">
        <v>338</v>
      </c>
      <c r="E16" s="858" t="s">
        <v>223</v>
      </c>
      <c r="F16" s="569"/>
      <c r="G16" s="779">
        <v>20619</v>
      </c>
      <c r="H16" s="969" t="s">
        <v>279</v>
      </c>
      <c r="I16" s="578" t="s">
        <v>653</v>
      </c>
      <c r="J16" s="858" t="s">
        <v>220</v>
      </c>
      <c r="K16" s="570"/>
      <c r="L16" s="895">
        <v>1245</v>
      </c>
      <c r="M16" s="968" t="s">
        <v>593</v>
      </c>
      <c r="N16" s="577" t="s">
        <v>208</v>
      </c>
      <c r="O16" s="866" t="s">
        <v>51</v>
      </c>
    </row>
    <row r="17" spans="1:15" s="489" customFormat="1" ht="21.6" customHeight="1">
      <c r="A17" s="590"/>
      <c r="B17" s="588">
        <v>1140</v>
      </c>
      <c r="C17" s="969" t="s">
        <v>591</v>
      </c>
      <c r="D17" s="578" t="s">
        <v>338</v>
      </c>
      <c r="E17" s="858" t="s">
        <v>223</v>
      </c>
      <c r="F17" s="569"/>
      <c r="G17" s="588">
        <v>1290</v>
      </c>
      <c r="H17" s="994" t="s">
        <v>594</v>
      </c>
      <c r="I17" s="571" t="s">
        <v>45</v>
      </c>
      <c r="J17" s="858" t="s">
        <v>221</v>
      </c>
      <c r="K17" s="858"/>
      <c r="L17" s="897">
        <v>20971</v>
      </c>
      <c r="M17" s="968" t="s">
        <v>554</v>
      </c>
      <c r="N17" s="577" t="s">
        <v>207</v>
      </c>
      <c r="O17" s="866" t="s">
        <v>51</v>
      </c>
    </row>
    <row r="18" spans="1:15" s="489" customFormat="1" ht="21.6" customHeight="1">
      <c r="A18" s="590"/>
      <c r="B18" s="566"/>
      <c r="C18" s="970"/>
      <c r="D18" s="578"/>
      <c r="E18" s="575"/>
      <c r="F18" s="569"/>
      <c r="G18" s="779">
        <v>23479</v>
      </c>
      <c r="H18" s="969" t="s">
        <v>607</v>
      </c>
      <c r="I18" s="568" t="s">
        <v>653</v>
      </c>
      <c r="J18" s="575" t="s">
        <v>222</v>
      </c>
      <c r="K18" s="858"/>
      <c r="L18" s="572"/>
      <c r="M18" s="997"/>
      <c r="N18" s="577"/>
      <c r="O18" s="577"/>
    </row>
    <row r="19" spans="1:15" s="489" customFormat="1" ht="21.6" customHeight="1">
      <c r="A19" s="590"/>
      <c r="B19" s="895">
        <v>149</v>
      </c>
      <c r="C19" s="968" t="s">
        <v>11</v>
      </c>
      <c r="D19" s="578" t="s">
        <v>44</v>
      </c>
      <c r="E19" s="575" t="s">
        <v>322</v>
      </c>
      <c r="F19" s="569"/>
      <c r="G19" s="779">
        <v>17721</v>
      </c>
      <c r="H19" s="969" t="s">
        <v>555</v>
      </c>
      <c r="I19" s="568" t="s">
        <v>653</v>
      </c>
      <c r="J19" s="575" t="s">
        <v>222</v>
      </c>
      <c r="K19" s="570"/>
      <c r="L19" s="572"/>
      <c r="M19" s="997"/>
      <c r="N19" s="577"/>
      <c r="O19" s="575"/>
    </row>
    <row r="20" spans="1:15" s="489" customFormat="1" ht="21.6" customHeight="1">
      <c r="A20" s="590"/>
      <c r="B20" s="588">
        <v>21180</v>
      </c>
      <c r="C20" s="969" t="s">
        <v>577</v>
      </c>
      <c r="D20" s="578" t="s">
        <v>338</v>
      </c>
      <c r="E20" s="575" t="s">
        <v>322</v>
      </c>
      <c r="F20" s="569"/>
      <c r="G20" s="567"/>
      <c r="H20" s="969"/>
      <c r="I20" s="578"/>
      <c r="K20" s="570"/>
      <c r="L20" s="567"/>
      <c r="M20" s="969"/>
      <c r="N20" s="568"/>
      <c r="O20" s="575"/>
    </row>
    <row r="21" spans="1:15" s="489" customFormat="1" ht="21.6" customHeight="1">
      <c r="A21" s="590"/>
      <c r="B21" s="566"/>
      <c r="C21" s="970"/>
      <c r="D21" s="578"/>
      <c r="E21" s="575"/>
      <c r="F21" s="569"/>
      <c r="G21" s="756">
        <v>25240</v>
      </c>
      <c r="H21" s="968" t="s">
        <v>568</v>
      </c>
      <c r="I21" s="578" t="s">
        <v>44</v>
      </c>
      <c r="J21" s="573" t="s">
        <v>52</v>
      </c>
      <c r="K21" s="704"/>
      <c r="L21" s="893">
        <v>80215566</v>
      </c>
      <c r="M21" s="968" t="s">
        <v>281</v>
      </c>
      <c r="N21" s="578" t="s">
        <v>655</v>
      </c>
      <c r="O21" s="868" t="s">
        <v>291</v>
      </c>
    </row>
    <row r="22" spans="1:15" s="489" customFormat="1" ht="21.6" customHeight="1">
      <c r="A22" s="590"/>
      <c r="B22" s="779">
        <v>19891</v>
      </c>
      <c r="C22" s="994" t="s">
        <v>128</v>
      </c>
      <c r="D22" s="571" t="s">
        <v>653</v>
      </c>
      <c r="E22" s="573" t="s">
        <v>53</v>
      </c>
      <c r="F22" s="574"/>
      <c r="G22" s="897">
        <v>67746</v>
      </c>
      <c r="H22" s="970" t="s">
        <v>384</v>
      </c>
      <c r="I22" s="578" t="s">
        <v>653</v>
      </c>
      <c r="J22" s="573" t="s">
        <v>52</v>
      </c>
      <c r="K22" s="574"/>
      <c r="L22" s="893">
        <v>38272</v>
      </c>
      <c r="M22" s="968" t="s">
        <v>713</v>
      </c>
      <c r="N22" s="578" t="s">
        <v>655</v>
      </c>
      <c r="O22" s="868" t="s">
        <v>291</v>
      </c>
    </row>
    <row r="23" spans="1:15" s="489" customFormat="1" ht="21.6" customHeight="1">
      <c r="B23" s="916">
        <v>282247</v>
      </c>
      <c r="C23" s="970" t="s">
        <v>581</v>
      </c>
      <c r="D23" s="578" t="s">
        <v>338</v>
      </c>
      <c r="E23" s="573" t="s">
        <v>77</v>
      </c>
      <c r="F23" s="570"/>
      <c r="G23" s="779">
        <v>23845</v>
      </c>
      <c r="H23" s="969" t="s">
        <v>638</v>
      </c>
      <c r="I23" s="568" t="s">
        <v>653</v>
      </c>
      <c r="J23" s="573" t="s">
        <v>52</v>
      </c>
      <c r="K23" s="704"/>
      <c r="L23" s="567"/>
      <c r="M23" s="969"/>
      <c r="N23" s="577"/>
      <c r="O23" s="869"/>
    </row>
    <row r="24" spans="1:15" s="489" customFormat="1" ht="21.6" customHeight="1">
      <c r="A24" s="590"/>
      <c r="B24" s="572"/>
      <c r="C24" s="968"/>
      <c r="D24" s="578"/>
      <c r="E24" s="569"/>
      <c r="F24" s="569"/>
      <c r="G24" s="779">
        <v>22161</v>
      </c>
      <c r="H24" s="969" t="s">
        <v>304</v>
      </c>
      <c r="I24" s="578" t="s">
        <v>653</v>
      </c>
      <c r="J24" s="573" t="s">
        <v>52</v>
      </c>
      <c r="K24" s="704"/>
      <c r="L24" s="567"/>
      <c r="M24" s="969"/>
      <c r="N24" s="568"/>
      <c r="O24" s="575"/>
    </row>
    <row r="25" spans="1:15" s="489" customFormat="1" ht="21.6" customHeight="1">
      <c r="A25" s="590"/>
      <c r="B25" s="567"/>
      <c r="C25" s="969"/>
      <c r="D25" s="870"/>
      <c r="E25" s="575"/>
      <c r="F25" s="602"/>
      <c r="G25" s="779">
        <v>23838</v>
      </c>
      <c r="H25" s="969" t="s">
        <v>622</v>
      </c>
      <c r="I25" s="568" t="s">
        <v>653</v>
      </c>
      <c r="J25" s="871"/>
      <c r="K25" s="574"/>
      <c r="L25" s="779">
        <v>20740</v>
      </c>
      <c r="M25" s="969" t="s">
        <v>387</v>
      </c>
      <c r="N25" s="577" t="s">
        <v>655</v>
      </c>
      <c r="O25" s="873" t="s">
        <v>341</v>
      </c>
    </row>
    <row r="26" spans="1:15" s="489" customFormat="1" ht="21.6" customHeight="1">
      <c r="A26" s="590"/>
      <c r="B26" s="897">
        <v>20559</v>
      </c>
      <c r="C26" s="970" t="s">
        <v>386</v>
      </c>
      <c r="D26" s="578" t="s">
        <v>653</v>
      </c>
      <c r="E26" s="627" t="s">
        <v>755</v>
      </c>
      <c r="F26" s="872"/>
      <c r="G26" s="567"/>
      <c r="H26" s="971"/>
      <c r="I26" s="571"/>
      <c r="J26" s="871"/>
      <c r="K26" s="570"/>
      <c r="L26" s="893">
        <v>214355</v>
      </c>
      <c r="M26" s="968" t="s">
        <v>648</v>
      </c>
      <c r="N26" s="578" t="s">
        <v>655</v>
      </c>
      <c r="O26" s="873" t="s">
        <v>341</v>
      </c>
    </row>
    <row r="27" spans="1:15" s="489" customFormat="1" ht="21.6" customHeight="1">
      <c r="A27" s="590"/>
      <c r="B27" s="588">
        <v>997</v>
      </c>
      <c r="C27" s="972" t="s">
        <v>585</v>
      </c>
      <c r="D27" s="578" t="s">
        <v>45</v>
      </c>
      <c r="E27" s="568" t="s">
        <v>742</v>
      </c>
      <c r="F27" s="874"/>
      <c r="G27" s="567"/>
      <c r="H27" s="971"/>
      <c r="I27" s="571"/>
      <c r="J27" s="871"/>
      <c r="K27" s="570"/>
      <c r="L27" s="567"/>
      <c r="M27" s="969"/>
      <c r="N27" s="568"/>
      <c r="O27" s="575"/>
    </row>
    <row r="28" spans="1:15" s="489" customFormat="1" ht="21.6" customHeight="1">
      <c r="A28" s="590"/>
      <c r="B28" s="756">
        <v>282232</v>
      </c>
      <c r="C28" s="969" t="s">
        <v>580</v>
      </c>
      <c r="D28" s="578" t="s">
        <v>45</v>
      </c>
      <c r="E28" s="575" t="s">
        <v>741</v>
      </c>
      <c r="F28" s="602"/>
      <c r="G28" s="567"/>
      <c r="H28" s="971"/>
      <c r="I28" s="571"/>
      <c r="J28" s="871"/>
      <c r="K28" s="570"/>
      <c r="L28" s="567"/>
      <c r="M28" s="969"/>
      <c r="N28" s="568"/>
      <c r="O28" s="575"/>
    </row>
    <row r="29" spans="1:15" s="489" customFormat="1" ht="21.6" customHeight="1">
      <c r="A29" s="590"/>
      <c r="B29" s="575"/>
      <c r="C29" s="972"/>
      <c r="D29" s="575"/>
      <c r="E29" s="575"/>
      <c r="F29" s="603"/>
      <c r="G29" s="567"/>
      <c r="H29" s="971"/>
      <c r="I29" s="571"/>
      <c r="J29" s="871"/>
      <c r="K29" s="570"/>
      <c r="L29" s="779">
        <v>23468</v>
      </c>
      <c r="M29" s="969" t="s">
        <v>729</v>
      </c>
      <c r="N29" s="578" t="s">
        <v>48</v>
      </c>
      <c r="O29" s="568" t="s">
        <v>55</v>
      </c>
    </row>
    <row r="30" spans="1:15" s="489" customFormat="1" ht="21.6" customHeight="1">
      <c r="A30" s="570"/>
      <c r="B30" s="588">
        <v>703928</v>
      </c>
      <c r="C30" s="864" t="s">
        <v>584</v>
      </c>
      <c r="D30" s="571" t="s">
        <v>338</v>
      </c>
      <c r="E30" s="875" t="s">
        <v>254</v>
      </c>
      <c r="F30" s="579"/>
      <c r="G30" s="575"/>
      <c r="H30" s="972"/>
      <c r="I30" s="575"/>
      <c r="J30" s="871"/>
      <c r="K30" s="570"/>
      <c r="L30" s="893">
        <v>23835</v>
      </c>
      <c r="M30" s="971" t="s">
        <v>617</v>
      </c>
      <c r="N30" s="578" t="s">
        <v>48</v>
      </c>
      <c r="O30" s="568" t="s">
        <v>55</v>
      </c>
    </row>
    <row r="31" spans="1:15" s="489" customFormat="1" ht="21.6" customHeight="1">
      <c r="A31" s="569"/>
      <c r="B31" s="567"/>
      <c r="C31" s="971"/>
      <c r="D31" s="571"/>
      <c r="E31" s="575"/>
      <c r="F31" s="579"/>
      <c r="G31" s="575"/>
      <c r="H31" s="972"/>
      <c r="I31" s="575"/>
      <c r="J31" s="871"/>
      <c r="K31" s="570"/>
      <c r="L31" s="567"/>
      <c r="M31" s="969"/>
      <c r="N31" s="870"/>
      <c r="O31" s="575"/>
    </row>
    <row r="32" spans="1:15" s="489" customFormat="1" ht="21.6" customHeight="1">
      <c r="A32" s="569"/>
      <c r="B32" s="779">
        <v>19900</v>
      </c>
      <c r="C32" s="969" t="s">
        <v>130</v>
      </c>
      <c r="D32" s="568" t="s">
        <v>47</v>
      </c>
      <c r="E32" s="568" t="s">
        <v>55</v>
      </c>
      <c r="F32" s="579"/>
      <c r="G32" s="575"/>
      <c r="H32" s="972"/>
      <c r="I32" s="575"/>
      <c r="J32" s="575"/>
      <c r="K32" s="585"/>
      <c r="L32" s="567"/>
      <c r="M32" s="969"/>
      <c r="N32" s="568"/>
      <c r="O32" s="575"/>
    </row>
    <row r="33" spans="1:15" s="489" customFormat="1" ht="21.6" customHeight="1">
      <c r="A33" s="570"/>
      <c r="B33" s="779">
        <v>23080</v>
      </c>
      <c r="C33" s="969" t="s">
        <v>728</v>
      </c>
      <c r="D33" s="568" t="s">
        <v>47</v>
      </c>
      <c r="E33" s="568" t="s">
        <v>694</v>
      </c>
      <c r="F33" s="579"/>
      <c r="G33" s="575"/>
      <c r="H33" s="972"/>
      <c r="I33" s="575"/>
      <c r="J33" s="575"/>
      <c r="K33" s="585"/>
      <c r="L33" s="567"/>
      <c r="M33" s="969"/>
      <c r="N33" s="568"/>
      <c r="O33" s="575"/>
    </row>
    <row r="34" spans="1:15" s="489" customFormat="1" ht="21.6" customHeight="1">
      <c r="A34" s="570"/>
      <c r="B34" s="575"/>
      <c r="C34" s="972"/>
      <c r="D34" s="575"/>
      <c r="E34" s="575"/>
      <c r="F34" s="602"/>
      <c r="G34" s="575"/>
      <c r="H34" s="972"/>
      <c r="I34" s="575"/>
      <c r="J34" s="575"/>
      <c r="K34" s="585"/>
      <c r="L34" s="567"/>
      <c r="M34" s="969"/>
      <c r="N34" s="568"/>
      <c r="O34" s="575"/>
    </row>
    <row r="35" spans="1:15" s="489" customFormat="1" ht="21.6" customHeight="1">
      <c r="A35" s="570"/>
      <c r="B35" s="588">
        <v>932974</v>
      </c>
      <c r="C35" s="969" t="s">
        <v>582</v>
      </c>
      <c r="D35" s="568" t="s">
        <v>338</v>
      </c>
      <c r="E35" s="575" t="s">
        <v>739</v>
      </c>
      <c r="F35" s="602"/>
      <c r="G35" s="895">
        <v>39091</v>
      </c>
      <c r="H35" s="996" t="s">
        <v>564</v>
      </c>
      <c r="I35" s="571" t="s">
        <v>338</v>
      </c>
      <c r="J35" s="575"/>
      <c r="K35" s="585"/>
      <c r="L35" s="567"/>
      <c r="M35" s="969"/>
      <c r="N35" s="568"/>
      <c r="O35" s="575"/>
    </row>
    <row r="36" spans="1:15" s="489" customFormat="1" ht="21.6" customHeight="1">
      <c r="A36" s="570"/>
      <c r="B36" s="572"/>
      <c r="C36" s="971"/>
      <c r="D36" s="578"/>
      <c r="E36" s="568"/>
      <c r="F36" s="602"/>
      <c r="G36" s="779">
        <v>12550</v>
      </c>
      <c r="H36" s="969" t="s">
        <v>603</v>
      </c>
      <c r="I36" s="569" t="s">
        <v>653</v>
      </c>
      <c r="J36" s="575" t="s">
        <v>740</v>
      </c>
      <c r="K36" s="585"/>
      <c r="L36" s="575"/>
      <c r="M36" s="972"/>
      <c r="N36" s="575"/>
      <c r="O36" s="575"/>
    </row>
    <row r="37" spans="1:15" s="489" customFormat="1" ht="21.6" customHeight="1">
      <c r="A37" s="570"/>
      <c r="B37" s="572"/>
      <c r="C37" s="971"/>
      <c r="D37" s="578"/>
      <c r="E37" s="568"/>
      <c r="F37" s="602"/>
      <c r="G37" s="575"/>
      <c r="H37" s="972"/>
      <c r="I37" s="575"/>
      <c r="J37" s="575"/>
      <c r="K37" s="585"/>
      <c r="L37" s="575"/>
      <c r="M37" s="972"/>
      <c r="N37" s="575"/>
      <c r="O37" s="575"/>
    </row>
    <row r="38" spans="1:15" s="489" customFormat="1" ht="21.6" customHeight="1">
      <c r="A38" s="570"/>
      <c r="B38" s="572"/>
      <c r="C38" s="971"/>
      <c r="D38" s="578"/>
      <c r="E38" s="568"/>
      <c r="F38" s="602"/>
      <c r="G38" s="575"/>
      <c r="H38" s="972"/>
      <c r="I38" s="575"/>
      <c r="J38" s="575"/>
      <c r="K38" s="585"/>
      <c r="L38" s="575"/>
      <c r="M38" s="972"/>
      <c r="N38" s="575"/>
      <c r="O38" s="575"/>
    </row>
    <row r="39" spans="1:15" s="489" customFormat="1" ht="21.6" customHeight="1">
      <c r="A39" s="570"/>
      <c r="B39" s="572"/>
      <c r="C39" s="971"/>
      <c r="D39" s="578"/>
      <c r="E39" s="568"/>
      <c r="F39" s="602"/>
      <c r="G39" s="575"/>
      <c r="H39" s="972"/>
      <c r="I39" s="575"/>
      <c r="J39" s="575"/>
      <c r="K39" s="585"/>
      <c r="L39" s="572"/>
      <c r="M39" s="968"/>
      <c r="N39" s="877"/>
      <c r="O39" s="575"/>
    </row>
    <row r="40" spans="1:15" s="489" customFormat="1" ht="21.6" customHeight="1">
      <c r="A40" s="570"/>
      <c r="B40" s="878"/>
      <c r="C40" s="968"/>
      <c r="D40" s="578"/>
      <c r="E40" s="568"/>
      <c r="F40" s="602"/>
      <c r="G40" s="575"/>
      <c r="H40" s="972"/>
      <c r="I40" s="575"/>
      <c r="J40" s="575"/>
      <c r="K40" s="585"/>
      <c r="L40" s="567"/>
      <c r="M40" s="969"/>
      <c r="N40" s="577"/>
      <c r="O40" s="575"/>
    </row>
    <row r="41" spans="1:15" s="489" customFormat="1" ht="21.6" customHeight="1">
      <c r="A41" s="575"/>
      <c r="B41" s="566"/>
      <c r="C41" s="970"/>
      <c r="D41" s="577"/>
      <c r="E41" s="568"/>
      <c r="F41" s="879"/>
      <c r="G41" s="575"/>
      <c r="H41" s="972"/>
      <c r="I41" s="575"/>
      <c r="J41" s="575"/>
      <c r="K41" s="570"/>
      <c r="L41" s="567"/>
      <c r="M41" s="969"/>
      <c r="N41" s="577"/>
      <c r="O41" s="575"/>
    </row>
    <row r="42" spans="1:15" s="489" customFormat="1" ht="21.6" customHeight="1">
      <c r="A42" s="570"/>
      <c r="C42" s="977"/>
      <c r="E42" s="568"/>
      <c r="F42" s="602"/>
      <c r="G42" s="575"/>
      <c r="H42" s="972"/>
      <c r="I42" s="575"/>
      <c r="J42" s="575"/>
      <c r="K42" s="570"/>
      <c r="L42" s="567"/>
      <c r="M42" s="969"/>
      <c r="N42" s="577"/>
      <c r="O42" s="575"/>
    </row>
    <row r="43" spans="1:15" s="489" customFormat="1" ht="21.6" customHeight="1">
      <c r="A43" s="575"/>
      <c r="B43" s="567"/>
      <c r="C43" s="969"/>
      <c r="D43" s="568"/>
      <c r="E43" s="857"/>
      <c r="F43" s="579"/>
      <c r="G43" s="575"/>
      <c r="H43" s="972"/>
      <c r="I43" s="575"/>
      <c r="J43" s="575"/>
      <c r="K43" s="575"/>
      <c r="L43" s="575"/>
      <c r="M43" s="972"/>
      <c r="N43" s="575"/>
      <c r="O43" s="575"/>
    </row>
    <row r="44" spans="1:15" s="489" customFormat="1" ht="21.6" customHeight="1">
      <c r="A44" s="570"/>
      <c r="B44" s="572"/>
      <c r="C44" s="968"/>
      <c r="D44" s="870"/>
      <c r="E44" s="857"/>
      <c r="F44" s="904"/>
      <c r="G44" s="575"/>
      <c r="H44" s="972"/>
      <c r="I44" s="575"/>
      <c r="J44" s="575"/>
      <c r="K44" s="575"/>
      <c r="L44" s="575"/>
      <c r="M44" s="972"/>
      <c r="N44" s="575"/>
      <c r="O44" s="575"/>
    </row>
    <row r="45" spans="1:15" s="489" customFormat="1" ht="21.6" customHeight="1">
      <c r="A45" s="570"/>
      <c r="B45" s="572"/>
      <c r="C45" s="968"/>
      <c r="D45" s="568"/>
      <c r="E45" s="857"/>
      <c r="F45" s="904"/>
      <c r="G45" s="575"/>
      <c r="H45" s="972"/>
      <c r="I45" s="575"/>
      <c r="J45" s="575"/>
      <c r="K45" s="575"/>
      <c r="L45" s="575"/>
      <c r="M45" s="972"/>
      <c r="N45" s="575"/>
      <c r="O45" s="575"/>
    </row>
    <row r="46" spans="1:15" s="489" customFormat="1" ht="21.6" customHeight="1">
      <c r="A46" s="570"/>
      <c r="B46" s="572"/>
      <c r="C46" s="968"/>
      <c r="D46" s="568"/>
      <c r="E46" s="857"/>
      <c r="F46" s="904"/>
      <c r="G46" s="575"/>
      <c r="H46" s="972"/>
      <c r="I46" s="575"/>
      <c r="J46" s="575"/>
      <c r="K46" s="575"/>
      <c r="L46" s="575"/>
      <c r="M46" s="972"/>
      <c r="N46" s="575"/>
      <c r="O46" s="575"/>
    </row>
    <row r="47" spans="1:15" s="497" customFormat="1" ht="21.6" customHeight="1" thickBot="1">
      <c r="A47" s="500"/>
      <c r="B47" s="530"/>
      <c r="C47" s="987"/>
      <c r="D47" s="691"/>
      <c r="E47" s="529"/>
      <c r="F47" s="918"/>
      <c r="G47" s="494"/>
      <c r="H47" s="954"/>
      <c r="I47" s="498"/>
      <c r="J47" s="508"/>
      <c r="K47" s="535"/>
      <c r="L47" s="494"/>
      <c r="M47" s="954"/>
      <c r="N47" s="514"/>
      <c r="O47" s="508"/>
    </row>
    <row r="48" spans="1:15" s="497" customFormat="1" ht="21.6" customHeight="1">
      <c r="A48" s="682"/>
      <c r="B48" s="532" t="s">
        <v>336</v>
      </c>
      <c r="C48" s="960" t="s">
        <v>348</v>
      </c>
      <c r="D48" s="693"/>
      <c r="E48" s="694"/>
      <c r="F48" s="500"/>
      <c r="G48" s="768"/>
      <c r="H48" s="984"/>
      <c r="I48" s="712"/>
      <c r="J48" s="713"/>
      <c r="K48" s="666"/>
      <c r="L48" s="536"/>
      <c r="M48" s="960"/>
      <c r="N48" s="919"/>
      <c r="O48" s="537"/>
    </row>
    <row r="49" spans="1:15" s="497" customFormat="1" ht="21.6" customHeight="1">
      <c r="A49" s="682"/>
      <c r="B49" s="538"/>
      <c r="C49" s="954" t="s">
        <v>349</v>
      </c>
      <c r="D49" s="538"/>
      <c r="E49" s="695"/>
      <c r="F49" s="500"/>
      <c r="G49" s="588">
        <v>24190</v>
      </c>
      <c r="H49" s="969" t="s">
        <v>566</v>
      </c>
      <c r="I49" s="567" t="s">
        <v>346</v>
      </c>
      <c r="J49" s="575"/>
      <c r="K49" s="585"/>
      <c r="L49" s="588">
        <v>1090</v>
      </c>
      <c r="M49" s="969" t="s">
        <v>589</v>
      </c>
      <c r="N49" s="917" t="s">
        <v>301</v>
      </c>
      <c r="O49" s="575"/>
    </row>
    <row r="50" spans="1:15" s="497" customFormat="1" ht="26.25" customHeight="1">
      <c r="A50" s="500"/>
      <c r="B50" s="498"/>
      <c r="C50" s="954" t="s">
        <v>350</v>
      </c>
      <c r="D50" s="498"/>
      <c r="E50" s="500"/>
      <c r="F50" s="500"/>
      <c r="G50" s="756">
        <v>703072</v>
      </c>
      <c r="H50" s="970" t="s">
        <v>569</v>
      </c>
      <c r="I50" s="567" t="s">
        <v>346</v>
      </c>
      <c r="J50" s="575"/>
      <c r="K50" s="585"/>
      <c r="L50" s="588">
        <v>703703</v>
      </c>
      <c r="M50" s="969" t="s">
        <v>563</v>
      </c>
      <c r="N50" s="578" t="s">
        <v>46</v>
      </c>
      <c r="O50" s="575"/>
    </row>
    <row r="51" spans="1:15" s="497" customFormat="1" ht="26.25" customHeight="1">
      <c r="A51" s="500"/>
      <c r="B51" s="498"/>
      <c r="C51" s="954" t="s">
        <v>351</v>
      </c>
      <c r="D51" s="549"/>
      <c r="E51" s="551"/>
      <c r="F51" s="551"/>
      <c r="G51" s="756">
        <v>70090</v>
      </c>
      <c r="H51" s="970" t="s">
        <v>573</v>
      </c>
      <c r="I51" s="567" t="s">
        <v>346</v>
      </c>
      <c r="J51" s="575"/>
      <c r="K51" s="585"/>
      <c r="L51" s="567"/>
      <c r="M51" s="969"/>
      <c r="N51" s="577"/>
      <c r="O51" s="575"/>
    </row>
    <row r="52" spans="1:15" s="497" customFormat="1" ht="26.25" customHeight="1">
      <c r="A52" s="500"/>
      <c r="B52" s="498"/>
      <c r="C52" s="954" t="s">
        <v>356</v>
      </c>
      <c r="D52" s="549"/>
      <c r="E52" s="551"/>
      <c r="F52" s="551"/>
      <c r="G52" s="756">
        <v>414</v>
      </c>
      <c r="H52" s="970" t="s">
        <v>588</v>
      </c>
      <c r="I52" s="567" t="s">
        <v>346</v>
      </c>
      <c r="J52" s="575"/>
      <c r="K52" s="585"/>
      <c r="L52" s="567"/>
      <c r="M52" s="969"/>
      <c r="N52" s="577"/>
      <c r="O52" s="575"/>
    </row>
    <row r="53" spans="1:15" s="497" customFormat="1" ht="26.25" customHeight="1">
      <c r="A53" s="500"/>
      <c r="B53" s="538"/>
      <c r="C53" s="954" t="s">
        <v>352</v>
      </c>
      <c r="D53" s="538"/>
      <c r="E53" s="695"/>
      <c r="F53" s="500"/>
      <c r="G53" s="767"/>
      <c r="H53" s="954"/>
      <c r="I53" s="696"/>
      <c r="J53" s="541"/>
      <c r="K53" s="500"/>
      <c r="L53" s="697"/>
      <c r="M53" s="956"/>
      <c r="N53" s="554"/>
      <c r="O53" s="541"/>
    </row>
    <row r="54" spans="1:15" s="497" customFormat="1" ht="23.25">
      <c r="A54" s="500"/>
      <c r="B54" s="538"/>
      <c r="C54" s="954" t="s">
        <v>346</v>
      </c>
      <c r="D54" s="700"/>
      <c r="E54" s="695"/>
      <c r="F54" s="500"/>
      <c r="G54" s="554"/>
      <c r="H54" s="954"/>
      <c r="I54" s="699"/>
      <c r="J54" s="541"/>
      <c r="K54" s="500"/>
      <c r="L54" s="697"/>
      <c r="M54" s="956"/>
      <c r="N54" s="554"/>
      <c r="O54" s="541"/>
    </row>
    <row r="55" spans="1:15" s="497" customFormat="1" ht="23.25">
      <c r="A55" s="500"/>
      <c r="B55" s="538"/>
      <c r="C55" s="954" t="s">
        <v>347</v>
      </c>
      <c r="D55" s="538"/>
      <c r="E55" s="695"/>
      <c r="F55" s="500"/>
      <c r="G55" s="697"/>
      <c r="H55" s="956"/>
      <c r="I55" s="699"/>
      <c r="J55" s="541"/>
      <c r="K55" s="500"/>
      <c r="L55" s="697"/>
      <c r="M55" s="956"/>
      <c r="N55" s="554"/>
      <c r="O55" s="541"/>
    </row>
    <row r="56" spans="1:15" s="497" customFormat="1" ht="23.25">
      <c r="A56" s="500"/>
      <c r="B56" s="538"/>
      <c r="C56" s="954" t="s">
        <v>353</v>
      </c>
      <c r="D56" s="538"/>
      <c r="E56" s="695"/>
      <c r="F56" s="500"/>
      <c r="G56" s="697"/>
      <c r="H56" s="956"/>
      <c r="I56" s="699"/>
      <c r="J56" s="541"/>
      <c r="K56" s="500"/>
      <c r="L56" s="697"/>
      <c r="M56" s="956"/>
      <c r="N56" s="699"/>
      <c r="O56" s="541"/>
    </row>
    <row r="57" spans="1:15" s="497" customFormat="1" ht="23.25">
      <c r="A57" s="500"/>
      <c r="B57" s="538"/>
      <c r="C57" s="954" t="s">
        <v>283</v>
      </c>
      <c r="D57" s="538"/>
      <c r="E57" s="695"/>
      <c r="F57" s="500"/>
      <c r="G57" s="697"/>
      <c r="H57" s="956"/>
      <c r="I57" s="699"/>
      <c r="J57" s="541"/>
      <c r="K57" s="500"/>
      <c r="L57" s="697"/>
      <c r="M57" s="956"/>
      <c r="N57" s="699"/>
      <c r="O57" s="541"/>
    </row>
    <row r="58" spans="1:15" s="497" customFormat="1" ht="23.25">
      <c r="A58" s="500"/>
      <c r="B58" s="538"/>
      <c r="C58" s="954" t="s">
        <v>284</v>
      </c>
      <c r="D58" s="538"/>
      <c r="E58" s="695"/>
      <c r="F58" s="500"/>
      <c r="G58" s="697"/>
      <c r="H58" s="956"/>
      <c r="I58" s="699"/>
      <c r="J58" s="541"/>
      <c r="K58" s="500"/>
      <c r="L58" s="697"/>
      <c r="M58" s="956"/>
      <c r="N58" s="699"/>
      <c r="O58" s="541"/>
    </row>
    <row r="59" spans="1:15" s="497" customFormat="1" ht="23.25">
      <c r="A59" s="500"/>
      <c r="B59" s="498"/>
      <c r="C59" s="954" t="s">
        <v>285</v>
      </c>
      <c r="D59" s="498"/>
      <c r="E59" s="500"/>
      <c r="F59" s="500"/>
      <c r="G59" s="697"/>
      <c r="H59" s="956"/>
      <c r="I59" s="699"/>
      <c r="J59" s="541"/>
      <c r="K59" s="500"/>
      <c r="L59" s="697"/>
      <c r="M59" s="956"/>
      <c r="N59" s="699"/>
      <c r="O59" s="541"/>
    </row>
    <row r="60" spans="1:15" s="497" customFormat="1" ht="23.25">
      <c r="A60" s="500"/>
      <c r="B60" s="498"/>
      <c r="C60" s="954" t="s">
        <v>286</v>
      </c>
      <c r="D60" s="498"/>
      <c r="E60" s="500"/>
      <c r="F60" s="500"/>
      <c r="G60" s="697"/>
      <c r="H60" s="956"/>
      <c r="I60" s="699"/>
      <c r="J60" s="541"/>
      <c r="K60" s="500"/>
      <c r="L60" s="697"/>
      <c r="M60" s="956"/>
      <c r="N60" s="699"/>
      <c r="O60" s="541"/>
    </row>
    <row r="61" spans="1:15" s="497" customFormat="1" ht="23.25">
      <c r="A61" s="500"/>
      <c r="B61" s="538"/>
      <c r="C61" s="954" t="s">
        <v>287</v>
      </c>
      <c r="D61" s="702"/>
      <c r="E61" s="695"/>
      <c r="F61" s="500"/>
      <c r="G61" s="697"/>
      <c r="H61" s="956"/>
      <c r="I61" s="699"/>
      <c r="J61" s="541"/>
      <c r="K61" s="500"/>
      <c r="L61" s="697"/>
      <c r="M61" s="956"/>
      <c r="N61" s="699"/>
      <c r="O61" s="541"/>
    </row>
    <row r="62" spans="1:15" s="497" customFormat="1" ht="23.25">
      <c r="A62" s="500"/>
      <c r="B62" s="538"/>
      <c r="C62" s="954" t="s">
        <v>288</v>
      </c>
      <c r="D62" s="702"/>
      <c r="E62" s="695"/>
      <c r="F62" s="500"/>
      <c r="G62" s="697"/>
      <c r="H62" s="956"/>
      <c r="I62" s="699"/>
      <c r="J62" s="541"/>
      <c r="K62" s="500"/>
      <c r="L62" s="697"/>
      <c r="M62" s="956"/>
      <c r="N62" s="699"/>
      <c r="O62" s="541"/>
    </row>
    <row r="63" spans="1:15" s="497" customFormat="1" ht="23.25">
      <c r="A63" s="500"/>
      <c r="B63" s="538"/>
      <c r="C63" s="954" t="s">
        <v>341</v>
      </c>
      <c r="D63" s="702"/>
      <c r="E63" s="703"/>
      <c r="F63" s="560"/>
      <c r="G63" s="498"/>
      <c r="H63" s="954"/>
      <c r="I63" s="498" t="s">
        <v>56</v>
      </c>
      <c r="J63" s="648">
        <f>7.6*COUNTA(I48:I61)</f>
        <v>30.4</v>
      </c>
      <c r="K63" s="500"/>
      <c r="L63" s="498"/>
      <c r="M63" s="956"/>
      <c r="N63" s="535" t="s">
        <v>57</v>
      </c>
      <c r="O63" s="648">
        <f>7.5*COUNTA(N48:N61)</f>
        <v>15</v>
      </c>
    </row>
    <row r="64" spans="1:15" s="497" customFormat="1" ht="23.25">
      <c r="A64" s="500"/>
      <c r="B64" s="595" t="s">
        <v>354</v>
      </c>
      <c r="C64" s="961"/>
      <c r="D64" s="565"/>
      <c r="E64" s="681"/>
      <c r="F64" s="681"/>
      <c r="G64" s="564"/>
      <c r="H64" s="961"/>
      <c r="I64" s="564"/>
      <c r="L64" s="564"/>
      <c r="M64" s="961"/>
      <c r="N64" s="564"/>
    </row>
    <row r="65" spans="1:14" s="497" customFormat="1" ht="23.25">
      <c r="A65" s="500"/>
      <c r="B65" s="565"/>
      <c r="C65" s="961"/>
      <c r="D65" s="565"/>
      <c r="E65" s="681"/>
      <c r="F65" s="681"/>
      <c r="G65" s="564"/>
      <c r="H65" s="961"/>
      <c r="I65" s="564"/>
      <c r="L65" s="564"/>
      <c r="M65" s="961"/>
      <c r="N65" s="564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B3:D3 K18 F34:F42 I48 B31 L4 L3:N3 I53:I54 A48:A49 G50:H52 L8 B40:C41 N4:N6 D47 N25:N26 L18:L19 N15:N19 N21:N23 A15:C15 D8:D10 D6 B16 K9:K13 F27 E26:E27 H35:I35 D33 D36:D41 N8:N11 M39:N39 M26:N26 N39:N42 M21:N22 N29:N30 N32:N35 D30:D31 G25:G29 I24:I29 G4 G3:I3 B26:D26 B28:D28 I4:I5 I8:I9 I12 D27:D28 N47:N55 G17 B22 I16:I17 I19:I22 D14:D24 O18">
    <cfRule type="cellIs" dxfId="3467" priority="603" operator="equal">
      <formula>"SL"</formula>
    </cfRule>
    <cfRule type="cellIs" dxfId="3466" priority="604" operator="equal">
      <formula>"AL"</formula>
    </cfRule>
  </conditionalFormatting>
  <conditionalFormatting sqref="G22:H22 A24:A42 A44:A47 B48:B63 K18 F34:F42 A16:A22 A3:A14 I53 F31:F32 N48 D3 K32:K40 F4:F5 D47 P3:XFD30 P40:XFD49 Q31:XFD39 L31:L32 D6 K9:K13 F8:F12 F14:F17 E48:F63 K21:K25 F27 E26:E27 M32:N32 K47 K49:K52 L40:M42 L47:M52 F44:F47 G50:H52 H35:I35 D33 D36:D41 E32:E33 E36:E42 N10:N11 N26 N39 N21:N22 L26 L39 L21:L22 N29:O30 L33:N35 D30:D31 I24:I29 I3:I5 I8:I9 D8:D11 N50 I16:I17 I19:I22 D14:D24 I12 D26:D28">
    <cfRule type="cellIs" dxfId="3465" priority="597" operator="equal">
      <formula>"Prep"</formula>
    </cfRule>
    <cfRule type="cellIs" dxfId="3464" priority="598" operator="equal">
      <formula>"SL"</formula>
    </cfRule>
    <cfRule type="cellIs" dxfId="3463" priority="599" operator="equal">
      <formula>"AL"</formula>
    </cfRule>
  </conditionalFormatting>
  <conditionalFormatting sqref="A48:A49 I48:I54 D3 N3:N6 D47 N25:N26 N15:N19 N21:N23 D6 I35 D33 D36:D41 N8:N11 M39:N39 M26:N26 N39:N42 M21:N22 N29:N30 N32:N35 D30:D31 I24:I29 I3:I5 I8:I9 D8:D11 N47:N55 I16:I17 I19:I22 D14:D24 I12 D26:D28 O18">
    <cfRule type="cellIs" dxfId="3462" priority="591" operator="equal">
      <formula>"SL"</formula>
    </cfRule>
    <cfRule type="cellIs" dxfId="3461" priority="592" operator="equal">
      <formula>"SL"</formula>
    </cfRule>
    <cfRule type="cellIs" dxfId="3460" priority="593" operator="equal">
      <formula>"SL"</formula>
    </cfRule>
    <cfRule type="cellIs" dxfId="3459" priority="594" operator="equal">
      <formula>"AL"</formula>
    </cfRule>
  </conditionalFormatting>
  <conditionalFormatting sqref="N3:N6 D41 N8:N11 N15:N19 I48:I63 N47:N63 N25:N26 N39:N42 N21:N23 O18">
    <cfRule type="cellIs" dxfId="3458" priority="589" operator="equal">
      <formula>"NA"</formula>
    </cfRule>
    <cfRule type="cellIs" dxfId="3457" priority="590" operator="equal">
      <formula>"AL"</formula>
    </cfRule>
  </conditionalFormatting>
  <conditionalFormatting sqref="B10:C10">
    <cfRule type="cellIs" dxfId="3456" priority="555" operator="equal">
      <formula>"SL"</formula>
    </cfRule>
    <cfRule type="cellIs" dxfId="3455" priority="556" operator="equal">
      <formula>"AL"</formula>
    </cfRule>
  </conditionalFormatting>
  <conditionalFormatting sqref="G21:H21">
    <cfRule type="cellIs" dxfId="3454" priority="473" operator="equal">
      <formula>"SL"</formula>
    </cfRule>
    <cfRule type="cellIs" dxfId="3453" priority="474" operator="equal">
      <formula>"AL"</formula>
    </cfRule>
  </conditionalFormatting>
  <conditionalFormatting sqref="B15:C15">
    <cfRule type="cellIs" dxfId="3452" priority="464" operator="equal">
      <formula>"SL"</formula>
    </cfRule>
    <cfRule type="cellIs" dxfId="3451" priority="465" operator="equal">
      <formula>"AL"</formula>
    </cfRule>
  </conditionalFormatting>
  <conditionalFormatting sqref="B8:C8">
    <cfRule type="cellIs" dxfId="3450" priority="460" operator="equal">
      <formula>"SL"</formula>
    </cfRule>
    <cfRule type="cellIs" dxfId="3449" priority="461" operator="equal">
      <formula>"AL"</formula>
    </cfRule>
  </conditionalFormatting>
  <conditionalFormatting sqref="K4 K7">
    <cfRule type="cellIs" dxfId="3448" priority="412" operator="equal">
      <formula>"SL"</formula>
    </cfRule>
    <cfRule type="cellIs" dxfId="3447" priority="413" operator="equal">
      <formula>"AL"</formula>
    </cfRule>
  </conditionalFormatting>
  <conditionalFormatting sqref="K7">
    <cfRule type="cellIs" dxfId="3446" priority="414" operator="equal">
      <formula>"Prep"</formula>
    </cfRule>
    <cfRule type="cellIs" dxfId="3445" priority="415" operator="equal">
      <formula>"SL"</formula>
    </cfRule>
    <cfRule type="cellIs" dxfId="3444" priority="416" operator="equal">
      <formula>"AL"</formula>
    </cfRule>
  </conditionalFormatting>
  <conditionalFormatting sqref="K8 K4:K6">
    <cfRule type="cellIs" dxfId="3443" priority="405" operator="equal">
      <formula>"SL"</formula>
    </cfRule>
    <cfRule type="cellIs" dxfId="3442" priority="406" operator="equal">
      <formula>"AL"</formula>
    </cfRule>
  </conditionalFormatting>
  <conditionalFormatting sqref="K8 K4:K6">
    <cfRule type="cellIs" dxfId="3441" priority="409" operator="equal">
      <formula>"Prep"</formula>
    </cfRule>
    <cfRule type="cellIs" dxfId="3440" priority="410" operator="equal">
      <formula>"SL"</formula>
    </cfRule>
    <cfRule type="cellIs" dxfId="3439" priority="411" operator="equal">
      <formula>"AL"</formula>
    </cfRule>
  </conditionalFormatting>
  <conditionalFormatting sqref="F3">
    <cfRule type="cellIs" dxfId="3438" priority="402" operator="equal">
      <formula>"Prep"</formula>
    </cfRule>
    <cfRule type="cellIs" dxfId="3437" priority="403" operator="equal">
      <formula>"SL"</formula>
    </cfRule>
    <cfRule type="cellIs" dxfId="3436" priority="404" operator="equal">
      <formula>"AL"</formula>
    </cfRule>
  </conditionalFormatting>
  <conditionalFormatting sqref="F3">
    <cfRule type="cellIs" dxfId="3435" priority="400" operator="equal">
      <formula>"SL"</formula>
    </cfRule>
    <cfRule type="cellIs" dxfId="3434" priority="401" operator="equal">
      <formula>"AL"</formula>
    </cfRule>
  </conditionalFormatting>
  <conditionalFormatting sqref="F3">
    <cfRule type="cellIs" dxfId="3433" priority="398" operator="equal">
      <formula>"SL"</formula>
    </cfRule>
    <cfRule type="cellIs" dxfId="3432" priority="399" operator="equal">
      <formula>"AL"</formula>
    </cfRule>
  </conditionalFormatting>
  <conditionalFormatting sqref="K3">
    <cfRule type="cellIs" dxfId="3431" priority="379" operator="equal">
      <formula>"SL"</formula>
    </cfRule>
    <cfRule type="cellIs" dxfId="3430" priority="380" operator="equal">
      <formula>"AL"</formula>
    </cfRule>
  </conditionalFormatting>
  <conditionalFormatting sqref="K3">
    <cfRule type="cellIs" dxfId="3429" priority="381" operator="equal">
      <formula>"Prep"</formula>
    </cfRule>
    <cfRule type="cellIs" dxfId="3428" priority="382" operator="equal">
      <formula>"SL"</formula>
    </cfRule>
    <cfRule type="cellIs" dxfId="3427" priority="383" operator="equal">
      <formula>"AL"</formula>
    </cfRule>
  </conditionalFormatting>
  <conditionalFormatting sqref="K3">
    <cfRule type="cellIs" dxfId="3426" priority="377" operator="equal">
      <formula>"SL"</formula>
    </cfRule>
    <cfRule type="cellIs" dxfId="3425" priority="378" operator="equal">
      <formula>"AL"</formula>
    </cfRule>
  </conditionalFormatting>
  <conditionalFormatting sqref="D62:D63">
    <cfRule type="cellIs" dxfId="3424" priority="368" operator="equal">
      <formula>"Prep"</formula>
    </cfRule>
    <cfRule type="cellIs" dxfId="3423" priority="369" operator="equal">
      <formula>"SL"</formula>
    </cfRule>
    <cfRule type="cellIs" dxfId="3422" priority="370" operator="equal">
      <formula>"AL"</formula>
    </cfRule>
  </conditionalFormatting>
  <conditionalFormatting sqref="D48:D61">
    <cfRule type="cellIs" dxfId="3421" priority="365" operator="equal">
      <formula>"Prep"</formula>
    </cfRule>
    <cfRule type="cellIs" dxfId="3420" priority="366" operator="equal">
      <formula>"SL"</formula>
    </cfRule>
    <cfRule type="cellIs" dxfId="3419" priority="367" operator="equal">
      <formula>"AL"</formula>
    </cfRule>
  </conditionalFormatting>
  <conditionalFormatting sqref="K3:K4 K5:M6 L3:N3 A16:A1048576 I47 I36 L15:M17 B64:K1048576 A4:A14 N4:N6 B48:B63 N8:N11 N25:N26 B31:D31 B44:C44 A3:D3 B46:C46 P1:XFD30 Q31:XFD39 L31:L32 N15:N19 N21:N23 B6:D6 L48:XFD1048576 D47 A2:F2 A1:I1 K1:L1 K2:O2 B8:D10 F14:F15 F17 F16:H16 D23 K7:K8 K11:K13 P40:XFD47 M32:N32 B24:D24 F23:F47 D48:K63 K31:K42 K47:N47 H35:I35 B33:D33 B36:D41 K30:N30 K18:K29 K9:N10 L26:N26 L39:N42 L21:N22 L29:N29 L33:N35 C30:D30 G24:I29 F5:I5 F4:G4 F3:I3 F8:I9 F6:F7 K49:N52 I16:I17 G19:I22 B14:D22 F12:I12 F10:F11 B26:D28 O18">
    <cfRule type="cellIs" dxfId="3418" priority="358" operator="equal">
      <formula>"SL"</formula>
    </cfRule>
    <cfRule type="cellIs" dxfId="3417" priority="359" operator="equal">
      <formula>"AL"</formula>
    </cfRule>
    <cfRule type="cellIs" dxfId="3416" priority="360" operator="equal">
      <formula>"WC"</formula>
    </cfRule>
    <cfRule type="cellIs" dxfId="3415" priority="361" operator="equal">
      <formula>"TR"</formula>
    </cfRule>
  </conditionalFormatting>
  <conditionalFormatting sqref="A15 J42 J47 J49:J52 E32:E33 E36:E42 O29:O30">
    <cfRule type="cellIs" dxfId="3414" priority="348" operator="equal">
      <formula>"WC"</formula>
    </cfRule>
    <cfRule type="cellIs" dxfId="3413" priority="349" operator="equal">
      <formula>"TR"</formula>
    </cfRule>
  </conditionalFormatting>
  <conditionalFormatting sqref="K17">
    <cfRule type="cellIs" dxfId="3412" priority="330" operator="equal">
      <formula>"Prep"</formula>
    </cfRule>
    <cfRule type="cellIs" dxfId="3411" priority="331" operator="equal">
      <formula>"SL"</formula>
    </cfRule>
    <cfRule type="cellIs" dxfId="3410" priority="332" operator="equal">
      <formula>"AL"</formula>
    </cfRule>
  </conditionalFormatting>
  <conditionalFormatting sqref="K17">
    <cfRule type="cellIs" dxfId="3409" priority="328" operator="equal">
      <formula>"SL"</formula>
    </cfRule>
    <cfRule type="cellIs" dxfId="3408" priority="329" operator="equal">
      <formula>"AL"</formula>
    </cfRule>
  </conditionalFormatting>
  <conditionalFormatting sqref="K17">
    <cfRule type="cellIs" dxfId="3407" priority="326" operator="equal">
      <formula>"WC"</formula>
    </cfRule>
    <cfRule type="cellIs" dxfId="3406" priority="327" operator="equal">
      <formula>"TR"</formula>
    </cfRule>
  </conditionalFormatting>
  <conditionalFormatting sqref="B47:C47">
    <cfRule type="cellIs" dxfId="3405" priority="307" operator="equal">
      <formula>"SL"</formula>
    </cfRule>
    <cfRule type="cellIs" dxfId="3404" priority="308" operator="equal">
      <formula>"AL"</formula>
    </cfRule>
  </conditionalFormatting>
  <conditionalFormatting sqref="B47:C47">
    <cfRule type="cellIs" dxfId="3403" priority="304" operator="equal">
      <formula>"AL"</formula>
    </cfRule>
    <cfRule type="cellIs" dxfId="3402" priority="305" operator="equal">
      <formula>"TR"</formula>
    </cfRule>
    <cfRule type="cellIs" dxfId="3401" priority="306" operator="equal">
      <formula>"WC"</formula>
    </cfRule>
  </conditionalFormatting>
  <conditionalFormatting sqref="B23">
    <cfRule type="cellIs" dxfId="3400" priority="302" operator="equal">
      <formula>"SL"</formula>
    </cfRule>
    <cfRule type="cellIs" dxfId="3399" priority="303" operator="equal">
      <formula>"AL"</formula>
    </cfRule>
  </conditionalFormatting>
  <conditionalFormatting sqref="B23">
    <cfRule type="expression" dxfId="3398" priority="296">
      <formula>ROW()=CELL("ROW")</formula>
    </cfRule>
    <cfRule type="expression" priority="297">
      <formula>ROW()=CELL("ROW")</formula>
    </cfRule>
  </conditionalFormatting>
  <conditionalFormatting sqref="B24:C24 G9:H9 G35:I35 B19:C19 L4:M4 L8:M8 B44:C44 B31:D31 B16:C16 B6:D6 B14:D14 G12:I12 L18:M19 E26:E27 B36:C39 L30:M30 L10:M10 L26:M26 L39:M39 L21:M22 C30:D30 G25:I29 G5:I5 G4 H3:I3 G17:I17 G19:I19 B22:D22">
    <cfRule type="expression" dxfId="3397" priority="265">
      <formula>ROW()=CELL("ROW")</formula>
    </cfRule>
  </conditionalFormatting>
  <conditionalFormatting sqref="B24:C24 G9:H9 G35:I35 B19:C19 L4:M4 L8:M8 B44:C44 B31:D31 B16:C16 B6:D6 B14:D14 G12:I12 L18:M19 E26:E27 B36:C39 L30:M30 L10:M10 L26:M26 L39:M39 L21:M22 C30:D30 G25:I29 G5:I5 G4 H3:I3 G17:I17 G19:I19 B22:D22">
    <cfRule type="expression" dxfId="3396" priority="264">
      <formula>ROW()=CELL("ROW")</formula>
    </cfRule>
  </conditionalFormatting>
  <conditionalFormatting sqref="B46:C46">
    <cfRule type="expression" dxfId="3395" priority="249">
      <formula>ROW()=CELL("ROW")</formula>
    </cfRule>
  </conditionalFormatting>
  <conditionalFormatting sqref="B46:C46">
    <cfRule type="expression" dxfId="3394" priority="248">
      <formula>ROW()=CELL("ROW")</formula>
    </cfRule>
  </conditionalFormatting>
  <conditionalFormatting sqref="I6">
    <cfRule type="cellIs" dxfId="3393" priority="245" operator="equal">
      <formula>"Prep"</formula>
    </cfRule>
    <cfRule type="cellIs" dxfId="3392" priority="246" operator="equal">
      <formula>"SL"</formula>
    </cfRule>
    <cfRule type="cellIs" dxfId="3391" priority="247" operator="equal">
      <formula>"AL"</formula>
    </cfRule>
  </conditionalFormatting>
  <conditionalFormatting sqref="I6">
    <cfRule type="cellIs" dxfId="3390" priority="243" operator="equal">
      <formula>"SL"</formula>
    </cfRule>
    <cfRule type="cellIs" dxfId="3389" priority="244" operator="equal">
      <formula>"AL"</formula>
    </cfRule>
  </conditionalFormatting>
  <conditionalFormatting sqref="I6">
    <cfRule type="cellIs" dxfId="3388" priority="239" operator="equal">
      <formula>"SL"</formula>
    </cfRule>
    <cfRule type="cellIs" dxfId="3387" priority="240" operator="equal">
      <formula>"SL"</formula>
    </cfRule>
    <cfRule type="cellIs" dxfId="3386" priority="241" operator="equal">
      <formula>"SL"</formula>
    </cfRule>
    <cfRule type="cellIs" dxfId="3385" priority="242" operator="equal">
      <formula>"AL"</formula>
    </cfRule>
  </conditionalFormatting>
  <conditionalFormatting sqref="I6">
    <cfRule type="cellIs" dxfId="3384" priority="237" operator="equal">
      <formula>"WC"</formula>
    </cfRule>
    <cfRule type="cellIs" dxfId="3383" priority="238" operator="equal">
      <formula>"TR"</formula>
    </cfRule>
  </conditionalFormatting>
  <conditionalFormatting sqref="G6">
    <cfRule type="cellIs" dxfId="3382" priority="235" operator="equal">
      <formula>"SL"</formula>
    </cfRule>
    <cfRule type="cellIs" dxfId="3381" priority="236" operator="equal">
      <formula>"AL"</formula>
    </cfRule>
  </conditionalFormatting>
  <conditionalFormatting sqref="G6:H6">
    <cfRule type="cellIs" dxfId="3380" priority="233" operator="equal">
      <formula>"WC"</formula>
    </cfRule>
    <cfRule type="cellIs" dxfId="3379" priority="234" operator="equal">
      <formula>"TR"</formula>
    </cfRule>
  </conditionalFormatting>
  <conditionalFormatting sqref="B40">
    <cfRule type="cellIs" dxfId="3378" priority="192" operator="equal">
      <formula>"SL"</formula>
    </cfRule>
    <cfRule type="cellIs" dxfId="3377" priority="193" operator="equal">
      <formula>"AL"</formula>
    </cfRule>
  </conditionalFormatting>
  <conditionalFormatting sqref="B40:C40">
    <cfRule type="expression" dxfId="3376" priority="191">
      <formula>ROW()=CELL("ROW")</formula>
    </cfRule>
  </conditionalFormatting>
  <conditionalFormatting sqref="B40:C40">
    <cfRule type="expression" dxfId="3375" priority="190">
      <formula>ROW()=CELL("ROW")</formula>
    </cfRule>
  </conditionalFormatting>
  <conditionalFormatting sqref="I48">
    <cfRule type="cellIs" dxfId="3374" priority="181" operator="equal">
      <formula>"Prep"</formula>
    </cfRule>
    <cfRule type="cellIs" dxfId="3373" priority="182" operator="equal">
      <formula>"SL"</formula>
    </cfRule>
    <cfRule type="cellIs" dxfId="3372" priority="183" operator="equal">
      <formula>"AL"</formula>
    </cfRule>
  </conditionalFormatting>
  <conditionalFormatting sqref="F18:F21">
    <cfRule type="cellIs" dxfId="3371" priority="178" operator="equal">
      <formula>"Prep"</formula>
    </cfRule>
    <cfRule type="cellIs" dxfId="3370" priority="179" operator="equal">
      <formula>"SL"</formula>
    </cfRule>
    <cfRule type="cellIs" dxfId="3369" priority="180" operator="equal">
      <formula>"AL"</formula>
    </cfRule>
  </conditionalFormatting>
  <conditionalFormatting sqref="F22">
    <cfRule type="cellIs" dxfId="3368" priority="175" operator="equal">
      <formula>"Prep"</formula>
    </cfRule>
    <cfRule type="cellIs" dxfId="3367" priority="176" operator="equal">
      <formula>"SL"</formula>
    </cfRule>
    <cfRule type="cellIs" dxfId="3366" priority="177" operator="equal">
      <formula>"AL"</formula>
    </cfRule>
  </conditionalFormatting>
  <conditionalFormatting sqref="F18:F22">
    <cfRule type="cellIs" dxfId="3365" priority="173" operator="equal">
      <formula>"WC"</formula>
    </cfRule>
    <cfRule type="cellIs" dxfId="3364" priority="174" operator="equal">
      <formula>"TR"</formula>
    </cfRule>
  </conditionalFormatting>
  <conditionalFormatting sqref="B45:C45">
    <cfRule type="cellIs" dxfId="3363" priority="167" operator="equal">
      <formula>"SL"</formula>
    </cfRule>
    <cfRule type="cellIs" dxfId="3362" priority="168" operator="equal">
      <formula>"AL"</formula>
    </cfRule>
  </conditionalFormatting>
  <conditionalFormatting sqref="B45:C45">
    <cfRule type="cellIs" dxfId="3361" priority="163" operator="equal">
      <formula>"SL"</formula>
    </cfRule>
    <cfRule type="cellIs" dxfId="3360" priority="164" operator="equal">
      <formula>"SL"</formula>
    </cfRule>
    <cfRule type="cellIs" dxfId="3359" priority="165" operator="equal">
      <formula>"SL"</formula>
    </cfRule>
    <cfRule type="cellIs" dxfId="3358" priority="166" operator="equal">
      <formula>"AL"</formula>
    </cfRule>
  </conditionalFormatting>
  <conditionalFormatting sqref="B45:C45">
    <cfRule type="cellIs" dxfId="3357" priority="159" operator="equal">
      <formula>"SL"</formula>
    </cfRule>
    <cfRule type="cellIs" dxfId="3356" priority="160" operator="equal">
      <formula>"AL"</formula>
    </cfRule>
    <cfRule type="cellIs" dxfId="3355" priority="161" operator="equal">
      <formula>"WC"</formula>
    </cfRule>
    <cfRule type="cellIs" dxfId="3354" priority="162" operator="equal">
      <formula>"TR"</formula>
    </cfRule>
  </conditionalFormatting>
  <conditionalFormatting sqref="B45:C45">
    <cfRule type="expression" dxfId="3353" priority="158">
      <formula>ROW()=CELL("ROW")</formula>
    </cfRule>
  </conditionalFormatting>
  <conditionalFormatting sqref="B45:C45">
    <cfRule type="expression" dxfId="3352" priority="157">
      <formula>ROW()=CELL("ROW")</formula>
    </cfRule>
  </conditionalFormatting>
  <conditionalFormatting sqref="C48:C49 C53:C63">
    <cfRule type="cellIs" dxfId="3351" priority="150" operator="equal">
      <formula>"Prep"</formula>
    </cfRule>
    <cfRule type="cellIs" dxfId="3350" priority="151" operator="equal">
      <formula>"SL"</formula>
    </cfRule>
    <cfRule type="cellIs" dxfId="3349" priority="152" operator="equal">
      <formula>"AL"</formula>
    </cfRule>
  </conditionalFormatting>
  <conditionalFormatting sqref="C48:C51 C53:C63">
    <cfRule type="cellIs" dxfId="3348" priority="148" operator="equal">
      <formula>"WC"</formula>
    </cfRule>
    <cfRule type="cellIs" dxfId="3347" priority="149" operator="equal">
      <formula>"TR"</formula>
    </cfRule>
  </conditionalFormatting>
  <conditionalFormatting sqref="C23">
    <cfRule type="cellIs" dxfId="3346" priority="127" operator="equal">
      <formula>"SL"</formula>
    </cfRule>
    <cfRule type="cellIs" dxfId="3345" priority="128" operator="equal">
      <formula>"AL"</formula>
    </cfRule>
  </conditionalFormatting>
  <conditionalFormatting sqref="C23">
    <cfRule type="cellIs" dxfId="3344" priority="125" operator="equal">
      <formula>"WC"</formula>
    </cfRule>
    <cfRule type="cellIs" dxfId="3343" priority="126" operator="equal">
      <formula>"TR"</formula>
    </cfRule>
  </conditionalFormatting>
  <conditionalFormatting sqref="C52">
    <cfRule type="cellIs" dxfId="3342" priority="123" operator="equal">
      <formula>"WC"</formula>
    </cfRule>
    <cfRule type="cellIs" dxfId="3341" priority="124" operator="equal">
      <formula>"TR"</formula>
    </cfRule>
  </conditionalFormatting>
  <conditionalFormatting sqref="G2:J2">
    <cfRule type="cellIs" dxfId="3340" priority="115" operator="equal">
      <formula>"WC"</formula>
    </cfRule>
    <cfRule type="cellIs" dxfId="3339" priority="116" operator="equal">
      <formula>"TR"</formula>
    </cfRule>
  </conditionalFormatting>
  <conditionalFormatting sqref="J7 J9:J17">
    <cfRule type="cellIs" dxfId="3338" priority="101" operator="equal">
      <formula>"SL"</formula>
    </cfRule>
    <cfRule type="cellIs" dxfId="3337" priority="102" operator="equal">
      <formula>"AL"</formula>
    </cfRule>
  </conditionalFormatting>
  <conditionalFormatting sqref="J7 J3 J9:J17 J21:J31">
    <cfRule type="cellIs" dxfId="3336" priority="103" operator="equal">
      <formula>"Prep"</formula>
    </cfRule>
    <cfRule type="cellIs" dxfId="3335" priority="104" operator="equal">
      <formula>"SL"</formula>
    </cfRule>
    <cfRule type="cellIs" dxfId="3334" priority="105" operator="equal">
      <formula>"AL"</formula>
    </cfRule>
  </conditionalFormatting>
  <conditionalFormatting sqref="J8 J5:J6">
    <cfRule type="cellIs" dxfId="3333" priority="90" operator="equal">
      <formula>"SL"</formula>
    </cfRule>
    <cfRule type="cellIs" dxfId="3332" priority="91" operator="equal">
      <formula>"AL"</formula>
    </cfRule>
  </conditionalFormatting>
  <conditionalFormatting sqref="J8 J5:J6">
    <cfRule type="cellIs" dxfId="3331" priority="94" operator="equal">
      <formula>"Prep"</formula>
    </cfRule>
    <cfRule type="cellIs" dxfId="3330" priority="95" operator="equal">
      <formula>"SL"</formula>
    </cfRule>
    <cfRule type="cellIs" dxfId="3329" priority="96" operator="equal">
      <formula>"AL"</formula>
    </cfRule>
  </conditionalFormatting>
  <conditionalFormatting sqref="J3">
    <cfRule type="cellIs" dxfId="3328" priority="92" operator="equal">
      <formula>"SL"</formula>
    </cfRule>
    <cfRule type="cellIs" dxfId="3327" priority="93" operator="equal">
      <formula>"AL"</formula>
    </cfRule>
  </conditionalFormatting>
  <conditionalFormatting sqref="J3 E30 J5:J19 J21:J31">
    <cfRule type="cellIs" dxfId="3326" priority="88" operator="equal">
      <formula>"WC"</formula>
    </cfRule>
    <cfRule type="cellIs" dxfId="3325" priority="89" operator="equal">
      <formula>"TR"</formula>
    </cfRule>
  </conditionalFormatting>
  <conditionalFormatting sqref="J4">
    <cfRule type="cellIs" dxfId="3324" priority="84" operator="equal">
      <formula>"SL"</formula>
    </cfRule>
    <cfRule type="cellIs" dxfId="3323" priority="85" operator="equal">
      <formula>"AL"</formula>
    </cfRule>
  </conditionalFormatting>
  <conditionalFormatting sqref="J4">
    <cfRule type="cellIs" dxfId="3322" priority="79" operator="equal">
      <formula>"SL"</formula>
    </cfRule>
    <cfRule type="cellIs" dxfId="3321" priority="80" operator="equal">
      <formula>"AL"</formula>
    </cfRule>
  </conditionalFormatting>
  <conditionalFormatting sqref="J4">
    <cfRule type="cellIs" dxfId="3320" priority="81" operator="equal">
      <formula>"Prep"</formula>
    </cfRule>
    <cfRule type="cellIs" dxfId="3319" priority="82" operator="equal">
      <formula>"SL"</formula>
    </cfRule>
    <cfRule type="cellIs" dxfId="3318" priority="83" operator="equal">
      <formula>"AL"</formula>
    </cfRule>
  </conditionalFormatting>
  <conditionalFormatting sqref="J4">
    <cfRule type="cellIs" dxfId="3317" priority="75" operator="equal">
      <formula>"SL"</formula>
    </cfRule>
    <cfRule type="cellIs" dxfId="3316" priority="76" operator="equal">
      <formula>"AL"</formula>
    </cfRule>
    <cfRule type="cellIs" dxfId="3315" priority="77" operator="equal">
      <formula>"WC"</formula>
    </cfRule>
    <cfRule type="cellIs" dxfId="3314" priority="78" operator="equal">
      <formula>"TR"</formula>
    </cfRule>
  </conditionalFormatting>
  <conditionalFormatting sqref="O23">
    <cfRule type="cellIs" dxfId="3313" priority="66" operator="equal">
      <formula>"SL"</formula>
    </cfRule>
    <cfRule type="cellIs" dxfId="3312" priority="67" operator="equal">
      <formula>"SL"</formula>
    </cfRule>
    <cfRule type="cellIs" dxfId="3311" priority="68" operator="equal">
      <formula>"SL"</formula>
    </cfRule>
    <cfRule type="cellIs" dxfId="3310" priority="69" operator="equal">
      <formula>"AL"</formula>
    </cfRule>
  </conditionalFormatting>
  <conditionalFormatting sqref="O15:O17">
    <cfRule type="cellIs" dxfId="3309" priority="72" operator="equal">
      <formula>"Prep"</formula>
    </cfRule>
    <cfRule type="cellIs" dxfId="3308" priority="73" operator="equal">
      <formula>"SL"</formula>
    </cfRule>
    <cfRule type="cellIs" dxfId="3307" priority="74" operator="equal">
      <formula>"AL"</formula>
    </cfRule>
  </conditionalFormatting>
  <conditionalFormatting sqref="O15:O17">
    <cfRule type="cellIs" dxfId="3306" priority="70" operator="equal">
      <formula>"SL"</formula>
    </cfRule>
    <cfRule type="cellIs" dxfId="3305" priority="71" operator="equal">
      <formula>"AL"</formula>
    </cfRule>
  </conditionalFormatting>
  <conditionalFormatting sqref="O3">
    <cfRule type="cellIs" dxfId="3304" priority="61" operator="equal">
      <formula>"SL"</formula>
    </cfRule>
    <cfRule type="cellIs" dxfId="3303" priority="62" operator="equal">
      <formula>"AL"</formula>
    </cfRule>
  </conditionalFormatting>
  <conditionalFormatting sqref="O3">
    <cfRule type="cellIs" dxfId="3302" priority="63" operator="equal">
      <formula>"Prep"</formula>
    </cfRule>
    <cfRule type="cellIs" dxfId="3301" priority="64" operator="equal">
      <formula>"SL"</formula>
    </cfRule>
    <cfRule type="cellIs" dxfId="3300" priority="65" operator="equal">
      <formula>"AL"</formula>
    </cfRule>
  </conditionalFormatting>
  <conditionalFormatting sqref="O3">
    <cfRule type="cellIs" dxfId="3299" priority="59" operator="equal">
      <formula>"SL"</formula>
    </cfRule>
    <cfRule type="cellIs" dxfId="3298" priority="60" operator="equal">
      <formula>"AL"</formula>
    </cfRule>
  </conditionalFormatting>
  <conditionalFormatting sqref="O7">
    <cfRule type="cellIs" dxfId="3297" priority="54" operator="equal">
      <formula>"SL"</formula>
    </cfRule>
    <cfRule type="cellIs" dxfId="3296" priority="55" operator="equal">
      <formula>"AL"</formula>
    </cfRule>
  </conditionalFormatting>
  <conditionalFormatting sqref="O7">
    <cfRule type="cellIs" dxfId="3295" priority="56" operator="equal">
      <formula>"Prep"</formula>
    </cfRule>
    <cfRule type="cellIs" dxfId="3294" priority="57" operator="equal">
      <formula>"SL"</formula>
    </cfRule>
    <cfRule type="cellIs" dxfId="3293" priority="58" operator="equal">
      <formula>"AL"</formula>
    </cfRule>
  </conditionalFormatting>
  <conditionalFormatting sqref="O7">
    <cfRule type="cellIs" dxfId="3292" priority="52" operator="equal">
      <formula>"SL"</formula>
    </cfRule>
    <cfRule type="cellIs" dxfId="3291" priority="53" operator="equal">
      <formula>"AL"</formula>
    </cfRule>
  </conditionalFormatting>
  <conditionalFormatting sqref="O15:O17 O7:O13 O21:O23 O25:O26 O3:O5">
    <cfRule type="cellIs" dxfId="3290" priority="50" operator="equal">
      <formula>"WC"</formula>
    </cfRule>
    <cfRule type="cellIs" dxfId="3289" priority="51" operator="equal">
      <formula>"TR"</formula>
    </cfRule>
  </conditionalFormatting>
  <conditionalFormatting sqref="O7">
    <cfRule type="cellIs" dxfId="3288" priority="45" operator="equal">
      <formula>"SL"</formula>
    </cfRule>
    <cfRule type="cellIs" dxfId="3287" priority="46" operator="equal">
      <formula>"AL"</formula>
    </cfRule>
  </conditionalFormatting>
  <conditionalFormatting sqref="O7">
    <cfRule type="cellIs" dxfId="3286" priority="47" operator="equal">
      <formula>"Prep"</formula>
    </cfRule>
    <cfRule type="cellIs" dxfId="3285" priority="48" operator="equal">
      <formula>"SL"</formula>
    </cfRule>
    <cfRule type="cellIs" dxfId="3284" priority="49" operator="equal">
      <formula>"AL"</formula>
    </cfRule>
  </conditionalFormatting>
  <conditionalFormatting sqref="O7">
    <cfRule type="cellIs" dxfId="3283" priority="43" operator="equal">
      <formula>"SL"</formula>
    </cfRule>
    <cfRule type="cellIs" dxfId="3282" priority="44" operator="equal">
      <formula>"AL"</formula>
    </cfRule>
  </conditionalFormatting>
  <conditionalFormatting sqref="E15:E17">
    <cfRule type="cellIs" dxfId="3281" priority="32" operator="equal">
      <formula>"SL"</formula>
    </cfRule>
    <cfRule type="cellIs" dxfId="3280" priority="33" operator="equal">
      <formula>"AL"</formula>
    </cfRule>
  </conditionalFormatting>
  <conditionalFormatting sqref="E5 E3 E22:E23 E10:E12 E14:E17 E44:E46">
    <cfRule type="cellIs" dxfId="3279" priority="34" operator="equal">
      <formula>"Prep"</formula>
    </cfRule>
    <cfRule type="cellIs" dxfId="3278" priority="35" operator="equal">
      <formula>"SL"</formula>
    </cfRule>
    <cfRule type="cellIs" dxfId="3277" priority="36" operator="equal">
      <formula>"AL"</formula>
    </cfRule>
  </conditionalFormatting>
  <conditionalFormatting sqref="E5">
    <cfRule type="cellIs" dxfId="3276" priority="29" operator="equal">
      <formula>"Prep"</formula>
    </cfRule>
    <cfRule type="cellIs" dxfId="3275" priority="30" operator="equal">
      <formula>"SL"</formula>
    </cfRule>
    <cfRule type="cellIs" dxfId="3274" priority="31" operator="equal">
      <formula>"AL"</formula>
    </cfRule>
  </conditionalFormatting>
  <conditionalFormatting sqref="E3">
    <cfRule type="cellIs" dxfId="3273" priority="27" operator="equal">
      <formula>"SL"</formula>
    </cfRule>
    <cfRule type="cellIs" dxfId="3272" priority="28" operator="equal">
      <formula>"AL"</formula>
    </cfRule>
  </conditionalFormatting>
  <conditionalFormatting sqref="E3">
    <cfRule type="cellIs" dxfId="3271" priority="25" operator="equal">
      <formula>"SL"</formula>
    </cfRule>
    <cfRule type="cellIs" dxfId="3270" priority="26" operator="equal">
      <formula>"AL"</formula>
    </cfRule>
  </conditionalFormatting>
  <conditionalFormatting sqref="E3:E6 E10:E12 E14:E18 E43:E47 E25 E21:E23">
    <cfRule type="cellIs" dxfId="3269" priority="23" operator="equal">
      <formula>"WC"</formula>
    </cfRule>
    <cfRule type="cellIs" dxfId="3268" priority="24" operator="equal">
      <formula>"TR"</formula>
    </cfRule>
  </conditionalFormatting>
  <conditionalFormatting sqref="E14">
    <cfRule type="expression" dxfId="3267" priority="22">
      <formula>ROW()=CELL("ROW")</formula>
    </cfRule>
  </conditionalFormatting>
  <conditionalFormatting sqref="E14">
    <cfRule type="expression" dxfId="3266" priority="21">
      <formula>ROW()=CELL("ROW")</formula>
    </cfRule>
  </conditionalFormatting>
  <conditionalFormatting sqref="E31">
    <cfRule type="cellIs" dxfId="3265" priority="19" operator="equal">
      <formula>"WC"</formula>
    </cfRule>
    <cfRule type="cellIs" dxfId="3264" priority="20" operator="equal">
      <formula>"TR"</formula>
    </cfRule>
  </conditionalFormatting>
  <conditionalFormatting sqref="E26:E29">
    <cfRule type="cellIs" dxfId="3263" priority="15" operator="equal">
      <formula>"SL"</formula>
    </cfRule>
    <cfRule type="cellIs" dxfId="3262" priority="16" operator="equal">
      <formula>"AL"</formula>
    </cfRule>
    <cfRule type="cellIs" dxfId="3261" priority="17" operator="equal">
      <formula>"WC"</formula>
    </cfRule>
    <cfRule type="cellIs" dxfId="3260" priority="18" operator="equal">
      <formula>"TR"</formula>
    </cfRule>
  </conditionalFormatting>
  <conditionalFormatting sqref="H4">
    <cfRule type="expression" dxfId="3259" priority="8">
      <formula>ROW()=CELL("ROW")</formula>
    </cfRule>
  </conditionalFormatting>
  <conditionalFormatting sqref="H4">
    <cfRule type="expression" dxfId="3258" priority="7">
      <formula>ROW()=CELL("ROW")</formula>
    </cfRule>
  </conditionalFormatting>
  <conditionalFormatting sqref="I4">
    <cfRule type="cellIs" dxfId="3257" priority="3" operator="equal">
      <formula>"SL"</formula>
    </cfRule>
    <cfRule type="cellIs" dxfId="3256" priority="4" operator="equal">
      <formula>"AL"</formula>
    </cfRule>
    <cfRule type="cellIs" dxfId="3255" priority="5" operator="equal">
      <formula>"WC"</formula>
    </cfRule>
    <cfRule type="cellIs" dxfId="3254" priority="6" operator="equal">
      <formula>"TR"</formula>
    </cfRule>
  </conditionalFormatting>
  <conditionalFormatting sqref="J36">
    <cfRule type="cellIs" dxfId="3253" priority="2" operator="equal">
      <formula>$J$36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70"/>
  <sheetViews>
    <sheetView showZeros="0" zoomScale="70" zoomScaleNormal="70" workbookViewId="0">
      <selection activeCell="M34" sqref="M34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988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2.140625" style="988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988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59" t="s">
        <v>376</v>
      </c>
      <c r="B1" s="1059"/>
      <c r="C1" s="1059"/>
      <c r="D1" s="1059"/>
      <c r="E1" s="1059"/>
      <c r="F1" s="1059"/>
      <c r="G1" s="1059"/>
      <c r="H1" s="1059"/>
      <c r="I1" s="1059"/>
      <c r="K1" s="379"/>
      <c r="L1" s="1060">
        <f>Thursday!L1+1</f>
        <v>46213</v>
      </c>
      <c r="M1" s="1061"/>
      <c r="N1" s="1061"/>
      <c r="O1" s="1062"/>
    </row>
    <row r="2" spans="1:15" s="373" customFormat="1" ht="21.6" customHeight="1">
      <c r="A2" s="1055" t="s">
        <v>280</v>
      </c>
      <c r="B2" s="1055"/>
      <c r="C2" s="1055"/>
      <c r="D2" s="1055"/>
      <c r="E2" s="1055"/>
      <c r="F2" s="380"/>
      <c r="G2" s="1056" t="s">
        <v>237</v>
      </c>
      <c r="H2" s="1057"/>
      <c r="I2" s="1057"/>
      <c r="J2" s="1057"/>
      <c r="K2" s="381"/>
      <c r="L2" s="1055" t="s">
        <v>49</v>
      </c>
      <c r="M2" s="1055"/>
      <c r="N2" s="1055"/>
      <c r="O2" s="1055"/>
    </row>
    <row r="3" spans="1:15" s="489" customFormat="1" ht="21.6" customHeight="1">
      <c r="A3" s="590"/>
      <c r="B3" s="921">
        <v>703237</v>
      </c>
      <c r="C3" s="970" t="s">
        <v>558</v>
      </c>
      <c r="D3" s="922" t="s">
        <v>46</v>
      </c>
      <c r="E3" s="492" t="s">
        <v>234</v>
      </c>
      <c r="F3" s="855"/>
      <c r="G3" s="923">
        <v>702420</v>
      </c>
      <c r="H3" s="998" t="s">
        <v>557</v>
      </c>
      <c r="I3" s="571" t="s">
        <v>46</v>
      </c>
      <c r="J3" s="492" t="s">
        <v>636</v>
      </c>
      <c r="K3" s="855"/>
      <c r="L3" s="895">
        <v>340</v>
      </c>
      <c r="M3" s="968" t="s">
        <v>4</v>
      </c>
      <c r="N3" s="577" t="s">
        <v>48</v>
      </c>
      <c r="O3" s="496" t="s">
        <v>50</v>
      </c>
    </row>
    <row r="4" spans="1:15" s="489" customFormat="1" ht="21.6" customHeight="1">
      <c r="A4" s="590"/>
      <c r="B4" s="567"/>
      <c r="C4" s="969"/>
      <c r="D4" s="922"/>
      <c r="E4" s="499"/>
      <c r="F4" s="570"/>
      <c r="G4" s="779">
        <v>19196</v>
      </c>
      <c r="H4" s="977" t="s">
        <v>80</v>
      </c>
      <c r="I4" s="575" t="s">
        <v>653</v>
      </c>
      <c r="J4" s="503" t="s">
        <v>218</v>
      </c>
      <c r="K4" s="858"/>
      <c r="L4" s="897">
        <v>21902</v>
      </c>
      <c r="M4" s="969" t="s">
        <v>295</v>
      </c>
      <c r="N4" s="577" t="s">
        <v>655</v>
      </c>
      <c r="O4" s="506" t="s">
        <v>303</v>
      </c>
    </row>
    <row r="5" spans="1:15" s="489" customFormat="1" ht="21.6" customHeight="1">
      <c r="A5" s="590"/>
      <c r="B5" s="895">
        <v>1643</v>
      </c>
      <c r="C5" s="968" t="s">
        <v>598</v>
      </c>
      <c r="D5" s="922" t="s">
        <v>338</v>
      </c>
      <c r="E5" s="505" t="s">
        <v>612</v>
      </c>
      <c r="F5" s="704"/>
      <c r="G5" s="897">
        <v>21163</v>
      </c>
      <c r="H5" s="970" t="s">
        <v>614</v>
      </c>
      <c r="I5" s="922" t="s">
        <v>653</v>
      </c>
      <c r="J5" s="502" t="s">
        <v>218</v>
      </c>
      <c r="K5" s="858"/>
      <c r="L5" s="893">
        <v>38272</v>
      </c>
      <c r="M5" s="1006" t="s">
        <v>713</v>
      </c>
      <c r="N5" s="922" t="s">
        <v>655</v>
      </c>
      <c r="O5" s="753" t="s">
        <v>694</v>
      </c>
    </row>
    <row r="6" spans="1:15" s="489" customFormat="1" ht="21.6" customHeight="1">
      <c r="A6" s="590"/>
      <c r="B6" s="893">
        <v>18039</v>
      </c>
      <c r="C6" s="969" t="s">
        <v>68</v>
      </c>
      <c r="D6" s="568" t="s">
        <v>653</v>
      </c>
      <c r="E6" s="505" t="s">
        <v>613</v>
      </c>
      <c r="F6" s="570"/>
      <c r="G6" s="897">
        <v>16286</v>
      </c>
      <c r="H6" s="968" t="s">
        <v>84</v>
      </c>
      <c r="I6" s="922" t="s">
        <v>653</v>
      </c>
      <c r="J6" s="502" t="s">
        <v>217</v>
      </c>
      <c r="K6" s="858"/>
      <c r="L6" s="567"/>
      <c r="M6" s="969"/>
      <c r="N6" s="577"/>
      <c r="O6" s="508"/>
    </row>
    <row r="7" spans="1:15" s="489" customFormat="1" ht="21.6" customHeight="1">
      <c r="A7" s="590"/>
      <c r="B7" s="779">
        <v>19659</v>
      </c>
      <c r="C7" s="969" t="s">
        <v>294</v>
      </c>
      <c r="D7" s="922" t="s">
        <v>653</v>
      </c>
      <c r="E7" s="508" t="s">
        <v>619</v>
      </c>
      <c r="F7" s="570"/>
      <c r="H7" s="972"/>
      <c r="J7" s="502"/>
      <c r="K7" s="858"/>
      <c r="L7" s="893">
        <v>19386</v>
      </c>
      <c r="M7" s="968" t="s">
        <v>340</v>
      </c>
      <c r="N7" s="577" t="s">
        <v>48</v>
      </c>
      <c r="O7" s="496" t="s">
        <v>50</v>
      </c>
    </row>
    <row r="8" spans="1:15" s="489" customFormat="1" ht="21.6" customHeight="1">
      <c r="A8" s="590"/>
      <c r="B8" s="572"/>
      <c r="C8" s="968"/>
      <c r="D8" s="922"/>
      <c r="E8" s="508"/>
      <c r="F8" s="569"/>
      <c r="G8" s="567"/>
      <c r="H8" s="969"/>
      <c r="I8" s="922"/>
      <c r="J8" s="502"/>
      <c r="K8" s="858"/>
      <c r="L8" s="893">
        <v>23843</v>
      </c>
      <c r="M8" s="968" t="s">
        <v>626</v>
      </c>
      <c r="N8" s="592" t="s">
        <v>656</v>
      </c>
      <c r="O8" s="503" t="s">
        <v>225</v>
      </c>
    </row>
    <row r="9" spans="1:15" s="489" customFormat="1" ht="21.6" customHeight="1">
      <c r="A9" s="590"/>
      <c r="B9" s="924"/>
      <c r="C9" s="969"/>
      <c r="D9" s="922"/>
      <c r="E9" s="508"/>
      <c r="F9" s="569"/>
      <c r="G9" s="895">
        <v>26540</v>
      </c>
      <c r="H9" s="968" t="s">
        <v>561</v>
      </c>
      <c r="I9" s="922" t="s">
        <v>338</v>
      </c>
      <c r="J9" s="502" t="s">
        <v>219</v>
      </c>
      <c r="K9" s="858"/>
      <c r="L9" s="899">
        <v>20114</v>
      </c>
      <c r="M9" s="972" t="s">
        <v>131</v>
      </c>
      <c r="N9" s="575" t="s">
        <v>656</v>
      </c>
      <c r="O9" s="503" t="s">
        <v>225</v>
      </c>
    </row>
    <row r="10" spans="1:15" s="489" customFormat="1" ht="21.6" customHeight="1">
      <c r="A10" s="590"/>
      <c r="B10" s="755">
        <v>1187</v>
      </c>
      <c r="C10" s="982" t="s">
        <v>590</v>
      </c>
      <c r="D10" s="922" t="s">
        <v>45</v>
      </c>
      <c r="E10" s="509" t="s">
        <v>51</v>
      </c>
      <c r="F10" s="569"/>
      <c r="G10" s="925">
        <v>18446</v>
      </c>
      <c r="H10" s="1002" t="s">
        <v>385</v>
      </c>
      <c r="I10" s="922" t="s">
        <v>653</v>
      </c>
      <c r="J10" s="502" t="s">
        <v>219</v>
      </c>
      <c r="K10" s="858"/>
      <c r="L10" s="893">
        <v>20971</v>
      </c>
      <c r="M10" s="968" t="s">
        <v>554</v>
      </c>
      <c r="N10" s="577" t="s">
        <v>207</v>
      </c>
      <c r="O10" s="503" t="s">
        <v>225</v>
      </c>
    </row>
    <row r="11" spans="1:15" s="489" customFormat="1" ht="21.6" customHeight="1">
      <c r="A11" s="569"/>
      <c r="B11" s="899">
        <v>22570</v>
      </c>
      <c r="C11" s="972" t="s">
        <v>320</v>
      </c>
      <c r="D11" s="575" t="s">
        <v>47</v>
      </c>
      <c r="E11" s="509" t="s">
        <v>51</v>
      </c>
      <c r="F11" s="569"/>
      <c r="G11" s="895">
        <v>27340</v>
      </c>
      <c r="H11" s="968" t="s">
        <v>562</v>
      </c>
      <c r="I11" s="574" t="s">
        <v>338</v>
      </c>
      <c r="J11" s="502" t="s">
        <v>219</v>
      </c>
      <c r="K11" s="858"/>
      <c r="L11" s="567"/>
      <c r="M11" s="969"/>
      <c r="N11" s="569"/>
      <c r="O11" s="503"/>
    </row>
    <row r="12" spans="1:15" s="489" customFormat="1" ht="21.6" customHeight="1">
      <c r="A12" s="590"/>
      <c r="B12" s="899">
        <v>18521</v>
      </c>
      <c r="C12" s="972" t="s">
        <v>206</v>
      </c>
      <c r="D12" s="575" t="s">
        <v>653</v>
      </c>
      <c r="E12" s="509" t="s">
        <v>51</v>
      </c>
      <c r="F12" s="570"/>
      <c r="G12" s="893">
        <v>71109</v>
      </c>
      <c r="H12" s="968" t="s">
        <v>610</v>
      </c>
      <c r="I12" s="922" t="s">
        <v>653</v>
      </c>
      <c r="J12" s="503" t="s">
        <v>219</v>
      </c>
      <c r="K12" s="858"/>
      <c r="L12" s="572"/>
      <c r="M12" s="864"/>
      <c r="N12" s="577"/>
      <c r="O12" s="503"/>
    </row>
    <row r="13" spans="1:15" s="489" customFormat="1" ht="21.6" customHeight="1">
      <c r="A13" s="590"/>
      <c r="B13" s="920"/>
      <c r="C13" s="972"/>
      <c r="D13" s="575"/>
      <c r="E13" s="498"/>
      <c r="F13" s="570"/>
      <c r="G13" s="705"/>
      <c r="H13" s="972"/>
      <c r="I13" s="575"/>
      <c r="J13" s="502"/>
      <c r="K13" s="858"/>
      <c r="L13" s="572"/>
      <c r="M13" s="864"/>
      <c r="N13" s="577"/>
      <c r="O13" s="503"/>
    </row>
    <row r="14" spans="1:15" s="489" customFormat="1" ht="21.6" customHeight="1">
      <c r="A14" s="590"/>
      <c r="B14" s="572"/>
      <c r="C14" s="968"/>
      <c r="D14" s="922"/>
      <c r="E14" s="435"/>
      <c r="F14" s="569"/>
      <c r="G14" s="566"/>
      <c r="H14" s="970"/>
      <c r="I14" s="578"/>
      <c r="J14" s="503"/>
      <c r="K14" s="858"/>
      <c r="L14" s="572"/>
      <c r="M14" s="864"/>
      <c r="N14" s="577"/>
      <c r="O14" s="508"/>
    </row>
    <row r="15" spans="1:15" s="489" customFormat="1" ht="21.6" customHeight="1">
      <c r="A15" s="590"/>
      <c r="B15" s="588">
        <v>27020</v>
      </c>
      <c r="C15" s="969" t="s">
        <v>560</v>
      </c>
      <c r="D15" s="568" t="s">
        <v>338</v>
      </c>
      <c r="E15" s="503" t="s">
        <v>223</v>
      </c>
      <c r="F15" s="569"/>
      <c r="G15" s="572"/>
      <c r="H15" s="968"/>
      <c r="I15" s="571"/>
      <c r="J15" s="503"/>
      <c r="K15" s="570"/>
      <c r="L15" s="779">
        <v>21490</v>
      </c>
      <c r="M15" s="969" t="s">
        <v>389</v>
      </c>
      <c r="N15" s="577" t="s">
        <v>207</v>
      </c>
      <c r="O15" s="512" t="s">
        <v>51</v>
      </c>
    </row>
    <row r="16" spans="1:15" s="489" customFormat="1" ht="21.6" customHeight="1">
      <c r="A16" s="590"/>
      <c r="B16" s="588">
        <v>21180</v>
      </c>
      <c r="C16" s="969" t="s">
        <v>577</v>
      </c>
      <c r="D16" s="568" t="s">
        <v>338</v>
      </c>
      <c r="E16" s="503" t="s">
        <v>223</v>
      </c>
      <c r="F16" s="569"/>
      <c r="G16" s="756">
        <v>1338</v>
      </c>
      <c r="H16" s="970" t="s">
        <v>595</v>
      </c>
      <c r="I16" s="922" t="s">
        <v>45</v>
      </c>
      <c r="J16" s="503" t="s">
        <v>220</v>
      </c>
      <c r="K16" s="570"/>
      <c r="L16" s="779">
        <v>16272</v>
      </c>
      <c r="M16" s="969" t="s">
        <v>321</v>
      </c>
      <c r="N16" s="577" t="s">
        <v>207</v>
      </c>
      <c r="O16" s="512" t="s">
        <v>51</v>
      </c>
    </row>
    <row r="17" spans="1:15" s="489" customFormat="1" ht="21.6" customHeight="1">
      <c r="A17" s="590"/>
      <c r="B17" s="756">
        <v>1140</v>
      </c>
      <c r="C17" s="970" t="s">
        <v>591</v>
      </c>
      <c r="D17" s="922" t="s">
        <v>338</v>
      </c>
      <c r="E17" s="503" t="s">
        <v>223</v>
      </c>
      <c r="F17" s="569"/>
      <c r="G17" s="756">
        <v>1290</v>
      </c>
      <c r="H17" s="970" t="s">
        <v>594</v>
      </c>
      <c r="I17" s="922" t="s">
        <v>45</v>
      </c>
      <c r="J17" s="503" t="s">
        <v>221</v>
      </c>
      <c r="K17" s="650"/>
      <c r="L17" s="926">
        <v>1245</v>
      </c>
      <c r="M17" s="982" t="s">
        <v>593</v>
      </c>
      <c r="N17" s="577" t="s">
        <v>208</v>
      </c>
      <c r="O17" s="512" t="s">
        <v>51</v>
      </c>
    </row>
    <row r="18" spans="1:15" s="489" customFormat="1" ht="21.6" customHeight="1">
      <c r="A18" s="590"/>
      <c r="B18" s="566"/>
      <c r="C18" s="970"/>
      <c r="D18" s="922"/>
      <c r="E18" s="508"/>
      <c r="F18" s="569"/>
      <c r="G18" s="779">
        <v>23479</v>
      </c>
      <c r="H18" s="969" t="s">
        <v>607</v>
      </c>
      <c r="I18" s="568" t="s">
        <v>653</v>
      </c>
      <c r="J18" s="508" t="s">
        <v>222</v>
      </c>
      <c r="K18" s="858"/>
      <c r="L18" s="575"/>
      <c r="M18" s="972"/>
      <c r="N18" s="575"/>
      <c r="O18" s="575"/>
    </row>
    <row r="19" spans="1:15" s="489" customFormat="1" ht="21.6" customHeight="1">
      <c r="A19" s="590"/>
      <c r="B19" s="756">
        <v>28140</v>
      </c>
      <c r="C19" s="969" t="s">
        <v>583</v>
      </c>
      <c r="D19" s="922" t="s">
        <v>338</v>
      </c>
      <c r="E19" s="508" t="s">
        <v>322</v>
      </c>
      <c r="F19" s="569"/>
      <c r="G19" s="893">
        <v>17721</v>
      </c>
      <c r="H19" s="968" t="s">
        <v>555</v>
      </c>
      <c r="I19" s="922" t="s">
        <v>653</v>
      </c>
      <c r="J19" s="508" t="s">
        <v>222</v>
      </c>
      <c r="K19" s="858"/>
      <c r="L19" s="572"/>
      <c r="M19" s="998"/>
      <c r="N19" s="577"/>
      <c r="O19" s="508"/>
    </row>
    <row r="20" spans="1:15" s="489" customFormat="1" ht="21.6" customHeight="1">
      <c r="A20" s="590"/>
      <c r="B20" s="588">
        <v>149</v>
      </c>
      <c r="C20" s="969" t="s">
        <v>11</v>
      </c>
      <c r="D20" s="922" t="s">
        <v>44</v>
      </c>
      <c r="E20" s="508" t="s">
        <v>322</v>
      </c>
      <c r="F20" s="569"/>
      <c r="G20" s="705"/>
      <c r="H20" s="972"/>
      <c r="I20" s="575"/>
      <c r="J20" s="497"/>
      <c r="K20" s="570"/>
      <c r="L20" s="572"/>
      <c r="M20" s="968"/>
      <c r="N20" s="577"/>
      <c r="O20" s="508"/>
    </row>
    <row r="21" spans="1:15" s="489" customFormat="1" ht="21.6" customHeight="1">
      <c r="A21" s="590"/>
      <c r="B21" s="566"/>
      <c r="C21" s="970"/>
      <c r="D21" s="922"/>
      <c r="E21" s="508"/>
      <c r="F21" s="569"/>
      <c r="G21" s="895">
        <v>25240</v>
      </c>
      <c r="H21" s="968" t="s">
        <v>568</v>
      </c>
      <c r="I21" s="927" t="s">
        <v>44</v>
      </c>
      <c r="J21" s="505" t="s">
        <v>52</v>
      </c>
      <c r="K21" s="570"/>
      <c r="L21" s="893">
        <v>214355</v>
      </c>
      <c r="M21" s="968" t="s">
        <v>648</v>
      </c>
      <c r="N21" s="577" t="s">
        <v>655</v>
      </c>
      <c r="O21" s="513" t="s">
        <v>291</v>
      </c>
    </row>
    <row r="22" spans="1:15" s="489" customFormat="1" ht="21.6" customHeight="1">
      <c r="A22" s="590"/>
      <c r="B22" s="899">
        <v>19891</v>
      </c>
      <c r="C22" s="972" t="s">
        <v>128</v>
      </c>
      <c r="D22" s="575" t="s">
        <v>653</v>
      </c>
      <c r="E22" s="505" t="s">
        <v>53</v>
      </c>
      <c r="F22" s="574"/>
      <c r="G22" s="756">
        <v>1237</v>
      </c>
      <c r="H22" s="969" t="s">
        <v>592</v>
      </c>
      <c r="I22" s="922" t="s">
        <v>338</v>
      </c>
      <c r="J22" s="505" t="s">
        <v>52</v>
      </c>
      <c r="K22" s="574"/>
      <c r="L22" s="575"/>
      <c r="M22" s="575"/>
      <c r="N22" s="575"/>
      <c r="O22" s="575"/>
    </row>
    <row r="23" spans="1:15" s="489" customFormat="1" ht="21.6" customHeight="1">
      <c r="A23" s="590"/>
      <c r="B23" s="920">
        <v>282247</v>
      </c>
      <c r="C23" s="972" t="s">
        <v>581</v>
      </c>
      <c r="D23" s="575" t="s">
        <v>338</v>
      </c>
      <c r="E23" s="505" t="s">
        <v>77</v>
      </c>
      <c r="F23" s="570"/>
      <c r="G23" s="893">
        <v>23845</v>
      </c>
      <c r="H23" s="968" t="s">
        <v>638</v>
      </c>
      <c r="I23" s="922" t="s">
        <v>653</v>
      </c>
      <c r="J23" s="505" t="s">
        <v>52</v>
      </c>
      <c r="K23" s="574"/>
      <c r="L23" s="567"/>
      <c r="M23" s="969"/>
      <c r="N23" s="577"/>
      <c r="O23" s="495"/>
    </row>
    <row r="24" spans="1:15" s="489" customFormat="1" ht="21.6" customHeight="1">
      <c r="A24" s="590"/>
      <c r="B24" s="572"/>
      <c r="C24" s="969"/>
      <c r="D24" s="922"/>
      <c r="E24" s="498"/>
      <c r="F24" s="584"/>
      <c r="G24" s="899">
        <v>22161</v>
      </c>
      <c r="H24" s="972" t="s">
        <v>304</v>
      </c>
      <c r="I24" s="575" t="s">
        <v>653</v>
      </c>
      <c r="J24" s="505" t="s">
        <v>52</v>
      </c>
      <c r="K24" s="574"/>
      <c r="L24" s="895">
        <v>1238</v>
      </c>
      <c r="M24" s="968" t="s">
        <v>202</v>
      </c>
      <c r="N24" s="577" t="s">
        <v>124</v>
      </c>
      <c r="O24" s="469" t="s">
        <v>55</v>
      </c>
    </row>
    <row r="25" spans="1:15" s="489" customFormat="1" ht="21.6" customHeight="1">
      <c r="A25" s="590"/>
      <c r="B25" s="588">
        <v>703072</v>
      </c>
      <c r="C25" s="967" t="s">
        <v>569</v>
      </c>
      <c r="D25" s="922" t="s">
        <v>46</v>
      </c>
      <c r="E25" s="575" t="s">
        <v>745</v>
      </c>
      <c r="F25" s="569"/>
      <c r="G25" s="567"/>
      <c r="H25" s="969"/>
      <c r="I25" s="568"/>
      <c r="J25" s="516"/>
      <c r="K25" s="574"/>
      <c r="L25" s="893">
        <v>23835</v>
      </c>
      <c r="M25" s="968" t="s">
        <v>617</v>
      </c>
      <c r="N25" s="577" t="s">
        <v>48</v>
      </c>
      <c r="O25" s="469" t="s">
        <v>55</v>
      </c>
    </row>
    <row r="26" spans="1:15" s="489" customFormat="1" ht="21.6" customHeight="1">
      <c r="A26" s="590"/>
      <c r="B26" s="756">
        <v>703703</v>
      </c>
      <c r="C26" s="970" t="s">
        <v>563</v>
      </c>
      <c r="D26" s="578" t="s">
        <v>46</v>
      </c>
      <c r="E26" s="568" t="s">
        <v>746</v>
      </c>
      <c r="F26" s="650"/>
      <c r="G26" s="567"/>
      <c r="H26" s="969"/>
      <c r="I26" s="568"/>
      <c r="J26" s="516"/>
      <c r="K26" s="574"/>
      <c r="L26" s="893">
        <v>23468</v>
      </c>
      <c r="M26" s="968" t="s">
        <v>729</v>
      </c>
      <c r="N26" s="577" t="s">
        <v>48</v>
      </c>
      <c r="O26" s="753" t="s">
        <v>694</v>
      </c>
    </row>
    <row r="27" spans="1:15" s="489" customFormat="1" ht="21.6" customHeight="1">
      <c r="A27" s="590"/>
      <c r="B27" s="588">
        <v>997</v>
      </c>
      <c r="C27" s="969" t="s">
        <v>585</v>
      </c>
      <c r="D27" s="922" t="s">
        <v>45</v>
      </c>
      <c r="E27" s="575" t="s">
        <v>744</v>
      </c>
      <c r="F27" s="570"/>
      <c r="G27" s="893">
        <v>22034</v>
      </c>
      <c r="H27" s="968" t="s">
        <v>649</v>
      </c>
      <c r="I27" s="922" t="s">
        <v>653</v>
      </c>
      <c r="J27" s="516"/>
      <c r="K27" s="570"/>
      <c r="L27" s="572"/>
      <c r="M27" s="968"/>
      <c r="N27" s="577"/>
      <c r="O27" s="753"/>
    </row>
    <row r="28" spans="1:15" s="489" customFormat="1" ht="21.6" customHeight="1">
      <c r="A28" s="590"/>
      <c r="B28" s="929"/>
      <c r="C28" s="968"/>
      <c r="D28" s="577"/>
      <c r="E28" s="575"/>
      <c r="F28" s="569"/>
      <c r="G28" s="899">
        <v>23224</v>
      </c>
      <c r="H28" s="972" t="s">
        <v>601</v>
      </c>
      <c r="I28" s="575" t="s">
        <v>653</v>
      </c>
      <c r="J28" s="516"/>
      <c r="K28" s="570"/>
      <c r="L28" s="572"/>
      <c r="M28" s="968"/>
      <c r="N28" s="577"/>
      <c r="O28" s="508"/>
    </row>
    <row r="29" spans="1:15" s="489" customFormat="1" ht="21.6" customHeight="1">
      <c r="A29" s="570"/>
      <c r="B29" s="906" t="s">
        <v>644</v>
      </c>
      <c r="C29" s="969" t="s">
        <v>645</v>
      </c>
      <c r="D29" s="568" t="s">
        <v>654</v>
      </c>
      <c r="E29" s="517" t="s">
        <v>254</v>
      </c>
      <c r="F29" s="570"/>
      <c r="G29" s="705"/>
      <c r="H29" s="972"/>
      <c r="I29" s="575"/>
      <c r="J29" s="516"/>
      <c r="K29" s="570"/>
      <c r="L29" s="572"/>
      <c r="M29" s="968"/>
      <c r="N29" s="577"/>
      <c r="O29" s="508"/>
    </row>
    <row r="30" spans="1:15" s="489" customFormat="1" ht="21.6" customHeight="1">
      <c r="A30" s="569"/>
      <c r="B30" s="566"/>
      <c r="C30" s="970"/>
      <c r="D30" s="922"/>
      <c r="E30" s="922"/>
      <c r="F30" s="570"/>
      <c r="G30" s="575"/>
      <c r="H30" s="972"/>
      <c r="I30" s="575"/>
      <c r="J30" s="516"/>
      <c r="K30" s="570"/>
      <c r="L30" s="567"/>
      <c r="M30" s="969"/>
      <c r="N30" s="569"/>
      <c r="O30" s="508"/>
    </row>
    <row r="31" spans="1:15" s="489" customFormat="1" ht="21.6" customHeight="1">
      <c r="A31" s="569"/>
      <c r="B31" s="566"/>
      <c r="C31" s="970"/>
      <c r="D31" s="922"/>
      <c r="E31" s="922"/>
      <c r="F31" s="570"/>
      <c r="G31" s="893">
        <v>12550</v>
      </c>
      <c r="H31" s="968" t="s">
        <v>603</v>
      </c>
      <c r="I31" s="922" t="s">
        <v>653</v>
      </c>
      <c r="J31" s="516" t="s">
        <v>747</v>
      </c>
      <c r="K31" s="570"/>
      <c r="L31" s="567"/>
      <c r="M31" s="969"/>
      <c r="N31" s="922"/>
      <c r="O31" s="508"/>
    </row>
    <row r="32" spans="1:15" s="489" customFormat="1" ht="21.6" customHeight="1">
      <c r="A32" s="570"/>
      <c r="B32" s="899">
        <v>23842</v>
      </c>
      <c r="C32" s="972" t="s">
        <v>625</v>
      </c>
      <c r="D32" s="922" t="s">
        <v>47</v>
      </c>
      <c r="E32" s="469" t="s">
        <v>55</v>
      </c>
      <c r="F32" s="570"/>
      <c r="G32" s="575"/>
      <c r="H32" s="972"/>
      <c r="I32" s="575"/>
      <c r="J32" s="516"/>
      <c r="K32" s="570"/>
      <c r="L32" s="567"/>
      <c r="M32" s="969"/>
      <c r="N32" s="922"/>
      <c r="O32" s="508"/>
    </row>
    <row r="33" spans="1:15" s="489" customFormat="1" ht="21.6" customHeight="1">
      <c r="A33" s="570"/>
      <c r="B33" s="893">
        <v>23080</v>
      </c>
      <c r="C33" s="968" t="s">
        <v>728</v>
      </c>
      <c r="D33" s="922" t="s">
        <v>47</v>
      </c>
      <c r="E33" s="469" t="s">
        <v>694</v>
      </c>
      <c r="F33" s="570"/>
      <c r="G33" s="575"/>
      <c r="H33" s="972"/>
      <c r="I33" s="575"/>
      <c r="J33" s="516"/>
      <c r="K33" s="570"/>
      <c r="L33" s="567"/>
      <c r="M33" s="969"/>
      <c r="N33" s="922"/>
      <c r="O33" s="508"/>
    </row>
    <row r="34" spans="1:15" s="489" customFormat="1" ht="21.6" customHeight="1">
      <c r="A34" s="570"/>
      <c r="B34" s="572"/>
      <c r="C34" s="930"/>
      <c r="D34" s="922"/>
      <c r="E34" s="469"/>
      <c r="F34" s="569"/>
      <c r="G34" s="575"/>
      <c r="H34" s="972"/>
      <c r="I34" s="575"/>
      <c r="J34" s="516"/>
      <c r="K34" s="570"/>
      <c r="L34" s="567"/>
      <c r="M34" s="969"/>
      <c r="N34" s="922"/>
      <c r="O34" s="508"/>
    </row>
    <row r="35" spans="1:15" s="489" customFormat="1" ht="21.6" customHeight="1">
      <c r="A35" s="570"/>
      <c r="B35" s="588">
        <v>932974</v>
      </c>
      <c r="C35" s="969" t="s">
        <v>582</v>
      </c>
      <c r="D35" s="568" t="s">
        <v>338</v>
      </c>
      <c r="E35" s="469" t="s">
        <v>743</v>
      </c>
      <c r="F35" s="569"/>
      <c r="G35" s="575"/>
      <c r="H35" s="972"/>
      <c r="I35" s="575"/>
      <c r="J35" s="516"/>
      <c r="K35" s="570"/>
      <c r="L35" s="567"/>
      <c r="M35" s="969"/>
      <c r="N35" s="922"/>
      <c r="O35" s="508"/>
    </row>
    <row r="36" spans="1:15" s="489" customFormat="1" ht="21.6" customHeight="1">
      <c r="A36" s="570"/>
      <c r="B36" s="567"/>
      <c r="C36" s="969"/>
      <c r="D36" s="568"/>
      <c r="E36" s="469"/>
      <c r="F36" s="569"/>
      <c r="G36" s="575"/>
      <c r="H36" s="972"/>
      <c r="I36" s="575"/>
      <c r="J36" s="516"/>
      <c r="K36" s="570"/>
      <c r="L36" s="567"/>
      <c r="M36" s="969"/>
      <c r="N36" s="922"/>
      <c r="O36" s="508"/>
    </row>
    <row r="37" spans="1:15" s="489" customFormat="1" ht="21.6" customHeight="1">
      <c r="A37" s="570"/>
      <c r="B37" s="567"/>
      <c r="C37" s="969"/>
      <c r="D37" s="568"/>
      <c r="E37" s="469"/>
      <c r="F37" s="569"/>
      <c r="G37" s="575"/>
      <c r="H37" s="972"/>
      <c r="I37" s="575"/>
      <c r="J37" s="516"/>
      <c r="K37" s="570"/>
      <c r="L37" s="567"/>
      <c r="M37" s="969"/>
      <c r="N37" s="922"/>
      <c r="O37" s="508"/>
    </row>
    <row r="38" spans="1:15" s="489" customFormat="1" ht="21.6" customHeight="1">
      <c r="A38" s="570"/>
      <c r="B38" s="567"/>
      <c r="C38" s="969"/>
      <c r="D38" s="568"/>
      <c r="E38" s="469"/>
      <c r="F38" s="569"/>
      <c r="G38" s="575"/>
      <c r="H38" s="972"/>
      <c r="I38" s="575"/>
      <c r="J38" s="516"/>
      <c r="K38" s="570"/>
      <c r="L38" s="567"/>
      <c r="M38" s="969"/>
      <c r="N38" s="922"/>
      <c r="O38" s="508"/>
    </row>
    <row r="39" spans="1:15" s="489" customFormat="1" ht="21.6" customHeight="1">
      <c r="A39" s="570"/>
      <c r="B39" s="567"/>
      <c r="C39" s="969"/>
      <c r="D39" s="568"/>
      <c r="E39" s="469"/>
      <c r="F39" s="569"/>
      <c r="H39" s="972"/>
      <c r="J39" s="516"/>
      <c r="K39" s="570"/>
      <c r="L39" s="572"/>
      <c r="M39" s="1006"/>
      <c r="N39" s="928"/>
      <c r="O39" s="508"/>
    </row>
    <row r="40" spans="1:15" s="489" customFormat="1" ht="21.6" customHeight="1">
      <c r="A40" s="570"/>
      <c r="B40" s="567"/>
      <c r="C40" s="969"/>
      <c r="D40" s="568"/>
      <c r="E40" s="469"/>
      <c r="F40" s="569"/>
      <c r="G40" s="575"/>
      <c r="H40" s="972"/>
      <c r="I40" s="575"/>
      <c r="J40" s="516"/>
      <c r="K40" s="570"/>
      <c r="L40" s="572"/>
      <c r="M40" s="1006"/>
      <c r="N40" s="928"/>
      <c r="O40" s="508"/>
    </row>
    <row r="41" spans="1:15" s="489" customFormat="1" ht="21.6" customHeight="1">
      <c r="A41" s="570"/>
      <c r="B41" s="567"/>
      <c r="C41" s="969"/>
      <c r="D41" s="568"/>
      <c r="E41" s="469"/>
      <c r="F41" s="569"/>
      <c r="G41" s="575"/>
      <c r="H41" s="972"/>
      <c r="I41" s="575"/>
      <c r="J41" s="516"/>
      <c r="K41" s="570"/>
      <c r="L41" s="572"/>
      <c r="M41" s="1006"/>
      <c r="N41" s="928"/>
      <c r="O41" s="508"/>
    </row>
    <row r="42" spans="1:15" s="489" customFormat="1" ht="21.6" customHeight="1">
      <c r="A42" s="570"/>
      <c r="B42" s="567"/>
      <c r="C42" s="969"/>
      <c r="D42" s="568"/>
      <c r="E42" s="469"/>
      <c r="F42" s="569"/>
      <c r="G42" s="572"/>
      <c r="H42" s="968"/>
      <c r="I42" s="922"/>
      <c r="J42" s="516"/>
      <c r="K42" s="570"/>
      <c r="L42" s="572"/>
      <c r="M42" s="1006"/>
      <c r="N42" s="928"/>
      <c r="O42" s="508"/>
    </row>
    <row r="43" spans="1:15" s="489" customFormat="1" ht="21.6" customHeight="1">
      <c r="A43" s="575"/>
      <c r="B43" s="572"/>
      <c r="C43" s="998"/>
      <c r="D43" s="922"/>
      <c r="E43" s="508"/>
      <c r="F43" s="569"/>
      <c r="G43" s="575"/>
      <c r="H43" s="972"/>
      <c r="I43" s="575"/>
      <c r="J43" s="516"/>
      <c r="K43" s="575"/>
      <c r="L43" s="575"/>
      <c r="M43" s="972"/>
      <c r="N43" s="575"/>
      <c r="O43" s="508"/>
    </row>
    <row r="44" spans="1:15" s="489" customFormat="1" ht="21.6" customHeight="1">
      <c r="A44" s="575"/>
      <c r="B44" s="567"/>
      <c r="C44" s="969"/>
      <c r="D44" s="569"/>
      <c r="E44" s="508"/>
      <c r="F44" s="569"/>
      <c r="G44" s="575"/>
      <c r="H44" s="972"/>
      <c r="I44" s="575"/>
      <c r="J44" s="516"/>
      <c r="K44" s="575"/>
      <c r="L44" s="575"/>
      <c r="M44" s="972"/>
      <c r="N44" s="575"/>
      <c r="O44" s="508"/>
    </row>
    <row r="45" spans="1:15" s="489" customFormat="1" ht="21.6" customHeight="1" thickBot="1">
      <c r="A45" s="714"/>
      <c r="B45" s="567"/>
      <c r="C45" s="969"/>
      <c r="D45" s="922"/>
      <c r="E45" s="499"/>
      <c r="F45" s="569"/>
      <c r="G45" s="575"/>
      <c r="H45" s="972"/>
      <c r="I45" s="575"/>
      <c r="J45" s="516"/>
      <c r="K45" s="575"/>
      <c r="L45" s="575"/>
      <c r="M45" s="972"/>
      <c r="N45" s="575"/>
      <c r="O45" s="508"/>
    </row>
    <row r="46" spans="1:15" s="489" customFormat="1" ht="21.6" customHeight="1" thickTop="1">
      <c r="A46" s="715"/>
      <c r="B46" s="566"/>
      <c r="C46" s="968"/>
      <c r="D46" s="922"/>
      <c r="E46" s="499"/>
      <c r="F46" s="880"/>
      <c r="G46" s="575"/>
      <c r="H46" s="972"/>
      <c r="I46" s="575"/>
      <c r="J46" s="516"/>
      <c r="K46" s="575"/>
      <c r="L46" s="575"/>
      <c r="M46" s="972"/>
      <c r="N46" s="575"/>
      <c r="O46" s="508"/>
    </row>
    <row r="47" spans="1:15" s="489" customFormat="1" ht="21.6" customHeight="1">
      <c r="A47" s="715"/>
      <c r="B47" s="566"/>
      <c r="C47" s="970"/>
      <c r="D47" s="922"/>
      <c r="E47" s="499"/>
      <c r="F47" s="880"/>
      <c r="G47" s="575"/>
      <c r="H47" s="972"/>
      <c r="I47" s="575"/>
      <c r="J47" s="516"/>
      <c r="K47" s="575"/>
      <c r="L47" s="575"/>
      <c r="M47" s="972"/>
      <c r="N47" s="575"/>
      <c r="O47" s="508"/>
    </row>
    <row r="48" spans="1:15" s="489" customFormat="1" ht="21.6" customHeight="1">
      <c r="A48" s="715"/>
      <c r="B48" s="705"/>
      <c r="C48" s="972"/>
      <c r="D48" s="575"/>
      <c r="E48" s="499"/>
      <c r="F48" s="880"/>
      <c r="G48" s="567"/>
      <c r="H48" s="969"/>
      <c r="I48" s="931"/>
      <c r="J48" s="516"/>
      <c r="K48" s="570"/>
      <c r="L48" s="567"/>
      <c r="M48" s="969"/>
      <c r="N48" s="577"/>
      <c r="O48" s="508"/>
    </row>
    <row r="49" spans="1:15" s="489" customFormat="1" ht="21.6" customHeight="1" thickBot="1">
      <c r="A49" s="715"/>
      <c r="B49" s="605"/>
      <c r="C49" s="999"/>
      <c r="D49" s="716"/>
      <c r="E49" s="529"/>
      <c r="F49" s="651"/>
      <c r="G49" s="581"/>
      <c r="H49" s="1003"/>
      <c r="I49" s="717"/>
      <c r="J49" s="717"/>
      <c r="K49" s="570"/>
      <c r="L49" s="581"/>
      <c r="M49" s="1003"/>
      <c r="N49" s="606"/>
      <c r="O49" s="531"/>
    </row>
    <row r="50" spans="1:15" s="489" customFormat="1" ht="21.6" customHeight="1">
      <c r="A50" s="715"/>
      <c r="B50" s="582" t="s">
        <v>336</v>
      </c>
      <c r="C50" s="1000" t="s">
        <v>348</v>
      </c>
      <c r="D50" s="607"/>
      <c r="E50" s="608"/>
      <c r="F50" s="604"/>
      <c r="G50" s="769"/>
      <c r="H50" s="1004"/>
      <c r="I50" s="609"/>
      <c r="J50" s="706"/>
      <c r="K50" s="600"/>
      <c r="L50" s="652"/>
      <c r="M50" s="1004"/>
      <c r="N50" s="762"/>
      <c r="O50" s="586"/>
    </row>
    <row r="51" spans="1:15" s="489" customFormat="1" ht="21.6" customHeight="1">
      <c r="A51" s="715"/>
      <c r="B51" s="587"/>
      <c r="C51" s="1001" t="s">
        <v>349</v>
      </c>
      <c r="D51" s="612"/>
      <c r="E51" s="613"/>
      <c r="F51" s="604"/>
      <c r="G51" s="895">
        <v>24190</v>
      </c>
      <c r="H51" s="968" t="s">
        <v>566</v>
      </c>
      <c r="I51" s="902" t="s">
        <v>346</v>
      </c>
      <c r="J51" s="508"/>
      <c r="K51" s="585"/>
      <c r="L51" s="895">
        <v>25510</v>
      </c>
      <c r="M51" s="968" t="s">
        <v>572</v>
      </c>
      <c r="N51" s="902" t="s">
        <v>347</v>
      </c>
      <c r="O51" s="589"/>
    </row>
    <row r="52" spans="1:15" s="489" customFormat="1" ht="21.6" customHeight="1">
      <c r="A52" s="715"/>
      <c r="B52" s="568"/>
      <c r="C52" s="1001" t="s">
        <v>350</v>
      </c>
      <c r="D52" s="599"/>
      <c r="E52" s="575"/>
      <c r="F52" s="570"/>
      <c r="G52" s="588">
        <v>702024</v>
      </c>
      <c r="H52" s="969" t="s">
        <v>571</v>
      </c>
      <c r="I52" s="917" t="s">
        <v>346</v>
      </c>
      <c r="J52" s="508"/>
      <c r="K52" s="585"/>
      <c r="L52" s="895">
        <v>390</v>
      </c>
      <c r="M52" s="969" t="s">
        <v>576</v>
      </c>
      <c r="N52" s="917" t="s">
        <v>301</v>
      </c>
      <c r="O52" s="589"/>
    </row>
    <row r="53" spans="1:15" s="489" customFormat="1" ht="21.6" customHeight="1">
      <c r="A53" s="715"/>
      <c r="B53" s="568"/>
      <c r="C53" s="1001" t="s">
        <v>351</v>
      </c>
      <c r="D53" s="599"/>
      <c r="E53" s="575"/>
      <c r="F53" s="570"/>
      <c r="G53" s="588">
        <v>70090</v>
      </c>
      <c r="H53" s="969" t="s">
        <v>573</v>
      </c>
      <c r="I53" s="917" t="s">
        <v>346</v>
      </c>
      <c r="J53" s="508"/>
      <c r="K53" s="570"/>
      <c r="L53" s="895">
        <v>1090</v>
      </c>
      <c r="M53" s="969" t="s">
        <v>589</v>
      </c>
      <c r="N53" s="917" t="s">
        <v>301</v>
      </c>
      <c r="O53" s="654"/>
    </row>
    <row r="54" spans="1:15" s="489" customFormat="1" ht="21.6" customHeight="1">
      <c r="A54" s="715"/>
      <c r="B54" s="568"/>
      <c r="C54" s="1001" t="s">
        <v>356</v>
      </c>
      <c r="D54" s="599"/>
      <c r="E54" s="575"/>
      <c r="F54" s="570"/>
      <c r="G54" s="588">
        <v>414</v>
      </c>
      <c r="H54" s="969" t="s">
        <v>588</v>
      </c>
      <c r="I54" s="917" t="s">
        <v>346</v>
      </c>
      <c r="J54" s="508"/>
      <c r="K54" s="570"/>
      <c r="L54" s="572"/>
      <c r="M54" s="969"/>
      <c r="N54" s="577"/>
      <c r="O54" s="654"/>
    </row>
    <row r="55" spans="1:15" s="489" customFormat="1" ht="25.5">
      <c r="A55" s="575"/>
      <c r="B55" s="587"/>
      <c r="C55" s="1001" t="s">
        <v>352</v>
      </c>
      <c r="D55" s="612"/>
      <c r="E55" s="613"/>
      <c r="F55" s="604"/>
      <c r="G55" s="653"/>
      <c r="H55" s="1001"/>
      <c r="I55" s="656"/>
      <c r="J55" s="655"/>
      <c r="K55" s="649"/>
      <c r="L55" s="591"/>
      <c r="M55" s="969"/>
      <c r="N55" s="588"/>
      <c r="O55" s="657"/>
    </row>
    <row r="56" spans="1:15" s="489" customFormat="1" ht="25.5">
      <c r="A56" s="575"/>
      <c r="B56" s="587"/>
      <c r="C56" s="1001" t="s">
        <v>346</v>
      </c>
      <c r="D56" s="619"/>
      <c r="E56" s="620"/>
      <c r="F56" s="658"/>
      <c r="G56" s="653"/>
      <c r="H56" s="1001"/>
      <c r="I56" s="656"/>
      <c r="J56" s="655"/>
      <c r="K56" s="649"/>
      <c r="L56" s="591"/>
      <c r="M56" s="969"/>
      <c r="N56" s="588"/>
      <c r="O56" s="657"/>
    </row>
    <row r="57" spans="1:15" s="489" customFormat="1" ht="25.5">
      <c r="A57" s="575"/>
      <c r="B57" s="587"/>
      <c r="C57" s="1001" t="s">
        <v>347</v>
      </c>
      <c r="D57" s="612"/>
      <c r="E57" s="613"/>
      <c r="F57" s="604"/>
      <c r="G57" s="591"/>
      <c r="H57" s="969"/>
      <c r="I57" s="588"/>
      <c r="J57" s="655"/>
      <c r="K57" s="649"/>
      <c r="L57" s="591"/>
      <c r="M57" s="969"/>
      <c r="N57" s="588"/>
      <c r="O57" s="657"/>
    </row>
    <row r="58" spans="1:15" s="489" customFormat="1" ht="25.5">
      <c r="A58" s="575"/>
      <c r="B58" s="587"/>
      <c r="C58" s="1001" t="s">
        <v>353</v>
      </c>
      <c r="D58" s="612"/>
      <c r="E58" s="613"/>
      <c r="F58" s="604"/>
      <c r="G58" s="591"/>
      <c r="H58" s="969"/>
      <c r="I58" s="588"/>
      <c r="J58" s="655"/>
      <c r="K58" s="649"/>
      <c r="L58" s="591"/>
      <c r="M58" s="969"/>
      <c r="N58" s="588"/>
      <c r="O58" s="657"/>
    </row>
    <row r="59" spans="1:15" s="489" customFormat="1" ht="25.5">
      <c r="A59" s="575"/>
      <c r="B59" s="587"/>
      <c r="C59" s="1001" t="s">
        <v>283</v>
      </c>
      <c r="D59" s="612"/>
      <c r="E59" s="613"/>
      <c r="F59" s="604"/>
      <c r="G59" s="591"/>
      <c r="H59" s="969"/>
      <c r="I59" s="656"/>
      <c r="J59" s="655"/>
      <c r="K59" s="649"/>
      <c r="L59" s="591"/>
      <c r="M59" s="969"/>
      <c r="N59" s="588"/>
      <c r="O59" s="589"/>
    </row>
    <row r="60" spans="1:15" s="489" customFormat="1" ht="25.5">
      <c r="A60" s="575"/>
      <c r="B60" s="587"/>
      <c r="C60" s="1001" t="s">
        <v>284</v>
      </c>
      <c r="D60" s="612"/>
      <c r="E60" s="613"/>
      <c r="F60" s="604"/>
      <c r="G60" s="591"/>
      <c r="H60" s="969"/>
      <c r="I60" s="614"/>
      <c r="J60" s="655"/>
      <c r="K60" s="649"/>
      <c r="L60" s="591"/>
      <c r="M60" s="969"/>
      <c r="N60" s="588"/>
      <c r="O60" s="589"/>
    </row>
    <row r="61" spans="1:15" s="489" customFormat="1" ht="25.5">
      <c r="A61" s="575"/>
      <c r="B61" s="569"/>
      <c r="C61" s="1001" t="s">
        <v>285</v>
      </c>
      <c r="D61" s="601"/>
      <c r="E61" s="604"/>
      <c r="F61" s="604"/>
      <c r="G61" s="655"/>
      <c r="H61" s="1001"/>
      <c r="I61" s="653"/>
      <c r="J61" s="589"/>
      <c r="K61" s="570"/>
      <c r="L61" s="591"/>
      <c r="M61" s="969"/>
      <c r="N61" s="588"/>
      <c r="O61" s="654"/>
    </row>
    <row r="62" spans="1:15" s="489" customFormat="1" ht="25.5">
      <c r="A62" s="575"/>
      <c r="B62" s="569"/>
      <c r="C62" s="1001" t="s">
        <v>286</v>
      </c>
      <c r="D62" s="601"/>
      <c r="E62" s="604"/>
      <c r="F62" s="604"/>
      <c r="G62" s="655"/>
      <c r="H62" s="1005"/>
      <c r="I62" s="659"/>
      <c r="J62" s="589"/>
      <c r="K62" s="570"/>
      <c r="L62" s="591"/>
      <c r="M62" s="969"/>
      <c r="N62" s="588"/>
      <c r="O62" s="660"/>
    </row>
    <row r="63" spans="1:15" s="489" customFormat="1" ht="25.5">
      <c r="A63" s="575"/>
      <c r="B63" s="587"/>
      <c r="C63" s="1001" t="s">
        <v>287</v>
      </c>
      <c r="D63" s="622"/>
      <c r="E63" s="623"/>
      <c r="F63" s="661"/>
      <c r="G63" s="655"/>
      <c r="H63" s="1005"/>
      <c r="I63" s="659"/>
      <c r="J63" s="589"/>
      <c r="K63" s="570"/>
      <c r="L63" s="591"/>
      <c r="M63" s="969"/>
      <c r="N63" s="588"/>
      <c r="O63" s="660"/>
    </row>
    <row r="64" spans="1:15" s="489" customFormat="1" ht="25.5">
      <c r="A64" s="575"/>
      <c r="B64" s="587"/>
      <c r="C64" s="1001" t="s">
        <v>288</v>
      </c>
      <c r="D64" s="622"/>
      <c r="E64" s="623"/>
      <c r="F64" s="661"/>
      <c r="G64" s="655"/>
      <c r="H64" s="1005"/>
      <c r="I64" s="659"/>
      <c r="J64" s="589"/>
      <c r="K64" s="570"/>
      <c r="L64" s="591"/>
      <c r="M64" s="969"/>
      <c r="N64" s="588"/>
      <c r="O64" s="660"/>
    </row>
    <row r="65" spans="1:15" s="489" customFormat="1" ht="25.5">
      <c r="A65" s="575"/>
      <c r="B65" s="587"/>
      <c r="C65" s="1001" t="s">
        <v>341</v>
      </c>
      <c r="D65" s="622"/>
      <c r="E65" s="623"/>
      <c r="F65" s="661"/>
      <c r="G65" s="569"/>
      <c r="H65" s="969"/>
      <c r="I65" s="569" t="s">
        <v>56</v>
      </c>
      <c r="J65" s="662">
        <f>7.6*COUNTA(I50:I63)</f>
        <v>30.4</v>
      </c>
      <c r="K65" s="663"/>
      <c r="L65" s="569"/>
      <c r="M65" s="1005"/>
      <c r="N65" s="600" t="s">
        <v>57</v>
      </c>
      <c r="O65" s="718">
        <f>7.5*COUNTA(N50:N63)</f>
        <v>22.5</v>
      </c>
    </row>
    <row r="66" spans="1:15" s="489" customFormat="1" ht="25.5">
      <c r="A66" s="575"/>
      <c r="B66" s="664" t="s">
        <v>354</v>
      </c>
      <c r="C66" s="981"/>
      <c r="D66" s="592"/>
      <c r="F66" s="603"/>
      <c r="G66" s="592"/>
      <c r="H66" s="981"/>
      <c r="I66" s="592"/>
      <c r="K66" s="603"/>
      <c r="L66" s="592"/>
      <c r="M66" s="981"/>
      <c r="N66" s="592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17:H17 K9:K14 L50:N50 K18:K19 K22:K26 K28:K42 G14:I14 B10:C10 B45:B47 B34 K53 B43 L52:M52 M53 L51:L54 G6:H6 P3:XFD32 Q33:XFD33 L8 P34:XFD34 P43:XFD54 Q35:XFD42 F8:F11 F14:F22 F34:F49 F28 C24 I48:I50 I52:I55 L39:M42 J49 L21:M21 L5:M5">
    <cfRule type="cellIs" dxfId="3252" priority="667" operator="equal">
      <formula>"Prep"</formula>
    </cfRule>
    <cfRule type="cellIs" dxfId="3251" priority="668" operator="equal">
      <formula>"SL"</formula>
    </cfRule>
    <cfRule type="cellIs" dxfId="3250" priority="669" operator="equal">
      <formula>"AL"</formula>
    </cfRule>
  </conditionalFormatting>
  <conditionalFormatting sqref="G17:H17 B3:C3 B18:C19 B47:C47 K9:K14 L50:N50 G14:I14 L21 L26:M29 L51:L54 B43:B44 G15:H15 B21:C22 B9:C10 B26:C26 G5:H6 I48:I49 I52:I55 L7 L24:L25 L39:M42 L4:M5 K19:L19 K18 L10:L11 J49">
    <cfRule type="cellIs" dxfId="3249" priority="665" operator="equal">
      <formula>"SL"</formula>
    </cfRule>
    <cfRule type="cellIs" dxfId="3248" priority="666" operator="equal">
      <formula>"AL"</formula>
    </cfRule>
  </conditionalFormatting>
  <conditionalFormatting sqref="D13:D14 D3:D10 D17:D22 I14:I17 I3 I5:I6 N48:N55 N10:N17 I8:I12 I22:I23 I31 I27 D24:D27 N31:N42 I42 I19 J49 I48:I56 D32:D49 D30:E31 N19:N21 N23:N29 N3:N7">
    <cfRule type="cellIs" dxfId="3247" priority="661" operator="equal">
      <formula>"SL"</formula>
    </cfRule>
    <cfRule type="cellIs" dxfId="3246" priority="662" operator="equal">
      <formula>"SL"</formula>
    </cfRule>
    <cfRule type="cellIs" dxfId="3245" priority="663" operator="equal">
      <formula>"SL"</formula>
    </cfRule>
    <cfRule type="cellIs" dxfId="3244" priority="664" operator="equal">
      <formula>"AL"</formula>
    </cfRule>
  </conditionalFormatting>
  <conditionalFormatting sqref="I59:I60">
    <cfRule type="cellIs" dxfId="3243" priority="659" operator="equal">
      <formula>"NA"</formula>
    </cfRule>
    <cfRule type="cellIs" dxfId="3242" priority="660" operator="equal">
      <formula>"AL"</formula>
    </cfRule>
  </conditionalFormatting>
  <conditionalFormatting sqref="B30:C31">
    <cfRule type="cellIs" dxfId="3241" priority="636" operator="equal">
      <formula>"SL"</formula>
    </cfRule>
    <cfRule type="cellIs" dxfId="3240" priority="637" operator="equal">
      <formula>"AL"</formula>
    </cfRule>
  </conditionalFormatting>
  <conditionalFormatting sqref="B3">
    <cfRule type="cellIs" dxfId="3239" priority="616" operator="equal">
      <formula>"SL"</formula>
    </cfRule>
    <cfRule type="cellIs" dxfId="3238" priority="617" operator="equal">
      <formula>"AL"</formula>
    </cfRule>
  </conditionalFormatting>
  <conditionalFormatting sqref="B3">
    <cfRule type="cellIs" dxfId="3237" priority="618" operator="equal">
      <formula>"Prep"</formula>
    </cfRule>
    <cfRule type="cellIs" dxfId="3236" priority="619" operator="equal">
      <formula>"SL"</formula>
    </cfRule>
    <cfRule type="cellIs" dxfId="3235" priority="620" operator="equal">
      <formula>"AL"</formula>
    </cfRule>
  </conditionalFormatting>
  <conditionalFormatting sqref="G6:H6">
    <cfRule type="cellIs" dxfId="3234" priority="532" operator="equal">
      <formula>"SL"</formula>
    </cfRule>
    <cfRule type="cellIs" dxfId="3233" priority="533" operator="equal">
      <formula>"AL"</formula>
    </cfRule>
  </conditionalFormatting>
  <conditionalFormatting sqref="A11">
    <cfRule type="cellIs" dxfId="3232" priority="528" operator="equal">
      <formula>"SL"</formula>
    </cfRule>
    <cfRule type="cellIs" dxfId="3231" priority="529" operator="equal">
      <formula>"AL"</formula>
    </cfRule>
  </conditionalFormatting>
  <conditionalFormatting sqref="B46:C46">
    <cfRule type="cellIs" dxfId="3230" priority="501" operator="equal">
      <formula>"SL"</formula>
    </cfRule>
    <cfRule type="cellIs" dxfId="3229" priority="502" operator="equal">
      <formula>"AL"</formula>
    </cfRule>
  </conditionalFormatting>
  <conditionalFormatting sqref="G16:H16">
    <cfRule type="cellIs" dxfId="3228" priority="485" operator="equal">
      <formula>"SL"</formula>
    </cfRule>
    <cfRule type="cellIs" dxfId="3227" priority="486" operator="equal">
      <formula>"AL"</formula>
    </cfRule>
  </conditionalFormatting>
  <conditionalFormatting sqref="K4 K7">
    <cfRule type="cellIs" dxfId="3226" priority="473" operator="equal">
      <formula>"SL"</formula>
    </cfRule>
    <cfRule type="cellIs" dxfId="3225" priority="474" operator="equal">
      <formula>"AL"</formula>
    </cfRule>
  </conditionalFormatting>
  <conditionalFormatting sqref="K7">
    <cfRule type="cellIs" dxfId="3224" priority="475" operator="equal">
      <formula>"Prep"</formula>
    </cfRule>
    <cfRule type="cellIs" dxfId="3223" priority="476" operator="equal">
      <formula>"SL"</formula>
    </cfRule>
    <cfRule type="cellIs" dxfId="3222" priority="477" operator="equal">
      <formula>"AL"</formula>
    </cfRule>
  </conditionalFormatting>
  <conditionalFormatting sqref="K8 K4:K6">
    <cfRule type="cellIs" dxfId="3221" priority="466" operator="equal">
      <formula>"SL"</formula>
    </cfRule>
    <cfRule type="cellIs" dxfId="3220" priority="467" operator="equal">
      <formula>"AL"</formula>
    </cfRule>
  </conditionalFormatting>
  <conditionalFormatting sqref="K8 K4:K6">
    <cfRule type="cellIs" dxfId="3219" priority="470" operator="equal">
      <formula>"Prep"</formula>
    </cfRule>
    <cfRule type="cellIs" dxfId="3218" priority="471" operator="equal">
      <formula>"SL"</formula>
    </cfRule>
    <cfRule type="cellIs" dxfId="3217" priority="472" operator="equal">
      <formula>"AL"</formula>
    </cfRule>
  </conditionalFormatting>
  <conditionalFormatting sqref="K3">
    <cfRule type="cellIs" dxfId="3216" priority="463" operator="equal">
      <formula>"Prep"</formula>
    </cfRule>
    <cfRule type="cellIs" dxfId="3215" priority="464" operator="equal">
      <formula>"SL"</formula>
    </cfRule>
    <cfRule type="cellIs" dxfId="3214" priority="465" operator="equal">
      <formula>"AL"</formula>
    </cfRule>
  </conditionalFormatting>
  <conditionalFormatting sqref="K3">
    <cfRule type="cellIs" dxfId="3213" priority="461" operator="equal">
      <formula>"SL"</formula>
    </cfRule>
    <cfRule type="cellIs" dxfId="3212" priority="462" operator="equal">
      <formula>"AL"</formula>
    </cfRule>
  </conditionalFormatting>
  <conditionalFormatting sqref="K3">
    <cfRule type="cellIs" dxfId="3211" priority="459" operator="equal">
      <formula>"SL"</formula>
    </cfRule>
    <cfRule type="cellIs" dxfId="3210" priority="460" operator="equal">
      <formula>"AL"</formula>
    </cfRule>
  </conditionalFormatting>
  <conditionalFormatting sqref="F3">
    <cfRule type="cellIs" dxfId="3209" priority="456" operator="equal">
      <formula>"Prep"</formula>
    </cfRule>
    <cfRule type="cellIs" dxfId="3208" priority="457" operator="equal">
      <formula>"SL"</formula>
    </cfRule>
    <cfRule type="cellIs" dxfId="3207" priority="458" operator="equal">
      <formula>"AL"</formula>
    </cfRule>
  </conditionalFormatting>
  <conditionalFormatting sqref="F3">
    <cfRule type="cellIs" dxfId="3206" priority="454" operator="equal">
      <formula>"SL"</formula>
    </cfRule>
    <cfRule type="cellIs" dxfId="3205" priority="455" operator="equal">
      <formula>"AL"</formula>
    </cfRule>
  </conditionalFormatting>
  <conditionalFormatting sqref="F3">
    <cfRule type="cellIs" dxfId="3204" priority="452" operator="equal">
      <formula>"SL"</formula>
    </cfRule>
    <cfRule type="cellIs" dxfId="3203" priority="453" operator="equal">
      <formula>"AL"</formula>
    </cfRule>
  </conditionalFormatting>
  <conditionalFormatting sqref="F5">
    <cfRule type="cellIs" dxfId="3202" priority="429" operator="equal">
      <formula>"Prep"</formula>
    </cfRule>
    <cfRule type="cellIs" dxfId="3201" priority="430" operator="equal">
      <formula>"SL"</formula>
    </cfRule>
    <cfRule type="cellIs" dxfId="3200" priority="431" operator="equal">
      <formula>"AL"</formula>
    </cfRule>
  </conditionalFormatting>
  <conditionalFormatting sqref="F5">
    <cfRule type="cellIs" dxfId="3199" priority="426" operator="equal">
      <formula>"Prep"</formula>
    </cfRule>
    <cfRule type="cellIs" dxfId="3198" priority="427" operator="equal">
      <formula>"SL"</formula>
    </cfRule>
    <cfRule type="cellIs" dxfId="3197" priority="428" operator="equal">
      <formula>"AL"</formula>
    </cfRule>
  </conditionalFormatting>
  <conditionalFormatting sqref="F31">
    <cfRule type="cellIs" dxfId="3196" priority="423" operator="equal">
      <formula>"Prep"</formula>
    </cfRule>
    <cfRule type="cellIs" dxfId="3195" priority="424" operator="equal">
      <formula>"SL"</formula>
    </cfRule>
    <cfRule type="cellIs" dxfId="3194" priority="425" operator="equal">
      <formula>"AL"</formula>
    </cfRule>
  </conditionalFormatting>
  <conditionalFormatting sqref="B50:B51 B55:B65 D50:F51 D55:F65">
    <cfRule type="cellIs" dxfId="3193" priority="408" operator="equal">
      <formula>"Prep"</formula>
    </cfRule>
    <cfRule type="cellIs" dxfId="3192" priority="409" operator="equal">
      <formula>"SL"</formula>
    </cfRule>
    <cfRule type="cellIs" dxfId="3191" priority="410" operator="equal">
      <formula>"AL"</formula>
    </cfRule>
  </conditionalFormatting>
  <conditionalFormatting sqref="L15:M16 L20:M20 A8:A1048576 B66:F1048576 A7:C7 A2:F2 B10:D10 B45:C47 B34:C34 B43:C43 G9:I9 N3:N4 B50:B65 L27:M29 B14:D14 B44:D44 K3 B17:D22 B8:C9 D7:D9 Q33:XFD33 P34:XFD34 P43:XFD1048576 Q35:XFD42 B35 I10 D32:D43 A1:I1 K1:L1 P1:XFD32 F14:I17 K2:O2 D50:F65 K4:M4 K12:M14 F23:F31 D45:D49 F34:F49 A3:D6 F3 F4:G4 H3:I3 F5:I6 F8:I8 F7:F10 F11:I11 E28 B25:E26 B24:D24 H24 K28:K42 G48:I49 K48:N49 K24:M24 N26:N29 K8:L8 K25:N26 K18:K23 N12:N17 K9:N11 G22:I23 B33:D33 G12:I12 G31:I31 G27:I27 B27:D27 L31:N42 G42:I42 G19:I19 J49 G50:O1048576 B30:E31 L21:N21 N19:N21 N23:N24 K5:N7">
    <cfRule type="cellIs" dxfId="3190" priority="404" operator="equal">
      <formula>"WC"</formula>
    </cfRule>
  </conditionalFormatting>
  <conditionalFormatting sqref="B10:C10 F18:F22 J52:J55 L39:M42 L5:M5 O21 O23 O5">
    <cfRule type="cellIs" dxfId="3189" priority="398" operator="equal">
      <formula>"WC"</formula>
    </cfRule>
    <cfRule type="cellIs" dxfId="3188" priority="399" operator="equal">
      <formula>"TR"</formula>
    </cfRule>
  </conditionalFormatting>
  <conditionalFormatting sqref="G10:H10">
    <cfRule type="cellIs" dxfId="3187" priority="393" operator="equal">
      <formula>"SL"</formula>
    </cfRule>
    <cfRule type="cellIs" dxfId="3186" priority="394" operator="equal">
      <formula>"AL"</formula>
    </cfRule>
  </conditionalFormatting>
  <conditionalFormatting sqref="G10:H10">
    <cfRule type="cellIs" dxfId="3185" priority="395" operator="equal">
      <formula>"Prep"</formula>
    </cfRule>
    <cfRule type="cellIs" dxfId="3184" priority="396" operator="equal">
      <formula>"SL"</formula>
    </cfRule>
    <cfRule type="cellIs" dxfId="3183" priority="397" operator="equal">
      <formula>"AL"</formula>
    </cfRule>
  </conditionalFormatting>
  <conditionalFormatting sqref="G10">
    <cfRule type="cellIs" dxfId="3182" priority="391" operator="equal">
      <formula>"SL"</formula>
    </cfRule>
    <cfRule type="cellIs" dxfId="3181" priority="392" operator="equal">
      <formula>"AL"</formula>
    </cfRule>
  </conditionalFormatting>
  <conditionalFormatting sqref="G10:H10">
    <cfRule type="cellIs" dxfId="3180" priority="389" operator="equal">
      <formula>"WC"</formula>
    </cfRule>
    <cfRule type="cellIs" dxfId="3179" priority="390" operator="equal">
      <formula>"TR"</formula>
    </cfRule>
  </conditionalFormatting>
  <conditionalFormatting sqref="B17:C17">
    <cfRule type="cellIs" dxfId="3178" priority="358" operator="equal">
      <formula>"SL"</formula>
    </cfRule>
    <cfRule type="cellIs" dxfId="3177" priority="359" operator="equal">
      <formula>"AL"</formula>
    </cfRule>
  </conditionalFormatting>
  <conditionalFormatting sqref="B17:C17">
    <cfRule type="cellIs" dxfId="3176" priority="347" operator="equal">
      <formula>"SL"</formula>
    </cfRule>
    <cfRule type="cellIs" dxfId="3175" priority="348" operator="equal">
      <formula>"AL"</formula>
    </cfRule>
    <cfRule type="cellIs" dxfId="3174" priority="349" operator="equal">
      <formula>"WC"</formula>
    </cfRule>
    <cfRule type="cellIs" dxfId="3173" priority="350" operator="equal">
      <formula>"TR"</formula>
    </cfRule>
  </conditionalFormatting>
  <conditionalFormatting sqref="G15">
    <cfRule type="cellIs" dxfId="3172" priority="315" operator="equal">
      <formula>"SL"</formula>
    </cfRule>
    <cfRule type="cellIs" dxfId="3171" priority="316" operator="equal">
      <formula>"AL"</formula>
    </cfRule>
  </conditionalFormatting>
  <conditionalFormatting sqref="G15:I15 B8:C8 B5:C5 B14:C14 G9:H9 B24:C24 B34:C34 L51:L54 B43:C44 G11:I12 G4 H3:I3 L7:M7 L24:M25 L39:M42 L10:M14 L19:M21 L5:M5">
    <cfRule type="expression" dxfId="3170" priority="308">
      <formula>ROW()=CELL("ROW")</formula>
    </cfRule>
  </conditionalFormatting>
  <conditionalFormatting sqref="G15:I15 B8:C8 B5:C5 B14:C14 G9:H9 B24:C24 B34:C34 L51:L54 B43:C44 G11:I12 G4 H3:I3 L7:M7 L24:M25 L39:M42 L10:M14 L19:M21 L5:M5">
    <cfRule type="expression" dxfId="3169" priority="307">
      <formula>ROW()=CELL("ROW")</formula>
    </cfRule>
  </conditionalFormatting>
  <conditionalFormatting sqref="L3:M3">
    <cfRule type="expression" dxfId="3168" priority="294">
      <formula>ROW()=CELL("ROW")</formula>
    </cfRule>
  </conditionalFormatting>
  <conditionalFormatting sqref="L3:M3">
    <cfRule type="expression" dxfId="3167" priority="293">
      <formula>ROW()=CELL("ROW")</formula>
    </cfRule>
  </conditionalFormatting>
  <conditionalFormatting sqref="D28">
    <cfRule type="cellIs" dxfId="3166" priority="289" operator="equal">
      <formula>"SL"</formula>
    </cfRule>
    <cfRule type="cellIs" dxfId="3165" priority="290" operator="equal">
      <formula>"SL"</formula>
    </cfRule>
    <cfRule type="cellIs" dxfId="3164" priority="291" operator="equal">
      <formula>"SL"</formula>
    </cfRule>
    <cfRule type="cellIs" dxfId="3163" priority="292" operator="equal">
      <formula>"AL"</formula>
    </cfRule>
  </conditionalFormatting>
  <conditionalFormatting sqref="B28:D28">
    <cfRule type="expression" dxfId="3162" priority="287">
      <formula>ROW()=CELL("ROW")</formula>
    </cfRule>
    <cfRule type="expression" priority="288">
      <formula>ROW()=CELL("ROW")</formula>
    </cfRule>
  </conditionalFormatting>
  <conditionalFormatting sqref="B49">
    <cfRule type="cellIs" dxfId="3161" priority="285" operator="equal">
      <formula>"SL"</formula>
    </cfRule>
    <cfRule type="cellIs" dxfId="3160" priority="286" operator="equal">
      <formula>"AL"</formula>
    </cfRule>
  </conditionalFormatting>
  <conditionalFormatting sqref="B49:C49">
    <cfRule type="expression" dxfId="3159" priority="284">
      <formula>ROW()=CELL("ROW")</formula>
    </cfRule>
  </conditionalFormatting>
  <conditionalFormatting sqref="B49:C49">
    <cfRule type="expression" dxfId="3158" priority="283">
      <formula>ROW()=CELL("ROW")</formula>
    </cfRule>
  </conditionalFormatting>
  <conditionalFormatting sqref="L17">
    <cfRule type="cellIs" dxfId="3157" priority="267" operator="equal">
      <formula>"SL"</formula>
    </cfRule>
    <cfRule type="cellIs" dxfId="3156" priority="268" operator="equal">
      <formula>"AL"</formula>
    </cfRule>
  </conditionalFormatting>
  <conditionalFormatting sqref="L17:M17">
    <cfRule type="expression" dxfId="3155" priority="266">
      <formula>ROW()=CELL("ROW")</formula>
    </cfRule>
  </conditionalFormatting>
  <conditionalFormatting sqref="L17:M17">
    <cfRule type="expression" dxfId="3154" priority="265">
      <formula>ROW()=CELL("ROW")</formula>
    </cfRule>
  </conditionalFormatting>
  <conditionalFormatting sqref="G19:H19">
    <cfRule type="cellIs" dxfId="3153" priority="224" operator="equal">
      <formula>"Prep"</formula>
    </cfRule>
    <cfRule type="cellIs" dxfId="3152" priority="225" operator="equal">
      <formula>"SL"</formula>
    </cfRule>
    <cfRule type="cellIs" dxfId="3151" priority="226" operator="equal">
      <formula>"AL"</formula>
    </cfRule>
  </conditionalFormatting>
  <conditionalFormatting sqref="G19:H19">
    <cfRule type="cellIs" dxfId="3150" priority="222" operator="equal">
      <formula>"SL"</formula>
    </cfRule>
    <cfRule type="cellIs" dxfId="3149" priority="223" operator="equal">
      <formula>"AL"</formula>
    </cfRule>
  </conditionalFormatting>
  <conditionalFormatting sqref="G19:I19">
    <cfRule type="cellIs" dxfId="3148" priority="221" operator="equal">
      <formula>"WC"</formula>
    </cfRule>
  </conditionalFormatting>
  <conditionalFormatting sqref="G19:H19">
    <cfRule type="expression" dxfId="3147" priority="220">
      <formula>ROW()=CELL("ROW")</formula>
    </cfRule>
  </conditionalFormatting>
  <conditionalFormatting sqref="G19:H19">
    <cfRule type="expression" dxfId="3146" priority="219">
      <formula>ROW()=CELL("ROW")</formula>
    </cfRule>
  </conditionalFormatting>
  <conditionalFormatting sqref="G21">
    <cfRule type="cellIs" dxfId="3145" priority="205" operator="equal">
      <formula>"SL"</formula>
    </cfRule>
    <cfRule type="cellIs" dxfId="3144" priority="206" operator="equal">
      <formula>"AL"</formula>
    </cfRule>
  </conditionalFormatting>
  <conditionalFormatting sqref="G21:H21">
    <cfRule type="expression" dxfId="3143" priority="204">
      <formula>ROW()=CELL("ROW")</formula>
    </cfRule>
  </conditionalFormatting>
  <conditionalFormatting sqref="G21:H21">
    <cfRule type="expression" dxfId="3142" priority="203">
      <formula>ROW()=CELL("ROW")</formula>
    </cfRule>
  </conditionalFormatting>
  <conditionalFormatting sqref="M51">
    <cfRule type="cellIs" dxfId="3141" priority="198" operator="equal">
      <formula>"Prep"</formula>
    </cfRule>
    <cfRule type="cellIs" dxfId="3140" priority="199" operator="equal">
      <formula>"SL"</formula>
    </cfRule>
    <cfRule type="cellIs" dxfId="3139" priority="200" operator="equal">
      <formula>"AL"</formula>
    </cfRule>
  </conditionalFormatting>
  <conditionalFormatting sqref="M51">
    <cfRule type="cellIs" dxfId="3138" priority="194" operator="equal">
      <formula>"SL"</formula>
    </cfRule>
    <cfRule type="cellIs" dxfId="3137" priority="195" operator="equal">
      <formula>"AL"</formula>
    </cfRule>
    <cfRule type="cellIs" dxfId="3136" priority="196" operator="equal">
      <formula>"WC"</formula>
    </cfRule>
    <cfRule type="cellIs" dxfId="3135" priority="197" operator="equal">
      <formula>"TR"</formula>
    </cfRule>
  </conditionalFormatting>
  <conditionalFormatting sqref="M51">
    <cfRule type="expression" dxfId="3134" priority="191">
      <formula>ROW()=CELL("ROW")</formula>
    </cfRule>
  </conditionalFormatting>
  <conditionalFormatting sqref="M51">
    <cfRule type="expression" dxfId="3133" priority="190">
      <formula>ROW()=CELL("ROW")</formula>
    </cfRule>
  </conditionalFormatting>
  <conditionalFormatting sqref="C50:C51 C55:C65">
    <cfRule type="cellIs" dxfId="3132" priority="172" operator="equal">
      <formula>"Prep"</formula>
    </cfRule>
    <cfRule type="cellIs" dxfId="3131" priority="173" operator="equal">
      <formula>"SL"</formula>
    </cfRule>
    <cfRule type="cellIs" dxfId="3130" priority="174" operator="equal">
      <formula>"AL"</formula>
    </cfRule>
  </conditionalFormatting>
  <conditionalFormatting sqref="C50:C53 C55:C65">
    <cfRule type="cellIs" dxfId="3129" priority="170" operator="equal">
      <formula>"WC"</formula>
    </cfRule>
    <cfRule type="cellIs" dxfId="3128" priority="171" operator="equal">
      <formula>"TR"</formula>
    </cfRule>
  </conditionalFormatting>
  <conditionalFormatting sqref="M8">
    <cfRule type="cellIs" dxfId="3127" priority="167" operator="equal">
      <formula>"Prep"</formula>
    </cfRule>
    <cfRule type="cellIs" dxfId="3126" priority="168" operator="equal">
      <formula>"SL"</formula>
    </cfRule>
    <cfRule type="cellIs" dxfId="3125" priority="169" operator="equal">
      <formula>"AL"</formula>
    </cfRule>
  </conditionalFormatting>
  <conditionalFormatting sqref="M8">
    <cfRule type="cellIs" dxfId="3124" priority="165" operator="equal">
      <formula>"SL"</formula>
    </cfRule>
    <cfRule type="cellIs" dxfId="3123" priority="166" operator="equal">
      <formula>"AL"</formula>
    </cfRule>
  </conditionalFormatting>
  <conditionalFormatting sqref="M8">
    <cfRule type="cellIs" dxfId="3122" priority="164" operator="equal">
      <formula>"WC"</formula>
    </cfRule>
  </conditionalFormatting>
  <conditionalFormatting sqref="M8">
    <cfRule type="expression" dxfId="3121" priority="163">
      <formula>ROW()=CELL("ROW")</formula>
    </cfRule>
  </conditionalFormatting>
  <conditionalFormatting sqref="M8">
    <cfRule type="expression" dxfId="3120" priority="162">
      <formula>ROW()=CELL("ROW")</formula>
    </cfRule>
  </conditionalFormatting>
  <conditionalFormatting sqref="G3">
    <cfRule type="cellIs" dxfId="3119" priority="160" operator="equal">
      <formula>"SL"</formula>
    </cfRule>
    <cfRule type="cellIs" dxfId="3118" priority="161" operator="equal">
      <formula>"AL"</formula>
    </cfRule>
  </conditionalFormatting>
  <conditionalFormatting sqref="G3:I3">
    <cfRule type="expression" dxfId="3117" priority="154">
      <formula>ROW()=CELL("ROW")</formula>
    </cfRule>
    <cfRule type="expression" priority="155">
      <formula>ROW()=CELL("ROW")</formula>
    </cfRule>
  </conditionalFormatting>
  <conditionalFormatting sqref="L8">
    <cfRule type="cellIs" dxfId="3116" priority="149" operator="equal">
      <formula>"Prep"</formula>
    </cfRule>
    <cfRule type="cellIs" dxfId="3115" priority="150" operator="equal">
      <formula>"SL"</formula>
    </cfRule>
    <cfRule type="cellIs" dxfId="3114" priority="151" operator="equal">
      <formula>"AL"</formula>
    </cfRule>
  </conditionalFormatting>
  <conditionalFormatting sqref="L8">
    <cfRule type="cellIs" dxfId="3113" priority="147" operator="equal">
      <formula>"SL"</formula>
    </cfRule>
    <cfRule type="cellIs" dxfId="3112" priority="148" operator="equal">
      <formula>"AL"</formula>
    </cfRule>
  </conditionalFormatting>
  <conditionalFormatting sqref="L8">
    <cfRule type="cellIs" dxfId="3111" priority="146" operator="equal">
      <formula>"WC"</formula>
    </cfRule>
  </conditionalFormatting>
  <conditionalFormatting sqref="L8">
    <cfRule type="expression" dxfId="3110" priority="145">
      <formula>ROW()=CELL("ROW")</formula>
    </cfRule>
  </conditionalFormatting>
  <conditionalFormatting sqref="L8">
    <cfRule type="expression" dxfId="3109" priority="144">
      <formula>ROW()=CELL("ROW")</formula>
    </cfRule>
  </conditionalFormatting>
  <conditionalFormatting sqref="C54">
    <cfRule type="cellIs" dxfId="3108" priority="133" operator="equal">
      <formula>"WC"</formula>
    </cfRule>
    <cfRule type="cellIs" dxfId="3107" priority="134" operator="equal">
      <formula>"TR"</formula>
    </cfRule>
  </conditionalFormatting>
  <conditionalFormatting sqref="G2:J2">
    <cfRule type="cellIs" dxfId="3106" priority="123" operator="equal">
      <formula>"WC"</formula>
    </cfRule>
    <cfRule type="cellIs" dxfId="3105" priority="124" operator="equal">
      <formula>"TR"</formula>
    </cfRule>
  </conditionalFormatting>
  <conditionalFormatting sqref="C25">
    <cfRule type="cellIs" dxfId="3104" priority="107" operator="equal">
      <formula>"WC"</formula>
    </cfRule>
    <cfRule type="cellIs" dxfId="3103" priority="108" operator="equal">
      <formula>"TR"</formula>
    </cfRule>
  </conditionalFormatting>
  <conditionalFormatting sqref="J7 J9:J17">
    <cfRule type="cellIs" dxfId="3102" priority="96" operator="equal">
      <formula>"SL"</formula>
    </cfRule>
    <cfRule type="cellIs" dxfId="3101" priority="97" operator="equal">
      <formula>"AL"</formula>
    </cfRule>
  </conditionalFormatting>
  <conditionalFormatting sqref="J7 J3 J9:J17 J21:J48">
    <cfRule type="cellIs" dxfId="3100" priority="98" operator="equal">
      <formula>"Prep"</formula>
    </cfRule>
    <cfRule type="cellIs" dxfId="3099" priority="99" operator="equal">
      <formula>"SL"</formula>
    </cfRule>
    <cfRule type="cellIs" dxfId="3098" priority="100" operator="equal">
      <formula>"AL"</formula>
    </cfRule>
  </conditionalFormatting>
  <conditionalFormatting sqref="J8 J5:J6">
    <cfRule type="cellIs" dxfId="3097" priority="85" operator="equal">
      <formula>"SL"</formula>
    </cfRule>
    <cfRule type="cellIs" dxfId="3096" priority="86" operator="equal">
      <formula>"AL"</formula>
    </cfRule>
  </conditionalFormatting>
  <conditionalFormatting sqref="J8 J5:J6">
    <cfRule type="cellIs" dxfId="3095" priority="89" operator="equal">
      <formula>"Prep"</formula>
    </cfRule>
    <cfRule type="cellIs" dxfId="3094" priority="90" operator="equal">
      <formula>"SL"</formula>
    </cfRule>
    <cfRule type="cellIs" dxfId="3093" priority="91" operator="equal">
      <formula>"AL"</formula>
    </cfRule>
  </conditionalFormatting>
  <conditionalFormatting sqref="J3">
    <cfRule type="cellIs" dxfId="3092" priority="87" operator="equal">
      <formula>"SL"</formula>
    </cfRule>
    <cfRule type="cellIs" dxfId="3091" priority="88" operator="equal">
      <formula>"AL"</formula>
    </cfRule>
  </conditionalFormatting>
  <conditionalFormatting sqref="J3 E29 J21:J48 J5:J19">
    <cfRule type="cellIs" dxfId="3090" priority="83" operator="equal">
      <formula>"WC"</formula>
    </cfRule>
    <cfRule type="cellIs" dxfId="3089" priority="84" operator="equal">
      <formula>"TR"</formula>
    </cfRule>
  </conditionalFormatting>
  <conditionalFormatting sqref="J4">
    <cfRule type="cellIs" dxfId="3088" priority="79" operator="equal">
      <formula>"SL"</formula>
    </cfRule>
    <cfRule type="cellIs" dxfId="3087" priority="80" operator="equal">
      <formula>"AL"</formula>
    </cfRule>
  </conditionalFormatting>
  <conditionalFormatting sqref="J4">
    <cfRule type="cellIs" dxfId="3086" priority="74" operator="equal">
      <formula>"SL"</formula>
    </cfRule>
    <cfRule type="cellIs" dxfId="3085" priority="75" operator="equal">
      <formula>"AL"</formula>
    </cfRule>
  </conditionalFormatting>
  <conditionalFormatting sqref="J4">
    <cfRule type="cellIs" dxfId="3084" priority="76" operator="equal">
      <formula>"Prep"</formula>
    </cfRule>
    <cfRule type="cellIs" dxfId="3083" priority="77" operator="equal">
      <formula>"SL"</formula>
    </cfRule>
    <cfRule type="cellIs" dxfId="3082" priority="78" operator="equal">
      <formula>"AL"</formula>
    </cfRule>
  </conditionalFormatting>
  <conditionalFormatting sqref="J4">
    <cfRule type="cellIs" dxfId="3081" priority="70" operator="equal">
      <formula>"SL"</formula>
    </cfRule>
    <cfRule type="cellIs" dxfId="3080" priority="71" operator="equal">
      <formula>"AL"</formula>
    </cfRule>
    <cfRule type="cellIs" dxfId="3079" priority="72" operator="equal">
      <formula>"WC"</formula>
    </cfRule>
    <cfRule type="cellIs" dxfId="3078" priority="73" operator="equal">
      <formula>"TR"</formula>
    </cfRule>
  </conditionalFormatting>
  <conditionalFormatting sqref="O23">
    <cfRule type="cellIs" dxfId="3077" priority="61" operator="equal">
      <formula>"SL"</formula>
    </cfRule>
    <cfRule type="cellIs" dxfId="3076" priority="62" operator="equal">
      <formula>"SL"</formula>
    </cfRule>
    <cfRule type="cellIs" dxfId="3075" priority="63" operator="equal">
      <formula>"SL"</formula>
    </cfRule>
    <cfRule type="cellIs" dxfId="3074" priority="64" operator="equal">
      <formula>"AL"</formula>
    </cfRule>
  </conditionalFormatting>
  <conditionalFormatting sqref="O15:O17">
    <cfRule type="cellIs" dxfId="3073" priority="67" operator="equal">
      <formula>"Prep"</formula>
    </cfRule>
    <cfRule type="cellIs" dxfId="3072" priority="68" operator="equal">
      <formula>"SL"</formula>
    </cfRule>
    <cfRule type="cellIs" dxfId="3071" priority="69" operator="equal">
      <formula>"AL"</formula>
    </cfRule>
  </conditionalFormatting>
  <conditionalFormatting sqref="O15:O17">
    <cfRule type="cellIs" dxfId="3070" priority="65" operator="equal">
      <formula>"SL"</formula>
    </cfRule>
    <cfRule type="cellIs" dxfId="3069" priority="66" operator="equal">
      <formula>"AL"</formula>
    </cfRule>
  </conditionalFormatting>
  <conditionalFormatting sqref="O3">
    <cfRule type="cellIs" dxfId="3068" priority="56" operator="equal">
      <formula>"SL"</formula>
    </cfRule>
    <cfRule type="cellIs" dxfId="3067" priority="57" operator="equal">
      <formula>"AL"</formula>
    </cfRule>
  </conditionalFormatting>
  <conditionalFormatting sqref="O3">
    <cfRule type="cellIs" dxfId="3066" priority="58" operator="equal">
      <formula>"Prep"</formula>
    </cfRule>
    <cfRule type="cellIs" dxfId="3065" priority="59" operator="equal">
      <formula>"SL"</formula>
    </cfRule>
    <cfRule type="cellIs" dxfId="3064" priority="60" operator="equal">
      <formula>"AL"</formula>
    </cfRule>
  </conditionalFormatting>
  <conditionalFormatting sqref="O3">
    <cfRule type="cellIs" dxfId="3063" priority="54" operator="equal">
      <formula>"SL"</formula>
    </cfRule>
    <cfRule type="cellIs" dxfId="3062" priority="55" operator="equal">
      <formula>"AL"</formula>
    </cfRule>
  </conditionalFormatting>
  <conditionalFormatting sqref="O7">
    <cfRule type="cellIs" dxfId="3061" priority="49" operator="equal">
      <formula>"SL"</formula>
    </cfRule>
    <cfRule type="cellIs" dxfId="3060" priority="50" operator="equal">
      <formula>"AL"</formula>
    </cfRule>
  </conditionalFormatting>
  <conditionalFormatting sqref="O7">
    <cfRule type="cellIs" dxfId="3059" priority="51" operator="equal">
      <formula>"Prep"</formula>
    </cfRule>
    <cfRule type="cellIs" dxfId="3058" priority="52" operator="equal">
      <formula>"SL"</formula>
    </cfRule>
    <cfRule type="cellIs" dxfId="3057" priority="53" operator="equal">
      <formula>"AL"</formula>
    </cfRule>
  </conditionalFormatting>
  <conditionalFormatting sqref="O7">
    <cfRule type="cellIs" dxfId="3056" priority="47" operator="equal">
      <formula>"SL"</formula>
    </cfRule>
    <cfRule type="cellIs" dxfId="3055" priority="48" operator="equal">
      <formula>"AL"</formula>
    </cfRule>
  </conditionalFormatting>
  <conditionalFormatting sqref="O15:O17 O7:O13 O26:O27 O3:O4">
    <cfRule type="cellIs" dxfId="3054" priority="45" operator="equal">
      <formula>"WC"</formula>
    </cfRule>
    <cfRule type="cellIs" dxfId="3053" priority="46" operator="equal">
      <formula>"TR"</formula>
    </cfRule>
  </conditionalFormatting>
  <conditionalFormatting sqref="O7">
    <cfRule type="cellIs" dxfId="3052" priority="40" operator="equal">
      <formula>"SL"</formula>
    </cfRule>
    <cfRule type="cellIs" dxfId="3051" priority="41" operator="equal">
      <formula>"AL"</formula>
    </cfRule>
  </conditionalFormatting>
  <conditionalFormatting sqref="O7">
    <cfRule type="cellIs" dxfId="3050" priority="42" operator="equal">
      <formula>"Prep"</formula>
    </cfRule>
    <cfRule type="cellIs" dxfId="3049" priority="43" operator="equal">
      <formula>"SL"</formula>
    </cfRule>
    <cfRule type="cellIs" dxfId="3048" priority="44" operator="equal">
      <formula>"AL"</formula>
    </cfRule>
  </conditionalFormatting>
  <conditionalFormatting sqref="O7">
    <cfRule type="cellIs" dxfId="3047" priority="38" operator="equal">
      <formula>"SL"</formula>
    </cfRule>
    <cfRule type="cellIs" dxfId="3046" priority="39" operator="equal">
      <formula>"AL"</formula>
    </cfRule>
  </conditionalFormatting>
  <conditionalFormatting sqref="E15:E17">
    <cfRule type="cellIs" dxfId="3045" priority="27" operator="equal">
      <formula>"SL"</formula>
    </cfRule>
    <cfRule type="cellIs" dxfId="3044" priority="28" operator="equal">
      <formula>"AL"</formula>
    </cfRule>
  </conditionalFormatting>
  <conditionalFormatting sqref="E5 E3 E22:E23 E10:E12 E14:E17 E46:E48 E32:E42">
    <cfRule type="cellIs" dxfId="3043" priority="29" operator="equal">
      <formula>"Prep"</formula>
    </cfRule>
    <cfRule type="cellIs" dxfId="3042" priority="30" operator="equal">
      <formula>"SL"</formula>
    </cfRule>
    <cfRule type="cellIs" dxfId="3041" priority="31" operator="equal">
      <formula>"AL"</formula>
    </cfRule>
  </conditionalFormatting>
  <conditionalFormatting sqref="E5">
    <cfRule type="cellIs" dxfId="3040" priority="24" operator="equal">
      <formula>"Prep"</formula>
    </cfRule>
    <cfRule type="cellIs" dxfId="3039" priority="25" operator="equal">
      <formula>"SL"</formula>
    </cfRule>
    <cfRule type="cellIs" dxfId="3038" priority="26" operator="equal">
      <formula>"AL"</formula>
    </cfRule>
  </conditionalFormatting>
  <conditionalFormatting sqref="E3">
    <cfRule type="cellIs" dxfId="3037" priority="22" operator="equal">
      <formula>"SL"</formula>
    </cfRule>
    <cfRule type="cellIs" dxfId="3036" priority="23" operator="equal">
      <formula>"AL"</formula>
    </cfRule>
  </conditionalFormatting>
  <conditionalFormatting sqref="E3">
    <cfRule type="cellIs" dxfId="3035" priority="20" operator="equal">
      <formula>"SL"</formula>
    </cfRule>
    <cfRule type="cellIs" dxfId="3034" priority="21" operator="equal">
      <formula>"AL"</formula>
    </cfRule>
  </conditionalFormatting>
  <conditionalFormatting sqref="E3:E6 E10:E12 E14:E18 E45:E49 E32:E42 E21:E23">
    <cfRule type="cellIs" dxfId="3033" priority="18" operator="equal">
      <formula>"WC"</formula>
    </cfRule>
    <cfRule type="cellIs" dxfId="3032" priority="19" operator="equal">
      <formula>"TR"</formula>
    </cfRule>
  </conditionalFormatting>
  <conditionalFormatting sqref="E14">
    <cfRule type="expression" dxfId="3031" priority="17">
      <formula>ROW()=CELL("ROW")</formula>
    </cfRule>
  </conditionalFormatting>
  <conditionalFormatting sqref="E14">
    <cfRule type="expression" dxfId="3030" priority="16">
      <formula>ROW()=CELL("ROW")</formula>
    </cfRule>
  </conditionalFormatting>
  <conditionalFormatting sqref="E26">
    <cfRule type="cellIs" dxfId="3029" priority="11" operator="equal">
      <formula>"Prep"</formula>
    </cfRule>
    <cfRule type="cellIs" dxfId="3028" priority="12" operator="equal">
      <formula>"SL"</formula>
    </cfRule>
    <cfRule type="cellIs" dxfId="3027" priority="13" operator="equal">
      <formula>"AL"</formula>
    </cfRule>
  </conditionalFormatting>
  <conditionalFormatting sqref="E26">
    <cfRule type="expression" dxfId="3026" priority="9">
      <formula>ROW()=CELL("ROW")</formula>
    </cfRule>
  </conditionalFormatting>
  <conditionalFormatting sqref="E26">
    <cfRule type="expression" dxfId="3025" priority="8">
      <formula>ROW()=CELL("ROW")</formula>
    </cfRule>
  </conditionalFormatting>
  <conditionalFormatting sqref="O24:O25">
    <cfRule type="cellIs" dxfId="3024" priority="3" operator="equal">
      <formula>"Prep"</formula>
    </cfRule>
    <cfRule type="cellIs" dxfId="3023" priority="4" operator="equal">
      <formula>"SL"</formula>
    </cfRule>
    <cfRule type="cellIs" dxfId="3022" priority="5" operator="equal">
      <formula>"AL"</formula>
    </cfRule>
  </conditionalFormatting>
  <conditionalFormatting sqref="O24:O25">
    <cfRule type="cellIs" dxfId="3021" priority="1" operator="equal">
      <formula>"WC"</formula>
    </cfRule>
    <cfRule type="cellIs" dxfId="3020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7"/>
  <sheetViews>
    <sheetView showZeros="0" topLeftCell="A2" zoomScale="70" zoomScaleNormal="70" workbookViewId="0">
      <selection activeCell="I39" sqref="I39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9.42578125" style="988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41.5703125" style="988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2.140625" style="988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1063" t="s">
        <v>377</v>
      </c>
      <c r="B1" s="1064"/>
      <c r="C1" s="1064"/>
      <c r="D1" s="1064"/>
      <c r="E1" s="1064"/>
      <c r="F1" s="1064"/>
      <c r="G1" s="1064"/>
      <c r="H1" s="1064"/>
      <c r="I1" s="1064"/>
      <c r="J1" s="1065"/>
      <c r="K1" s="388"/>
      <c r="L1" s="1066">
        <f>Friday!L1+1</f>
        <v>46214</v>
      </c>
      <c r="M1" s="1066"/>
      <c r="N1" s="1066"/>
      <c r="O1" s="1067"/>
    </row>
    <row r="2" spans="1:15" s="373" customFormat="1" ht="21.6" customHeight="1">
      <c r="A2" s="1055" t="s">
        <v>609</v>
      </c>
      <c r="B2" s="1055"/>
      <c r="C2" s="1055"/>
      <c r="D2" s="1055"/>
      <c r="E2" s="1055"/>
      <c r="F2" s="380"/>
      <c r="G2" s="1056" t="s">
        <v>237</v>
      </c>
      <c r="H2" s="1057"/>
      <c r="I2" s="1057"/>
      <c r="J2" s="1057"/>
      <c r="K2" s="381"/>
      <c r="L2" s="1055" t="s">
        <v>49</v>
      </c>
      <c r="M2" s="1055"/>
      <c r="N2" s="1055"/>
      <c r="O2" s="1055"/>
    </row>
    <row r="3" spans="1:15" s="497" customFormat="1" ht="21.6" customHeight="1">
      <c r="A3" s="933"/>
      <c r="B3" s="554">
        <v>703237</v>
      </c>
      <c r="C3" s="956" t="s">
        <v>558</v>
      </c>
      <c r="D3" s="515" t="s">
        <v>46</v>
      </c>
      <c r="E3" s="492" t="s">
        <v>234</v>
      </c>
      <c r="F3" s="493"/>
      <c r="G3" s="536">
        <v>702420</v>
      </c>
      <c r="H3" s="955" t="s">
        <v>557</v>
      </c>
      <c r="I3" s="501" t="s">
        <v>46</v>
      </c>
      <c r="J3" s="492" t="s">
        <v>636</v>
      </c>
      <c r="K3" s="493"/>
      <c r="L3" s="554">
        <v>282284</v>
      </c>
      <c r="M3" s="956" t="s">
        <v>579</v>
      </c>
      <c r="N3" s="514" t="s">
        <v>124</v>
      </c>
      <c r="O3" s="496" t="s">
        <v>50</v>
      </c>
    </row>
    <row r="4" spans="1:15" s="497" customFormat="1" ht="21.6" customHeight="1">
      <c r="A4" s="933"/>
      <c r="B4" s="494"/>
      <c r="C4" s="954"/>
      <c r="D4" s="515"/>
      <c r="E4" s="499"/>
      <c r="F4" s="500"/>
      <c r="G4" s="891">
        <v>19196</v>
      </c>
      <c r="H4" s="977" t="s">
        <v>80</v>
      </c>
      <c r="I4" s="515" t="s">
        <v>653</v>
      </c>
      <c r="J4" s="503" t="s">
        <v>218</v>
      </c>
      <c r="K4" s="503"/>
      <c r="L4" s="767">
        <v>21902</v>
      </c>
      <c r="M4" s="954" t="s">
        <v>295</v>
      </c>
      <c r="N4" s="514" t="s">
        <v>655</v>
      </c>
      <c r="O4" s="506" t="s">
        <v>709</v>
      </c>
    </row>
    <row r="5" spans="1:15" s="497" customFormat="1" ht="21.6" customHeight="1">
      <c r="A5" s="933"/>
      <c r="B5" s="540">
        <v>282235</v>
      </c>
      <c r="C5" s="954" t="s">
        <v>574</v>
      </c>
      <c r="D5" s="515" t="s">
        <v>338</v>
      </c>
      <c r="E5" s="505" t="s">
        <v>612</v>
      </c>
      <c r="F5" s="435"/>
      <c r="G5" s="554">
        <v>27340</v>
      </c>
      <c r="H5" s="956" t="s">
        <v>562</v>
      </c>
      <c r="I5" s="515" t="s">
        <v>338</v>
      </c>
      <c r="J5" s="502" t="s">
        <v>218</v>
      </c>
      <c r="K5" s="503"/>
      <c r="L5" s="890">
        <v>20114</v>
      </c>
      <c r="M5" s="954" t="s">
        <v>131</v>
      </c>
      <c r="N5" s="469" t="s">
        <v>656</v>
      </c>
      <c r="O5" s="506" t="s">
        <v>709</v>
      </c>
    </row>
    <row r="6" spans="1:15" s="497" customFormat="1" ht="21.6" customHeight="1">
      <c r="A6" s="933"/>
      <c r="B6" s="891">
        <v>22170</v>
      </c>
      <c r="C6" s="955" t="s">
        <v>305</v>
      </c>
      <c r="D6" s="435" t="s">
        <v>653</v>
      </c>
      <c r="E6" s="505" t="s">
        <v>613</v>
      </c>
      <c r="F6" s="500"/>
      <c r="G6" s="891">
        <v>16286</v>
      </c>
      <c r="H6" s="955" t="s">
        <v>84</v>
      </c>
      <c r="I6" s="435" t="s">
        <v>653</v>
      </c>
      <c r="J6" s="502" t="s">
        <v>217</v>
      </c>
      <c r="K6" s="503"/>
      <c r="L6" s="494"/>
      <c r="M6" s="954"/>
      <c r="N6" s="514"/>
      <c r="O6" s="508"/>
    </row>
    <row r="7" spans="1:15" s="497" customFormat="1" ht="21.6" customHeight="1">
      <c r="A7" s="933"/>
      <c r="B7" s="890">
        <v>18039</v>
      </c>
      <c r="C7" s="1007" t="s">
        <v>68</v>
      </c>
      <c r="D7" s="501" t="s">
        <v>653</v>
      </c>
      <c r="E7" s="508" t="s">
        <v>619</v>
      </c>
      <c r="F7" s="500"/>
      <c r="G7" s="504"/>
      <c r="H7" s="955"/>
      <c r="I7" s="501"/>
      <c r="J7" s="502"/>
      <c r="K7" s="503"/>
      <c r="L7" s="490"/>
      <c r="M7" s="956"/>
      <c r="N7" s="514"/>
      <c r="O7" s="508"/>
    </row>
    <row r="8" spans="1:15" s="497" customFormat="1" ht="21.6" customHeight="1">
      <c r="A8" s="933"/>
      <c r="B8" s="504"/>
      <c r="C8" s="1007"/>
      <c r="D8" s="501"/>
      <c r="E8" s="508"/>
      <c r="F8" s="498"/>
      <c r="G8" s="494"/>
      <c r="H8" s="954"/>
      <c r="I8" s="498"/>
      <c r="J8" s="502"/>
      <c r="K8" s="503"/>
      <c r="L8" s="891">
        <v>23606</v>
      </c>
      <c r="M8" s="955" t="s">
        <v>602</v>
      </c>
      <c r="N8" s="514" t="s">
        <v>656</v>
      </c>
      <c r="O8" s="503" t="s">
        <v>225</v>
      </c>
    </row>
    <row r="9" spans="1:15" s="497" customFormat="1" ht="21.6" customHeight="1">
      <c r="A9" s="933"/>
      <c r="B9" s="935"/>
      <c r="C9" s="954"/>
      <c r="D9" s="515"/>
      <c r="E9" s="508"/>
      <c r="F9" s="498"/>
      <c r="G9" s="540">
        <v>1071</v>
      </c>
      <c r="H9" s="954" t="s">
        <v>587</v>
      </c>
      <c r="I9" s="498" t="s">
        <v>338</v>
      </c>
      <c r="J9" s="502" t="s">
        <v>219</v>
      </c>
      <c r="K9" s="503"/>
      <c r="L9" s="540">
        <v>1565</v>
      </c>
      <c r="M9" s="954" t="s">
        <v>597</v>
      </c>
      <c r="N9" s="514" t="s">
        <v>289</v>
      </c>
      <c r="O9" s="503" t="s">
        <v>225</v>
      </c>
    </row>
    <row r="10" spans="1:15" s="497" customFormat="1" ht="21.6" customHeight="1">
      <c r="A10" s="933"/>
      <c r="B10" s="749">
        <v>1187</v>
      </c>
      <c r="C10" s="955" t="s">
        <v>590</v>
      </c>
      <c r="D10" s="435" t="s">
        <v>45</v>
      </c>
      <c r="E10" s="509" t="s">
        <v>51</v>
      </c>
      <c r="F10" s="498"/>
      <c r="G10" s="890">
        <v>71109</v>
      </c>
      <c r="H10" s="954" t="s">
        <v>610</v>
      </c>
      <c r="I10" s="469" t="s">
        <v>653</v>
      </c>
      <c r="J10" s="502" t="s">
        <v>219</v>
      </c>
      <c r="K10" s="503"/>
      <c r="L10" s="937">
        <v>19821</v>
      </c>
      <c r="M10" s="959" t="s">
        <v>125</v>
      </c>
      <c r="N10" s="514" t="s">
        <v>207</v>
      </c>
      <c r="O10" s="503" t="s">
        <v>225</v>
      </c>
    </row>
    <row r="11" spans="1:15" s="497" customFormat="1" ht="21.6" customHeight="1">
      <c r="A11" s="933"/>
      <c r="B11" s="932">
        <v>22570</v>
      </c>
      <c r="C11" s="967" t="s">
        <v>320</v>
      </c>
      <c r="D11" s="508" t="s">
        <v>47</v>
      </c>
      <c r="E11" s="509" t="s">
        <v>51</v>
      </c>
      <c r="F11" s="498"/>
      <c r="G11" s="890">
        <v>22034</v>
      </c>
      <c r="H11" s="954" t="s">
        <v>649</v>
      </c>
      <c r="I11" s="498" t="s">
        <v>653</v>
      </c>
      <c r="J11" s="502" t="s">
        <v>219</v>
      </c>
      <c r="K11" s="503"/>
      <c r="L11" s="504"/>
      <c r="M11" s="955"/>
      <c r="N11" s="514"/>
      <c r="O11" s="503"/>
    </row>
    <row r="12" spans="1:15" s="497" customFormat="1" ht="21.6" customHeight="1">
      <c r="A12" s="933"/>
      <c r="B12" s="890">
        <v>23842</v>
      </c>
      <c r="C12" s="954" t="s">
        <v>625</v>
      </c>
      <c r="D12" s="469" t="s">
        <v>47</v>
      </c>
      <c r="E12" s="509" t="s">
        <v>51</v>
      </c>
      <c r="F12" s="498"/>
      <c r="G12" s="913" t="s">
        <v>644</v>
      </c>
      <c r="H12" s="954" t="s">
        <v>645</v>
      </c>
      <c r="I12" s="498" t="s">
        <v>654</v>
      </c>
      <c r="J12" s="503" t="s">
        <v>219</v>
      </c>
      <c r="K12" s="503"/>
      <c r="L12" s="687"/>
      <c r="M12" s="955"/>
      <c r="N12" s="934"/>
      <c r="O12" s="503"/>
    </row>
    <row r="13" spans="1:15" s="497" customFormat="1" ht="21.6" customHeight="1">
      <c r="A13" s="933"/>
      <c r="B13" s="494"/>
      <c r="C13" s="954"/>
      <c r="D13" s="515"/>
      <c r="E13" s="498"/>
      <c r="F13" s="500"/>
      <c r="G13" s="504"/>
      <c r="H13" s="955"/>
      <c r="I13" s="501"/>
      <c r="J13" s="502"/>
      <c r="K13" s="503"/>
      <c r="L13" s="504"/>
      <c r="M13" s="1007"/>
      <c r="N13" s="514"/>
      <c r="O13" s="503"/>
    </row>
    <row r="14" spans="1:15" s="497" customFormat="1" ht="21.6" customHeight="1">
      <c r="A14" s="933"/>
      <c r="B14" s="494"/>
      <c r="C14" s="954"/>
      <c r="D14" s="469"/>
      <c r="E14" s="435"/>
      <c r="F14" s="936"/>
      <c r="G14" s="749">
        <v>1338</v>
      </c>
      <c r="H14" s="955" t="s">
        <v>595</v>
      </c>
      <c r="I14" s="501" t="s">
        <v>45</v>
      </c>
      <c r="J14" s="503" t="s">
        <v>220</v>
      </c>
      <c r="K14" s="500"/>
      <c r="L14" s="504"/>
      <c r="M14" s="955"/>
      <c r="N14" s="514"/>
      <c r="O14" s="508"/>
    </row>
    <row r="15" spans="1:15" s="497" customFormat="1" ht="21.6" customHeight="1">
      <c r="A15" s="933"/>
      <c r="B15" s="554">
        <v>27020</v>
      </c>
      <c r="C15" s="955" t="s">
        <v>560</v>
      </c>
      <c r="D15" s="515" t="s">
        <v>338</v>
      </c>
      <c r="E15" s="503" t="s">
        <v>223</v>
      </c>
      <c r="F15" s="936"/>
      <c r="G15" s="540">
        <v>1290</v>
      </c>
      <c r="H15" s="954" t="s">
        <v>594</v>
      </c>
      <c r="I15" s="469" t="s">
        <v>45</v>
      </c>
      <c r="J15" s="503" t="s">
        <v>221</v>
      </c>
      <c r="K15" s="500"/>
      <c r="L15" s="891">
        <v>16272</v>
      </c>
      <c r="M15" s="955" t="s">
        <v>321</v>
      </c>
      <c r="N15" s="514" t="s">
        <v>207</v>
      </c>
      <c r="O15" s="512" t="s">
        <v>51</v>
      </c>
    </row>
    <row r="16" spans="1:15" s="497" customFormat="1" ht="21.6" customHeight="1">
      <c r="A16" s="933"/>
      <c r="B16" s="752">
        <v>1140</v>
      </c>
      <c r="C16" s="967" t="s">
        <v>591</v>
      </c>
      <c r="D16" s="508" t="s">
        <v>338</v>
      </c>
      <c r="E16" s="503" t="s">
        <v>223</v>
      </c>
      <c r="F16" s="936"/>
      <c r="G16" s="767">
        <v>17721</v>
      </c>
      <c r="H16" s="955" t="s">
        <v>555</v>
      </c>
      <c r="I16" s="515" t="s">
        <v>653</v>
      </c>
      <c r="J16" s="508" t="s">
        <v>222</v>
      </c>
      <c r="K16" s="500"/>
      <c r="L16" s="540">
        <v>1245</v>
      </c>
      <c r="M16" s="954" t="s">
        <v>593</v>
      </c>
      <c r="N16" s="514" t="s">
        <v>208</v>
      </c>
      <c r="O16" s="512" t="s">
        <v>51</v>
      </c>
    </row>
    <row r="17" spans="1:15" s="497" customFormat="1" ht="21.6" customHeight="1">
      <c r="A17" s="933"/>
      <c r="B17" s="890">
        <v>20437</v>
      </c>
      <c r="C17" s="954" t="s">
        <v>652</v>
      </c>
      <c r="D17" s="498" t="s">
        <v>653</v>
      </c>
      <c r="E17" s="503" t="s">
        <v>223</v>
      </c>
      <c r="F17" s="500"/>
      <c r="G17" s="890">
        <v>23479</v>
      </c>
      <c r="H17" s="954" t="s">
        <v>607</v>
      </c>
      <c r="I17" s="469" t="s">
        <v>653</v>
      </c>
      <c r="J17" s="508" t="s">
        <v>222</v>
      </c>
      <c r="K17" s="710"/>
      <c r="L17" s="767">
        <v>20971</v>
      </c>
      <c r="M17" s="955" t="s">
        <v>554</v>
      </c>
      <c r="N17" s="514" t="s">
        <v>207</v>
      </c>
      <c r="O17" s="593" t="s">
        <v>51</v>
      </c>
    </row>
    <row r="18" spans="1:15" s="497" customFormat="1" ht="21.6" customHeight="1">
      <c r="A18" s="933"/>
      <c r="B18" s="490"/>
      <c r="C18" s="956"/>
      <c r="D18" s="515"/>
      <c r="E18" s="508"/>
      <c r="F18" s="498"/>
      <c r="G18" s="494"/>
      <c r="H18" s="954"/>
      <c r="I18" s="498"/>
      <c r="K18" s="503"/>
      <c r="L18" s="508"/>
      <c r="M18" s="967"/>
      <c r="N18" s="508"/>
      <c r="O18" s="508"/>
    </row>
    <row r="19" spans="1:15" s="497" customFormat="1" ht="21.6" customHeight="1">
      <c r="A19" s="933"/>
      <c r="B19" s="554">
        <v>28140</v>
      </c>
      <c r="C19" s="956" t="s">
        <v>583</v>
      </c>
      <c r="D19" s="515" t="s">
        <v>338</v>
      </c>
      <c r="E19" s="508" t="s">
        <v>322</v>
      </c>
      <c r="F19" s="435"/>
      <c r="G19" s="749">
        <v>25240</v>
      </c>
      <c r="H19" s="955" t="s">
        <v>568</v>
      </c>
      <c r="I19" s="435" t="s">
        <v>44</v>
      </c>
      <c r="J19" s="505" t="s">
        <v>52</v>
      </c>
      <c r="K19" s="500"/>
      <c r="L19" s="504"/>
      <c r="M19" s="955"/>
      <c r="N19" s="514"/>
      <c r="O19" s="508"/>
    </row>
    <row r="20" spans="1:15" s="497" customFormat="1" ht="21.6" customHeight="1">
      <c r="A20" s="933"/>
      <c r="B20" s="554">
        <v>21180</v>
      </c>
      <c r="C20" s="956" t="s">
        <v>577</v>
      </c>
      <c r="D20" s="515" t="s">
        <v>338</v>
      </c>
      <c r="E20" s="508" t="s">
        <v>322</v>
      </c>
      <c r="F20" s="498"/>
      <c r="G20" s="554">
        <v>1237</v>
      </c>
      <c r="H20" s="956" t="s">
        <v>592</v>
      </c>
      <c r="I20" s="515" t="s">
        <v>338</v>
      </c>
      <c r="J20" s="505" t="s">
        <v>52</v>
      </c>
      <c r="K20" s="500"/>
      <c r="L20" s="494"/>
      <c r="M20" s="954"/>
      <c r="N20" s="514"/>
      <c r="O20" s="508"/>
    </row>
    <row r="21" spans="1:15" s="497" customFormat="1" ht="21.6" customHeight="1">
      <c r="A21" s="933"/>
      <c r="B21" s="490"/>
      <c r="C21" s="956"/>
      <c r="D21" s="515"/>
      <c r="E21" s="508"/>
      <c r="F21" s="498"/>
      <c r="G21" s="890">
        <v>2722</v>
      </c>
      <c r="H21" s="954" t="s">
        <v>639</v>
      </c>
      <c r="I21" s="498" t="s">
        <v>653</v>
      </c>
      <c r="J21" s="505" t="s">
        <v>52</v>
      </c>
      <c r="K21" s="435"/>
      <c r="L21" s="890">
        <v>214355</v>
      </c>
      <c r="M21" s="954" t="s">
        <v>648</v>
      </c>
      <c r="N21" s="498" t="s">
        <v>655</v>
      </c>
      <c r="O21" s="513" t="s">
        <v>291</v>
      </c>
    </row>
    <row r="22" spans="1:15" s="497" customFormat="1" ht="21.6" customHeight="1">
      <c r="A22" s="933"/>
      <c r="B22" s="890">
        <v>18521</v>
      </c>
      <c r="C22" s="954" t="s">
        <v>206</v>
      </c>
      <c r="D22" s="469" t="s">
        <v>653</v>
      </c>
      <c r="E22" s="505" t="s">
        <v>53</v>
      </c>
      <c r="F22" s="498"/>
      <c r="G22" s="890">
        <v>22161</v>
      </c>
      <c r="H22" s="954" t="s">
        <v>304</v>
      </c>
      <c r="I22" s="515" t="s">
        <v>653</v>
      </c>
      <c r="J22" s="505" t="s">
        <v>52</v>
      </c>
      <c r="K22" s="435"/>
      <c r="L22" s="890">
        <v>38272</v>
      </c>
      <c r="M22" s="954" t="s">
        <v>713</v>
      </c>
      <c r="N22" s="498" t="s">
        <v>655</v>
      </c>
      <c r="O22" s="761" t="s">
        <v>694</v>
      </c>
    </row>
    <row r="23" spans="1:15" s="497" customFormat="1" ht="21.6" customHeight="1">
      <c r="A23" s="519"/>
      <c r="B23" s="540">
        <v>282247</v>
      </c>
      <c r="C23" s="954" t="s">
        <v>581</v>
      </c>
      <c r="D23" s="498" t="s">
        <v>338</v>
      </c>
      <c r="E23" s="505" t="s">
        <v>77</v>
      </c>
      <c r="F23" s="666"/>
      <c r="G23" s="508"/>
      <c r="H23" s="967"/>
      <c r="I23" s="508"/>
      <c r="J23" s="516"/>
      <c r="K23" s="435"/>
      <c r="L23" s="494"/>
      <c r="M23" s="954"/>
      <c r="N23" s="514"/>
      <c r="O23" s="495"/>
    </row>
    <row r="24" spans="1:15" s="497" customFormat="1" ht="21.6" customHeight="1">
      <c r="A24" s="933"/>
      <c r="B24" s="494"/>
      <c r="C24" s="954"/>
      <c r="D24" s="469"/>
      <c r="E24" s="498"/>
      <c r="F24" s="498"/>
      <c r="G24" s="494"/>
      <c r="H24" s="954"/>
      <c r="I24" s="498"/>
      <c r="J24" s="516"/>
      <c r="K24" s="435"/>
      <c r="L24" s="494"/>
      <c r="M24" s="1007"/>
      <c r="N24" s="514"/>
      <c r="O24" s="508"/>
    </row>
    <row r="25" spans="1:15" s="497" customFormat="1" ht="21.6" customHeight="1">
      <c r="A25" s="933"/>
      <c r="B25" s="540">
        <v>997</v>
      </c>
      <c r="C25" s="967" t="s">
        <v>585</v>
      </c>
      <c r="D25" s="515" t="s">
        <v>45</v>
      </c>
      <c r="E25" s="508" t="s">
        <v>748</v>
      </c>
      <c r="F25" s="498"/>
      <c r="G25" s="508"/>
      <c r="H25" s="967"/>
      <c r="I25" s="508"/>
      <c r="J25" s="516"/>
      <c r="K25" s="435"/>
      <c r="L25" s="749">
        <v>1238</v>
      </c>
      <c r="M25" s="955" t="s">
        <v>202</v>
      </c>
      <c r="N25" s="938" t="s">
        <v>124</v>
      </c>
      <c r="O25" s="469" t="s">
        <v>55</v>
      </c>
    </row>
    <row r="26" spans="1:15" s="497" customFormat="1" ht="21.6" customHeight="1">
      <c r="A26" s="933"/>
      <c r="B26" s="540">
        <v>703072</v>
      </c>
      <c r="C26" s="954" t="s">
        <v>569</v>
      </c>
      <c r="D26" s="515" t="s">
        <v>46</v>
      </c>
      <c r="E26" s="469" t="s">
        <v>749</v>
      </c>
      <c r="F26" s="500"/>
      <c r="G26" s="890">
        <v>12550</v>
      </c>
      <c r="H26" s="954" t="s">
        <v>603</v>
      </c>
      <c r="I26" s="498" t="s">
        <v>653</v>
      </c>
      <c r="J26" s="508" t="s">
        <v>751</v>
      </c>
      <c r="K26" s="500"/>
      <c r="L26" s="890">
        <v>23835</v>
      </c>
      <c r="M26" s="955" t="s">
        <v>617</v>
      </c>
      <c r="N26" s="501" t="s">
        <v>48</v>
      </c>
      <c r="O26" s="469" t="s">
        <v>55</v>
      </c>
    </row>
    <row r="27" spans="1:15" s="497" customFormat="1" ht="21.6" customHeight="1">
      <c r="A27" s="933"/>
      <c r="B27" s="554">
        <v>703703</v>
      </c>
      <c r="C27" s="954" t="s">
        <v>563</v>
      </c>
      <c r="D27" s="515" t="s">
        <v>46</v>
      </c>
      <c r="E27" s="497" t="s">
        <v>750</v>
      </c>
      <c r="F27" s="498"/>
      <c r="G27" s="508"/>
      <c r="H27" s="967"/>
      <c r="I27" s="508"/>
      <c r="J27" s="508"/>
      <c r="K27" s="936"/>
      <c r="L27" s="890">
        <v>23468</v>
      </c>
      <c r="M27" s="954" t="s">
        <v>729</v>
      </c>
      <c r="N27" s="501" t="s">
        <v>48</v>
      </c>
      <c r="O27" s="753" t="s">
        <v>694</v>
      </c>
    </row>
    <row r="28" spans="1:15" s="497" customFormat="1" ht="21.6" customHeight="1">
      <c r="A28" s="519"/>
      <c r="B28" s="494"/>
      <c r="C28" s="967"/>
      <c r="D28" s="501"/>
      <c r="E28" s="500"/>
      <c r="F28" s="500"/>
      <c r="G28" s="508"/>
      <c r="H28" s="967"/>
      <c r="I28" s="508"/>
      <c r="J28" s="508"/>
      <c r="K28" s="936"/>
      <c r="L28" s="494"/>
      <c r="M28" s="954"/>
      <c r="N28" s="514"/>
      <c r="O28" s="508"/>
    </row>
    <row r="29" spans="1:15" s="497" customFormat="1" ht="21.6" customHeight="1">
      <c r="B29" s="890">
        <v>23224</v>
      </c>
      <c r="C29" s="954" t="s">
        <v>601</v>
      </c>
      <c r="D29" s="498" t="s">
        <v>653</v>
      </c>
      <c r="E29" s="517" t="s">
        <v>254</v>
      </c>
      <c r="F29" s="500"/>
      <c r="G29" s="508"/>
      <c r="H29" s="967"/>
      <c r="I29" s="508"/>
      <c r="J29" s="508"/>
      <c r="K29" s="936"/>
      <c r="L29" s="494"/>
      <c r="M29" s="954"/>
      <c r="N29" s="514"/>
      <c r="O29" s="508"/>
    </row>
    <row r="30" spans="1:15" s="497" customFormat="1" ht="21.6" customHeight="1">
      <c r="A30" s="708"/>
      <c r="B30" s="490"/>
      <c r="C30" s="967"/>
      <c r="D30" s="515"/>
      <c r="E30" s="515"/>
      <c r="F30" s="500"/>
      <c r="G30" s="508"/>
      <c r="H30" s="508"/>
      <c r="I30" s="508"/>
      <c r="J30" s="508"/>
      <c r="K30" s="936"/>
      <c r="L30" s="494"/>
      <c r="M30" s="954"/>
      <c r="N30" s="514"/>
      <c r="O30" s="508"/>
    </row>
    <row r="31" spans="1:15" s="497" customFormat="1" ht="21.6" customHeight="1">
      <c r="A31" s="519"/>
      <c r="B31" s="490"/>
      <c r="C31" s="956"/>
      <c r="D31" s="515"/>
      <c r="E31" s="508"/>
      <c r="F31" s="500"/>
      <c r="G31" s="508"/>
      <c r="H31" s="967"/>
      <c r="I31" s="508"/>
      <c r="J31" s="508"/>
      <c r="K31" s="936"/>
      <c r="L31" s="494"/>
      <c r="M31" s="954"/>
      <c r="N31" s="514"/>
      <c r="O31" s="508"/>
    </row>
    <row r="32" spans="1:15" s="497" customFormat="1" ht="21.6" customHeight="1">
      <c r="A32" s="519"/>
      <c r="B32" s="890">
        <v>21316</v>
      </c>
      <c r="C32" s="954" t="s">
        <v>253</v>
      </c>
      <c r="D32" s="515" t="s">
        <v>618</v>
      </c>
      <c r="E32" s="469" t="s">
        <v>55</v>
      </c>
      <c r="F32" s="500"/>
      <c r="G32" s="508"/>
      <c r="H32" s="967"/>
      <c r="I32" s="508"/>
      <c r="J32" s="508"/>
      <c r="K32" s="936"/>
      <c r="L32" s="494"/>
      <c r="M32" s="954"/>
      <c r="N32" s="514"/>
      <c r="O32" s="508"/>
    </row>
    <row r="33" spans="1:15" s="497" customFormat="1" ht="21.6" customHeight="1">
      <c r="A33" s="519"/>
      <c r="B33" s="890">
        <v>23080</v>
      </c>
      <c r="C33" s="954" t="s">
        <v>728</v>
      </c>
      <c r="D33" s="498" t="s">
        <v>47</v>
      </c>
      <c r="E33" s="469" t="s">
        <v>55</v>
      </c>
      <c r="F33" s="500"/>
      <c r="G33" s="508"/>
      <c r="H33" s="967"/>
      <c r="I33" s="508"/>
      <c r="J33" s="508"/>
      <c r="K33" s="936"/>
      <c r="L33" s="494"/>
      <c r="M33" s="954"/>
      <c r="N33" s="514"/>
      <c r="O33" s="508"/>
    </row>
    <row r="34" spans="1:15" s="497" customFormat="1" ht="21.6" customHeight="1">
      <c r="A34" s="519"/>
      <c r="B34" s="508"/>
      <c r="C34" s="967"/>
      <c r="D34" s="508"/>
      <c r="E34" s="508"/>
      <c r="F34" s="498"/>
      <c r="G34" s="508"/>
      <c r="H34" s="967"/>
      <c r="I34" s="508"/>
      <c r="J34" s="508"/>
      <c r="K34" s="500"/>
      <c r="L34" s="494"/>
      <c r="M34" s="954"/>
      <c r="N34" s="514"/>
      <c r="O34" s="508"/>
    </row>
    <row r="35" spans="1:15" s="497" customFormat="1" ht="21.6" customHeight="1">
      <c r="A35" s="519"/>
      <c r="B35" s="890">
        <v>21280</v>
      </c>
      <c r="C35" s="954" t="s">
        <v>651</v>
      </c>
      <c r="D35" s="498" t="s">
        <v>653</v>
      </c>
      <c r="E35" s="508" t="s">
        <v>739</v>
      </c>
      <c r="F35" s="498"/>
      <c r="G35" s="508"/>
      <c r="H35" s="967"/>
      <c r="I35" s="508"/>
      <c r="J35" s="508"/>
      <c r="K35" s="500"/>
      <c r="L35" s="494"/>
      <c r="M35" s="954"/>
      <c r="N35" s="514"/>
      <c r="O35" s="508"/>
    </row>
    <row r="36" spans="1:15" s="497" customFormat="1" ht="21.6" customHeight="1">
      <c r="A36" s="519"/>
      <c r="B36" s="494"/>
      <c r="C36" s="955"/>
      <c r="D36" s="501"/>
      <c r="E36" s="469"/>
      <c r="F36" s="498"/>
      <c r="G36" s="508"/>
      <c r="H36" s="967"/>
      <c r="I36" s="508"/>
      <c r="J36" s="508"/>
      <c r="K36" s="500"/>
      <c r="L36" s="494"/>
      <c r="M36" s="954"/>
      <c r="N36" s="498"/>
      <c r="O36" s="508"/>
    </row>
    <row r="37" spans="1:15" s="497" customFormat="1" ht="21.6" customHeight="1">
      <c r="A37" s="519"/>
      <c r="B37" s="494"/>
      <c r="C37" s="955"/>
      <c r="D37" s="501"/>
      <c r="E37" s="469"/>
      <c r="F37" s="498"/>
      <c r="G37" s="508"/>
      <c r="H37" s="967"/>
      <c r="I37" s="508"/>
      <c r="J37" s="508"/>
      <c r="K37" s="500"/>
      <c r="L37" s="494"/>
      <c r="M37" s="954"/>
      <c r="N37" s="498"/>
      <c r="O37" s="508"/>
    </row>
    <row r="38" spans="1:15" s="497" customFormat="1" ht="21.6" customHeight="1">
      <c r="A38" s="519"/>
      <c r="B38" s="494"/>
      <c r="C38" s="955"/>
      <c r="D38" s="501"/>
      <c r="E38" s="469"/>
      <c r="F38" s="498"/>
      <c r="G38" s="508"/>
      <c r="H38" s="967"/>
      <c r="I38" s="508"/>
      <c r="J38" s="508"/>
      <c r="K38" s="500"/>
      <c r="L38" s="494"/>
      <c r="M38" s="954"/>
      <c r="N38" s="498"/>
      <c r="O38" s="508"/>
    </row>
    <row r="39" spans="1:15" s="497" customFormat="1" ht="21.6" customHeight="1">
      <c r="A39" s="519"/>
      <c r="B39" s="494"/>
      <c r="C39" s="955"/>
      <c r="D39" s="501"/>
      <c r="E39" s="469"/>
      <c r="F39" s="498"/>
      <c r="G39" s="508"/>
      <c r="H39" s="967"/>
      <c r="I39" s="508"/>
      <c r="J39" s="508"/>
      <c r="K39" s="500"/>
      <c r="L39" s="494"/>
      <c r="M39" s="954"/>
      <c r="N39" s="498"/>
      <c r="O39" s="508"/>
    </row>
    <row r="40" spans="1:15" s="497" customFormat="1" ht="21.6" customHeight="1">
      <c r="A40" s="519"/>
      <c r="B40" s="494"/>
      <c r="C40" s="955"/>
      <c r="D40" s="501"/>
      <c r="E40" s="469"/>
      <c r="F40" s="498"/>
      <c r="G40" s="508"/>
      <c r="H40" s="967"/>
      <c r="I40" s="508"/>
      <c r="J40" s="508"/>
      <c r="K40" s="500"/>
      <c r="L40" s="494"/>
      <c r="M40" s="954"/>
      <c r="N40" s="498"/>
      <c r="O40" s="508"/>
    </row>
    <row r="41" spans="1:15" s="497" customFormat="1" ht="21.6" customHeight="1">
      <c r="A41" s="519"/>
      <c r="B41" s="494"/>
      <c r="C41" s="955"/>
      <c r="D41" s="501"/>
      <c r="E41" s="469"/>
      <c r="F41" s="498"/>
      <c r="G41" s="508"/>
      <c r="H41" s="967"/>
      <c r="I41" s="508"/>
      <c r="J41" s="508"/>
      <c r="K41" s="500"/>
      <c r="L41" s="494"/>
      <c r="M41" s="954"/>
      <c r="N41" s="498"/>
      <c r="O41" s="508"/>
    </row>
    <row r="42" spans="1:15" s="497" customFormat="1" ht="18" customHeight="1">
      <c r="A42" s="519"/>
      <c r="B42" s="504"/>
      <c r="C42" s="1007"/>
      <c r="D42" s="501"/>
      <c r="E42" s="508"/>
      <c r="F42" s="498"/>
      <c r="G42" s="508"/>
      <c r="H42" s="967"/>
      <c r="I42" s="508"/>
      <c r="J42" s="508"/>
      <c r="K42" s="500"/>
      <c r="L42" s="494"/>
      <c r="M42" s="954"/>
      <c r="N42" s="498"/>
      <c r="O42" s="508"/>
    </row>
    <row r="43" spans="1:15" s="497" customFormat="1" ht="18" customHeight="1">
      <c r="A43" s="519"/>
      <c r="B43" s="504"/>
      <c r="C43" s="1007"/>
      <c r="D43" s="501"/>
      <c r="E43" s="508"/>
      <c r="F43" s="498"/>
      <c r="G43" s="508"/>
      <c r="H43" s="967"/>
      <c r="I43" s="508"/>
      <c r="J43" s="508"/>
      <c r="K43" s="508"/>
      <c r="L43" s="508"/>
      <c r="M43" s="967"/>
      <c r="N43" s="508"/>
      <c r="O43" s="508"/>
    </row>
    <row r="44" spans="1:15" s="497" customFormat="1" ht="18" customHeight="1">
      <c r="A44" s="519"/>
      <c r="B44" s="494"/>
      <c r="C44" s="954"/>
      <c r="D44" s="498"/>
      <c r="E44" s="508"/>
      <c r="F44" s="498"/>
      <c r="G44" s="508"/>
      <c r="H44" s="967"/>
      <c r="I44" s="508"/>
      <c r="J44" s="508"/>
      <c r="K44" s="508"/>
      <c r="L44" s="508"/>
      <c r="M44" s="967"/>
      <c r="N44" s="508"/>
      <c r="O44" s="508"/>
    </row>
    <row r="45" spans="1:15" s="497" customFormat="1" ht="18" customHeight="1">
      <c r="A45" s="519"/>
      <c r="B45" s="494"/>
      <c r="C45" s="954"/>
      <c r="D45" s="469"/>
      <c r="E45" s="508"/>
      <c r="F45" s="668"/>
      <c r="G45" s="508"/>
      <c r="H45" s="967"/>
      <c r="I45" s="508"/>
      <c r="J45" s="508"/>
      <c r="K45" s="508"/>
      <c r="L45" s="508"/>
      <c r="M45" s="967"/>
      <c r="N45" s="508"/>
      <c r="O45" s="508"/>
    </row>
    <row r="46" spans="1:15" s="497" customFormat="1" ht="21.6" customHeight="1">
      <c r="A46" s="519"/>
      <c r="B46" s="474"/>
      <c r="C46" s="955"/>
      <c r="D46" s="440"/>
      <c r="E46" s="508"/>
      <c r="F46" s="668"/>
      <c r="G46" s="508"/>
      <c r="H46" s="967"/>
      <c r="I46" s="508"/>
      <c r="J46" s="508"/>
      <c r="K46" s="508"/>
      <c r="L46" s="508"/>
      <c r="M46" s="967"/>
      <c r="N46" s="508"/>
      <c r="O46" s="508"/>
    </row>
    <row r="47" spans="1:15" s="497" customFormat="1" ht="21.6" customHeight="1">
      <c r="A47" s="519"/>
      <c r="B47" s="494"/>
      <c r="C47" s="954"/>
      <c r="D47" s="665"/>
      <c r="E47" s="508"/>
      <c r="F47" s="668"/>
      <c r="G47" s="508"/>
      <c r="H47" s="967"/>
      <c r="I47" s="508"/>
      <c r="J47" s="508"/>
      <c r="K47" s="508"/>
      <c r="L47" s="508"/>
      <c r="M47" s="967"/>
      <c r="N47" s="508"/>
      <c r="O47" s="508"/>
    </row>
    <row r="48" spans="1:15" s="497" customFormat="1" ht="21.6" customHeight="1" thickBot="1">
      <c r="A48" s="519"/>
      <c r="B48" s="594"/>
      <c r="C48" s="1008"/>
      <c r="D48" s="669"/>
      <c r="E48" s="529"/>
      <c r="F48" s="529"/>
      <c r="G48" s="529"/>
      <c r="H48" s="528"/>
      <c r="I48" s="529"/>
      <c r="J48" s="529"/>
      <c r="K48" s="529"/>
      <c r="L48" s="529"/>
      <c r="M48" s="528"/>
      <c r="N48" s="529"/>
      <c r="O48" s="529"/>
    </row>
    <row r="49" spans="1:15" s="497" customFormat="1" ht="21.6" customHeight="1">
      <c r="A49" s="519"/>
      <c r="B49" s="532" t="s">
        <v>336</v>
      </c>
      <c r="C49" s="1009" t="s">
        <v>348</v>
      </c>
      <c r="D49" s="670"/>
      <c r="E49" s="671"/>
      <c r="F49" s="719"/>
      <c r="G49" s="757">
        <v>414</v>
      </c>
      <c r="H49" s="1010" t="s">
        <v>588</v>
      </c>
      <c r="I49" s="943" t="s">
        <v>346</v>
      </c>
      <c r="J49" s="615"/>
      <c r="K49" s="621"/>
      <c r="L49" s="757"/>
      <c r="M49" s="1012"/>
      <c r="N49" s="758"/>
      <c r="O49" s="621"/>
    </row>
    <row r="50" spans="1:15" s="497" customFormat="1" ht="23.25">
      <c r="A50" s="519"/>
      <c r="B50" s="538"/>
      <c r="C50" s="1010" t="s">
        <v>349</v>
      </c>
      <c r="D50" s="673"/>
      <c r="E50" s="674"/>
      <c r="F50" s="672"/>
      <c r="G50" s="540">
        <v>404</v>
      </c>
      <c r="H50" s="954" t="s">
        <v>565</v>
      </c>
      <c r="I50" s="494" t="s">
        <v>346</v>
      </c>
      <c r="J50" s="508"/>
      <c r="K50" s="500"/>
      <c r="L50" s="540">
        <v>25510</v>
      </c>
      <c r="M50" s="954" t="s">
        <v>572</v>
      </c>
      <c r="N50" s="494" t="s">
        <v>347</v>
      </c>
      <c r="O50" s="621"/>
    </row>
    <row r="51" spans="1:15" s="497" customFormat="1" ht="23.25">
      <c r="A51" s="519"/>
      <c r="B51" s="498"/>
      <c r="C51" s="1010" t="s">
        <v>350</v>
      </c>
      <c r="D51" s="677"/>
      <c r="E51" s="672"/>
      <c r="F51" s="672"/>
      <c r="G51" s="540">
        <v>24190</v>
      </c>
      <c r="H51" s="954" t="s">
        <v>566</v>
      </c>
      <c r="I51" s="667" t="s">
        <v>346</v>
      </c>
      <c r="J51" s="508"/>
      <c r="K51" s="500"/>
      <c r="L51" s="540">
        <v>703246</v>
      </c>
      <c r="M51" s="954" t="s">
        <v>26</v>
      </c>
      <c r="N51" s="494" t="s">
        <v>301</v>
      </c>
      <c r="O51" s="621"/>
    </row>
    <row r="52" spans="1:15" s="497" customFormat="1" ht="23.25">
      <c r="A52" s="519"/>
      <c r="B52" s="498"/>
      <c r="C52" s="1010" t="s">
        <v>351</v>
      </c>
      <c r="D52" s="625"/>
      <c r="E52" s="676"/>
      <c r="F52" s="672"/>
      <c r="G52" s="540">
        <v>704124</v>
      </c>
      <c r="H52" s="954" t="s">
        <v>570</v>
      </c>
      <c r="I52" s="667" t="s">
        <v>346</v>
      </c>
      <c r="J52" s="508"/>
      <c r="K52" s="500"/>
      <c r="L52" s="494"/>
      <c r="M52" s="954"/>
      <c r="N52" s="498"/>
      <c r="O52" s="721"/>
    </row>
    <row r="53" spans="1:15" s="497" customFormat="1" ht="23.25">
      <c r="A53" s="519"/>
      <c r="B53" s="498"/>
      <c r="C53" s="1010" t="s">
        <v>356</v>
      </c>
      <c r="D53" s="625"/>
      <c r="E53" s="676"/>
      <c r="F53" s="672"/>
      <c r="G53" s="540">
        <v>702024</v>
      </c>
      <c r="H53" s="954" t="s">
        <v>571</v>
      </c>
      <c r="I53" s="667" t="s">
        <v>346</v>
      </c>
      <c r="J53" s="508"/>
      <c r="K53" s="500"/>
      <c r="L53" s="494"/>
      <c r="M53" s="954"/>
      <c r="N53" s="498"/>
      <c r="O53" s="721"/>
    </row>
    <row r="54" spans="1:15" s="497" customFormat="1" ht="23.25">
      <c r="A54" s="519"/>
      <c r="B54" s="538"/>
      <c r="C54" s="1010" t="s">
        <v>352</v>
      </c>
      <c r="D54" s="673"/>
      <c r="E54" s="674"/>
      <c r="F54" s="676"/>
      <c r="G54" s="540">
        <v>70090</v>
      </c>
      <c r="H54" s="954" t="s">
        <v>573</v>
      </c>
      <c r="I54" s="667" t="s">
        <v>346</v>
      </c>
      <c r="J54" s="508"/>
      <c r="K54" s="500"/>
      <c r="L54" s="494"/>
      <c r="M54" s="954"/>
      <c r="N54" s="498"/>
      <c r="O54" s="721"/>
    </row>
    <row r="55" spans="1:15" s="497" customFormat="1" ht="23.25">
      <c r="A55" s="519"/>
      <c r="B55" s="538"/>
      <c r="C55" s="1010" t="s">
        <v>346</v>
      </c>
      <c r="D55" s="675"/>
      <c r="E55" s="674"/>
      <c r="F55" s="672"/>
      <c r="G55" s="540">
        <v>1059</v>
      </c>
      <c r="H55" s="954" t="s">
        <v>586</v>
      </c>
      <c r="I55" s="667" t="s">
        <v>346</v>
      </c>
      <c r="J55" s="508"/>
      <c r="K55" s="500"/>
      <c r="L55" s="944"/>
      <c r="M55" s="985"/>
      <c r="N55" s="945"/>
      <c r="O55" s="721"/>
    </row>
    <row r="56" spans="1:15" s="497" customFormat="1" ht="23.25">
      <c r="A56" s="519"/>
      <c r="B56" s="538"/>
      <c r="C56" s="1010" t="s">
        <v>347</v>
      </c>
      <c r="D56" s="673"/>
      <c r="E56" s="674"/>
      <c r="F56" s="672"/>
      <c r="G56" s="939"/>
      <c r="H56" s="1011"/>
      <c r="I56" s="940"/>
      <c r="J56" s="610"/>
      <c r="K56" s="610"/>
      <c r="L56" s="638"/>
      <c r="M56" s="1009"/>
      <c r="N56" s="941"/>
      <c r="O56" s="942"/>
    </row>
    <row r="57" spans="1:15" s="497" customFormat="1" ht="23.25">
      <c r="A57" s="519"/>
      <c r="B57" s="538"/>
      <c r="C57" s="1010" t="s">
        <v>353</v>
      </c>
      <c r="D57" s="673"/>
      <c r="E57" s="674"/>
      <c r="F57" s="672"/>
      <c r="G57" s="618"/>
      <c r="H57" s="954"/>
      <c r="I57" s="540"/>
      <c r="J57" s="615"/>
      <c r="K57" s="615"/>
      <c r="L57" s="618"/>
      <c r="M57" s="1010"/>
      <c r="N57" s="760"/>
      <c r="O57" s="721"/>
    </row>
    <row r="58" spans="1:15" s="497" customFormat="1" ht="23.25">
      <c r="A58" s="519"/>
      <c r="B58" s="538"/>
      <c r="C58" s="1010" t="s">
        <v>283</v>
      </c>
      <c r="D58" s="673"/>
      <c r="E58" s="674"/>
      <c r="F58" s="672"/>
      <c r="G58" s="615"/>
      <c r="H58" s="1012"/>
      <c r="I58" s="759"/>
      <c r="J58" s="615"/>
      <c r="K58" s="615"/>
      <c r="L58" s="618"/>
      <c r="M58" s="1010"/>
      <c r="N58" s="760"/>
      <c r="O58" s="621"/>
    </row>
    <row r="59" spans="1:15" s="497" customFormat="1" ht="23.25">
      <c r="A59" s="519"/>
      <c r="B59" s="538"/>
      <c r="C59" s="1010" t="s">
        <v>284</v>
      </c>
      <c r="D59" s="673"/>
      <c r="E59" s="674"/>
      <c r="F59" s="672"/>
      <c r="G59" s="618"/>
      <c r="H59" s="1012"/>
      <c r="I59" s="759"/>
      <c r="J59" s="615"/>
      <c r="K59" s="615"/>
      <c r="L59" s="618"/>
      <c r="M59" s="1010"/>
      <c r="N59" s="760"/>
      <c r="O59" s="621"/>
    </row>
    <row r="60" spans="1:15" s="497" customFormat="1" ht="23.25">
      <c r="A60" s="519"/>
      <c r="B60" s="498"/>
      <c r="C60" s="1010" t="s">
        <v>285</v>
      </c>
      <c r="D60" s="677"/>
      <c r="E60" s="672"/>
      <c r="F60" s="672"/>
      <c r="G60" s="615"/>
      <c r="H60" s="1010"/>
      <c r="I60" s="757"/>
      <c r="J60" s="621"/>
      <c r="K60" s="615"/>
      <c r="L60" s="618"/>
      <c r="M60" s="1010"/>
      <c r="N60" s="760"/>
      <c r="O60" s="624"/>
    </row>
    <row r="61" spans="1:15" s="497" customFormat="1" ht="23.25">
      <c r="A61" s="519"/>
      <c r="B61" s="498"/>
      <c r="C61" s="1010" t="s">
        <v>286</v>
      </c>
      <c r="D61" s="677"/>
      <c r="E61" s="672"/>
      <c r="F61" s="672"/>
      <c r="G61" s="615"/>
      <c r="H61" s="1012"/>
      <c r="I61" s="759"/>
      <c r="J61" s="621"/>
      <c r="K61" s="615"/>
      <c r="L61" s="618"/>
      <c r="M61" s="1012"/>
      <c r="N61" s="757"/>
      <c r="O61" s="617"/>
    </row>
    <row r="62" spans="1:15" s="497" customFormat="1" ht="23.25">
      <c r="A62" s="519"/>
      <c r="B62" s="538"/>
      <c r="C62" s="1010" t="s">
        <v>287</v>
      </c>
      <c r="D62" s="678"/>
      <c r="E62" s="679"/>
      <c r="F62" s="672"/>
      <c r="G62" s="615"/>
      <c r="H62" s="1012"/>
      <c r="I62" s="624"/>
      <c r="J62" s="621"/>
      <c r="K62" s="621"/>
      <c r="L62" s="618"/>
      <c r="M62" s="1012"/>
      <c r="N62" s="615"/>
      <c r="O62" s="617"/>
    </row>
    <row r="63" spans="1:15" s="497" customFormat="1" ht="23.25">
      <c r="A63" s="519"/>
      <c r="B63" s="538"/>
      <c r="C63" s="1010" t="s">
        <v>288</v>
      </c>
      <c r="D63" s="722"/>
      <c r="E63" s="679"/>
      <c r="F63" s="672"/>
      <c r="G63" s="615"/>
      <c r="H63" s="1012"/>
      <c r="I63" s="624"/>
      <c r="J63" s="621"/>
      <c r="K63" s="621"/>
      <c r="L63" s="618"/>
      <c r="M63" s="1012"/>
      <c r="N63" s="615"/>
      <c r="O63" s="617"/>
    </row>
    <row r="64" spans="1:15" s="497" customFormat="1" ht="23.25">
      <c r="A64" s="519"/>
      <c r="B64" s="723"/>
      <c r="C64" s="1010" t="s">
        <v>341</v>
      </c>
      <c r="D64" s="722"/>
      <c r="E64" s="679"/>
      <c r="F64" s="611"/>
      <c r="G64" s="498"/>
      <c r="H64" s="954"/>
      <c r="I64" s="498" t="s">
        <v>56</v>
      </c>
      <c r="J64" s="680">
        <f>7.6*COUNTA(I49:I62)</f>
        <v>53.199999999999996</v>
      </c>
      <c r="K64" s="500"/>
      <c r="L64" s="498"/>
      <c r="M64" s="1012"/>
      <c r="N64" s="616" t="s">
        <v>57</v>
      </c>
      <c r="O64" s="724">
        <f>7.5*COUNTA(N49:N62)</f>
        <v>15</v>
      </c>
    </row>
    <row r="65" spans="1:14" s="497" customFormat="1" ht="23.25">
      <c r="A65" s="500"/>
      <c r="B65" s="595" t="s">
        <v>354</v>
      </c>
      <c r="C65" s="961"/>
      <c r="D65" s="564"/>
      <c r="G65" s="564"/>
      <c r="H65" s="961"/>
      <c r="I65" s="564"/>
      <c r="L65" s="564"/>
      <c r="M65" s="961"/>
      <c r="N65" s="564"/>
    </row>
    <row r="66" spans="1:14" s="497" customFormat="1" ht="23.25">
      <c r="B66" s="564"/>
      <c r="C66" s="961"/>
      <c r="D66" s="564"/>
      <c r="G66" s="564"/>
      <c r="H66" s="961"/>
      <c r="I66" s="564"/>
      <c r="L66" s="564"/>
      <c r="M66" s="961"/>
      <c r="N66" s="564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F20:F22 J49:K49 G61:I64 B48:B63 B48:C48 K9:K13 L3:N3 G20:H20 B42:D42 P3:XFD49 B42:B45 B6 K18 L19:M19 E49:E63 F50:F65 D64:E64 K66 J64 B15:C15 N4 G3 L49:N60 D47 F14:F16 F8:F12 K27:K33 F27 B27:C27 D43:D44 F34:F47 L26:N26 E32:E33 B36:E41 O25:O26 K35:K42 K50:K55 N6:N11 N22:N35 A24:A28 A30:A49 B29 J9:J15 N19:N20 N13:N17">
    <cfRule type="cellIs" dxfId="3019" priority="542" operator="equal">
      <formula>"Prep"</formula>
    </cfRule>
    <cfRule type="cellIs" dxfId="3018" priority="543" operator="equal">
      <formula>"SL"</formula>
    </cfRule>
    <cfRule type="cellIs" dxfId="3017" priority="544" operator="equal">
      <formula>"AL"</formula>
    </cfRule>
  </conditionalFormatting>
  <conditionalFormatting sqref="G58:I58 H59:I59 B3:C3 G5:H5 G60:I64 B48:C48 K18 K9:K13 L3:M4 G20:H20 B18:C18 B20:C21 B6 B43 L14:L15 K66 J64 K56:K61 J49:J59 K27:K33 L49:M49 B30:C31 B28 G4 G16:H17 L24:L25 L8:L11 B9:C9 B15:C15 F14:F16 F34:F45 B36:D41 L26:N26 J9:J15">
    <cfRule type="cellIs" dxfId="3016" priority="540" operator="equal">
      <formula>"SL"</formula>
    </cfRule>
    <cfRule type="cellIs" dxfId="3015" priority="541" operator="equal">
      <formula>"AL"</formula>
    </cfRule>
  </conditionalFormatting>
  <conditionalFormatting sqref="I20 I7 I49:I56 F49 I16:I17 D13 N3:N4 D46:D48 I10 D15 I4:I5 D36:D42 N49 N55 I22 D30:D32 D25:D27 E30 N6:N11 N22:N35 N19:N20 N13:N17 D17:D22 D8:D9 D3:D6">
    <cfRule type="cellIs" dxfId="3014" priority="536" operator="equal">
      <formula>"SL"</formula>
    </cfRule>
    <cfRule type="cellIs" dxfId="3013" priority="537" operator="equal">
      <formula>"SL"</formula>
    </cfRule>
    <cfRule type="cellIs" dxfId="3012" priority="538" operator="equal">
      <formula>"SL"</formula>
    </cfRule>
    <cfRule type="cellIs" dxfId="3011" priority="539" operator="equal">
      <formula>"AL"</formula>
    </cfRule>
  </conditionalFormatting>
  <conditionalFormatting sqref="B19:C19">
    <cfRule type="cellIs" dxfId="3010" priority="508" operator="equal">
      <formula>"SL"</formula>
    </cfRule>
    <cfRule type="cellIs" dxfId="3009" priority="509" operator="equal">
      <formula>"AL"</formula>
    </cfRule>
  </conditionalFormatting>
  <conditionalFormatting sqref="F19">
    <cfRule type="cellIs" dxfId="3008" priority="505" operator="equal">
      <formula>"Prep"</formula>
    </cfRule>
    <cfRule type="cellIs" dxfId="3007" priority="506" operator="equal">
      <formula>"SL"</formula>
    </cfRule>
    <cfRule type="cellIs" dxfId="3006" priority="507" operator="equal">
      <formula>"AL"</formula>
    </cfRule>
  </conditionalFormatting>
  <conditionalFormatting sqref="B15:C15">
    <cfRule type="cellIs" dxfId="3005" priority="428" operator="equal">
      <formula>"SL"</formula>
    </cfRule>
    <cfRule type="cellIs" dxfId="3004" priority="429" operator="equal">
      <formula>"AL"</formula>
    </cfRule>
  </conditionalFormatting>
  <conditionalFormatting sqref="L7:M7">
    <cfRule type="cellIs" dxfId="3003" priority="424" operator="equal">
      <formula>"SL"</formula>
    </cfRule>
    <cfRule type="cellIs" dxfId="3002" priority="425" operator="equal">
      <formula>"AL"</formula>
    </cfRule>
  </conditionalFormatting>
  <conditionalFormatting sqref="B9:C9">
    <cfRule type="cellIs" dxfId="3001" priority="422" operator="equal">
      <formula>"SL"</formula>
    </cfRule>
    <cfRule type="cellIs" dxfId="3000" priority="423" operator="equal">
      <formula>"AL"</formula>
    </cfRule>
  </conditionalFormatting>
  <conditionalFormatting sqref="K4 K7">
    <cfRule type="cellIs" dxfId="2999" priority="374" operator="equal">
      <formula>"SL"</formula>
    </cfRule>
    <cfRule type="cellIs" dxfId="2998" priority="375" operator="equal">
      <formula>"AL"</formula>
    </cfRule>
  </conditionalFormatting>
  <conditionalFormatting sqref="K3 K7 K21:K25">
    <cfRule type="cellIs" dxfId="2997" priority="376" operator="equal">
      <formula>"Prep"</formula>
    </cfRule>
    <cfRule type="cellIs" dxfId="2996" priority="377" operator="equal">
      <formula>"SL"</formula>
    </cfRule>
    <cfRule type="cellIs" dxfId="2995" priority="378" operator="equal">
      <formula>"AL"</formula>
    </cfRule>
  </conditionalFormatting>
  <conditionalFormatting sqref="K8 K4:K6">
    <cfRule type="cellIs" dxfId="2994" priority="367" operator="equal">
      <formula>"SL"</formula>
    </cfRule>
    <cfRule type="cellIs" dxfId="2993" priority="368" operator="equal">
      <formula>"AL"</formula>
    </cfRule>
  </conditionalFormatting>
  <conditionalFormatting sqref="K8 K4:K6">
    <cfRule type="cellIs" dxfId="2992" priority="371" operator="equal">
      <formula>"Prep"</formula>
    </cfRule>
    <cfRule type="cellIs" dxfId="2991" priority="372" operator="equal">
      <formula>"SL"</formula>
    </cfRule>
    <cfRule type="cellIs" dxfId="2990" priority="373" operator="equal">
      <formula>"AL"</formula>
    </cfRule>
  </conditionalFormatting>
  <conditionalFormatting sqref="K3">
    <cfRule type="cellIs" dxfId="2989" priority="369" operator="equal">
      <formula>"SL"</formula>
    </cfRule>
    <cfRule type="cellIs" dxfId="2988" priority="370" operator="equal">
      <formula>"AL"</formula>
    </cfRule>
  </conditionalFormatting>
  <conditionalFormatting sqref="F3">
    <cfRule type="cellIs" dxfId="2987" priority="364" operator="equal">
      <formula>"Prep"</formula>
    </cfRule>
    <cfRule type="cellIs" dxfId="2986" priority="365" operator="equal">
      <formula>"SL"</formula>
    </cfRule>
    <cfRule type="cellIs" dxfId="2985" priority="366" operator="equal">
      <formula>"AL"</formula>
    </cfRule>
  </conditionalFormatting>
  <conditionalFormatting sqref="F3">
    <cfRule type="cellIs" dxfId="2984" priority="362" operator="equal">
      <formula>"SL"</formula>
    </cfRule>
    <cfRule type="cellIs" dxfId="2983" priority="363" operator="equal">
      <formula>"AL"</formula>
    </cfRule>
  </conditionalFormatting>
  <conditionalFormatting sqref="F3">
    <cfRule type="cellIs" dxfId="2982" priority="360" operator="equal">
      <formula>"SL"</formula>
    </cfRule>
    <cfRule type="cellIs" dxfId="2981" priority="361" operator="equal">
      <formula>"AL"</formula>
    </cfRule>
  </conditionalFormatting>
  <conditionalFormatting sqref="F5">
    <cfRule type="cellIs" dxfId="2980" priority="339" operator="equal">
      <formula>"Prep"</formula>
    </cfRule>
    <cfRule type="cellIs" dxfId="2979" priority="340" operator="equal">
      <formula>"SL"</formula>
    </cfRule>
    <cfRule type="cellIs" dxfId="2978" priority="341" operator="equal">
      <formula>"AL"</formula>
    </cfRule>
  </conditionalFormatting>
  <conditionalFormatting sqref="F5">
    <cfRule type="cellIs" dxfId="2977" priority="336" operator="equal">
      <formula>"Prep"</formula>
    </cfRule>
    <cfRule type="cellIs" dxfId="2976" priority="337" operator="equal">
      <formula>"SL"</formula>
    </cfRule>
    <cfRule type="cellIs" dxfId="2975" priority="338" operator="equal">
      <formula>"AL"</formula>
    </cfRule>
  </conditionalFormatting>
  <conditionalFormatting sqref="F31:F32">
    <cfRule type="cellIs" dxfId="2974" priority="333" operator="equal">
      <formula>"Prep"</formula>
    </cfRule>
    <cfRule type="cellIs" dxfId="2973" priority="334" operator="equal">
      <formula>"SL"</formula>
    </cfRule>
    <cfRule type="cellIs" dxfId="2972" priority="335" operator="equal">
      <formula>"AL"</formula>
    </cfRule>
  </conditionalFormatting>
  <conditionalFormatting sqref="D49:D62">
    <cfRule type="cellIs" dxfId="2971" priority="330" operator="equal">
      <formula>"Prep"</formula>
    </cfRule>
    <cfRule type="cellIs" dxfId="2970" priority="331" operator="equal">
      <formula>"SL"</formula>
    </cfRule>
    <cfRule type="cellIs" dxfId="2969" priority="332" operator="equal">
      <formula>"AL"</formula>
    </cfRule>
  </conditionalFormatting>
  <conditionalFormatting sqref="B64">
    <cfRule type="cellIs" dxfId="2968" priority="327" operator="equal">
      <formula>"Prep"</formula>
    </cfRule>
    <cfRule type="cellIs" dxfId="2967" priority="328" operator="equal">
      <formula>"SL"</formula>
    </cfRule>
    <cfRule type="cellIs" dxfId="2966" priority="329" operator="equal">
      <formula>"AL"</formula>
    </cfRule>
  </conditionalFormatting>
  <conditionalFormatting sqref="P1:XFD1048576 E65:L67 K13:M13 A65:F1048576 A49:B64 N6:N8 A1:O1 K11:K12 N22:N24 L11:N11 A16 A13:D15 D49:F64 A30:D31 K24:M24 A2:F2 F6 F7:I8 F9:F25 A42:D48 K7:M8 K2:O2 K5:K6 K18:K23 K3:N4 F5:I5 F4:G4 F3:I3 G49:O1048576 A23:A25 A28:E28 A27:D27 C27:C28 B25:E25 N13:N16 K9:N10 K25:N42 F27:F29 B29:D29 F31:F47 A32:A41 B32:D33 A26:I26 L19:N22 L17:N17 A17:D22 A7:A12 A3:D6 B7:D10 G24:I24 G15:I22 B35:D35 E30:F30 G10:I12">
    <cfRule type="cellIs" dxfId="2965" priority="317" operator="equal">
      <formula>"AL"</formula>
    </cfRule>
    <cfRule type="cellIs" dxfId="2964" priority="318" operator="equal">
      <formula>"TR"</formula>
    </cfRule>
    <cfRule type="cellIs" dxfId="2963" priority="319" operator="equal">
      <formula>"WC"</formula>
    </cfRule>
  </conditionalFormatting>
  <conditionalFormatting sqref="G56:H56">
    <cfRule type="cellIs" dxfId="2962" priority="306" operator="equal">
      <formula>"SL"</formula>
    </cfRule>
    <cfRule type="cellIs" dxfId="2961" priority="307" operator="equal">
      <formula>"AL"</formula>
    </cfRule>
  </conditionalFormatting>
  <conditionalFormatting sqref="G56:H56">
    <cfRule type="cellIs" dxfId="2960" priority="308" operator="equal">
      <formula>"Prep"</formula>
    </cfRule>
    <cfRule type="cellIs" dxfId="2959" priority="309" operator="equal">
      <formula>"SL"</formula>
    </cfRule>
    <cfRule type="cellIs" dxfId="2958" priority="310" operator="equal">
      <formula>"AL"</formula>
    </cfRule>
  </conditionalFormatting>
  <conditionalFormatting sqref="G56">
    <cfRule type="cellIs" dxfId="2957" priority="304" operator="equal">
      <formula>"SL"</formula>
    </cfRule>
    <cfRule type="cellIs" dxfId="2956" priority="305" operator="equal">
      <formula>"AL"</formula>
    </cfRule>
  </conditionalFormatting>
  <conditionalFormatting sqref="G56:H56 E32:E33 E36:E41 O25:O26 J5:J17">
    <cfRule type="cellIs" dxfId="2955" priority="302" operator="equal">
      <formula>"WC"</formula>
    </cfRule>
    <cfRule type="cellIs" dxfId="2954" priority="303" operator="equal">
      <formula>"TR"</formula>
    </cfRule>
  </conditionalFormatting>
  <conditionalFormatting sqref="K17">
    <cfRule type="cellIs" dxfId="2953" priority="283" operator="equal">
      <formula>"Prep"</formula>
    </cfRule>
    <cfRule type="cellIs" dxfId="2952" priority="284" operator="equal">
      <formula>"SL"</formula>
    </cfRule>
    <cfRule type="cellIs" dxfId="2951" priority="285" operator="equal">
      <formula>"AL"</formula>
    </cfRule>
  </conditionalFormatting>
  <conditionalFormatting sqref="K17">
    <cfRule type="cellIs" dxfId="2950" priority="281" operator="equal">
      <formula>"SL"</formula>
    </cfRule>
    <cfRule type="cellIs" dxfId="2949" priority="282" operator="equal">
      <formula>"AL"</formula>
    </cfRule>
  </conditionalFormatting>
  <conditionalFormatting sqref="K17">
    <cfRule type="cellIs" dxfId="2948" priority="280" operator="equal">
      <formula>"WC"</formula>
    </cfRule>
  </conditionalFormatting>
  <conditionalFormatting sqref="B8 G7">
    <cfRule type="cellIs" dxfId="2947" priority="256" operator="equal">
      <formula>"SL"</formula>
    </cfRule>
    <cfRule type="cellIs" dxfId="2946" priority="257" operator="equal">
      <formula>"AL"</formula>
    </cfRule>
  </conditionalFormatting>
  <conditionalFormatting sqref="G19:I19 B46:D47 B10:D10 L13:M15 L19:M19 B28:D28 G6:I7 L24:M25 L8:M11 G4 G3:I3 L26:N26 B6:D8 B22:D22 G11:I11 G13:I16 B35:D43">
    <cfRule type="expression" dxfId="2945" priority="249">
      <formula>ROW()=CELL("ROW")</formula>
    </cfRule>
  </conditionalFormatting>
  <conditionalFormatting sqref="G19:I19 B46:D47 B10:D10 L13:M15 L19:M19 B28:D28 G6:I7 L24:M25 L8:M11 G4 G3:I3 L26:N26 B6:D8 B22:D22 G11:I11 G13:I16 B35:D43">
    <cfRule type="expression" dxfId="2944" priority="248">
      <formula>ROW()=CELL("ROW")</formula>
    </cfRule>
  </conditionalFormatting>
  <conditionalFormatting sqref="D36:D41 N26:N27">
    <cfRule type="cellIs" dxfId="2943" priority="229" operator="equal">
      <formula>"NA"</formula>
    </cfRule>
    <cfRule type="cellIs" dxfId="2942" priority="230" operator="equal">
      <formula>"AL"</formula>
    </cfRule>
  </conditionalFormatting>
  <conditionalFormatting sqref="B46">
    <cfRule type="cellIs" dxfId="2941" priority="217" operator="equal">
      <formula>"SL"</formula>
    </cfRule>
    <cfRule type="cellIs" dxfId="2940" priority="218" operator="equal">
      <formula>"AL"</formula>
    </cfRule>
  </conditionalFormatting>
  <conditionalFormatting sqref="B46:D46">
    <cfRule type="expression" dxfId="2939" priority="216">
      <formula>ROW()=CELL("ROW")</formula>
    </cfRule>
  </conditionalFormatting>
  <conditionalFormatting sqref="B46:D46">
    <cfRule type="expression" dxfId="2938" priority="215">
      <formula>ROW()=CELL("ROW")</formula>
    </cfRule>
  </conditionalFormatting>
  <conditionalFormatting sqref="L10">
    <cfRule type="cellIs" dxfId="2937" priority="199" operator="equal">
      <formula>"SL"</formula>
    </cfRule>
    <cfRule type="cellIs" dxfId="2936" priority="200" operator="equal">
      <formula>"AL"</formula>
    </cfRule>
  </conditionalFormatting>
  <conditionalFormatting sqref="L10:M10">
    <cfRule type="expression" dxfId="2935" priority="198">
      <formula>ROW()=CELL("ROW")</formula>
    </cfRule>
  </conditionalFormatting>
  <conditionalFormatting sqref="L10:M10">
    <cfRule type="expression" dxfId="2934" priority="197">
      <formula>ROW()=CELL("ROW")</formula>
    </cfRule>
  </conditionalFormatting>
  <conditionalFormatting sqref="N25">
    <cfRule type="cellIs" dxfId="2933" priority="180" operator="equal">
      <formula>"SL"</formula>
    </cfRule>
    <cfRule type="cellIs" dxfId="2932" priority="181" operator="equal">
      <formula>"SL"</formula>
    </cfRule>
    <cfRule type="cellIs" dxfId="2931" priority="182" operator="equal">
      <formula>"SL"</formula>
    </cfRule>
    <cfRule type="cellIs" dxfId="2930" priority="183" operator="equal">
      <formula>"AL"</formula>
    </cfRule>
  </conditionalFormatting>
  <conditionalFormatting sqref="N25">
    <cfRule type="cellIs" dxfId="2929" priority="179" operator="equal">
      <formula>"WC"</formula>
    </cfRule>
  </conditionalFormatting>
  <conditionalFormatting sqref="L12">
    <cfRule type="cellIs" dxfId="2928" priority="177" operator="equal">
      <formula>"SL"</formula>
    </cfRule>
    <cfRule type="cellIs" dxfId="2927" priority="178" operator="equal">
      <formula>"AL"</formula>
    </cfRule>
  </conditionalFormatting>
  <conditionalFormatting sqref="L12:M12">
    <cfRule type="expression" dxfId="2926" priority="176">
      <formula>ROW()=CELL("ROW")</formula>
    </cfRule>
  </conditionalFormatting>
  <conditionalFormatting sqref="L12:M12">
    <cfRule type="expression" dxfId="2925" priority="175">
      <formula>ROW()=CELL("ROW")</formula>
    </cfRule>
  </conditionalFormatting>
  <conditionalFormatting sqref="B36:D41 L26:N26">
    <cfRule type="cellIs" dxfId="2924" priority="160" operator="equal">
      <formula>"SL"</formula>
    </cfRule>
    <cfRule type="cellIs" dxfId="2923" priority="161" operator="equal">
      <formula>"AL"</formula>
    </cfRule>
    <cfRule type="cellIs" dxfId="2922" priority="162" operator="equal">
      <formula>"WC"</formula>
    </cfRule>
    <cfRule type="cellIs" dxfId="2921" priority="163" operator="equal">
      <formula>"TR"</formula>
    </cfRule>
  </conditionalFormatting>
  <conditionalFormatting sqref="C49:C50 C54:C64">
    <cfRule type="cellIs" dxfId="2920" priority="151" operator="equal">
      <formula>"Prep"</formula>
    </cfRule>
    <cfRule type="cellIs" dxfId="2919" priority="152" operator="equal">
      <formula>"SL"</formula>
    </cfRule>
    <cfRule type="cellIs" dxfId="2918" priority="153" operator="equal">
      <formula>"AL"</formula>
    </cfRule>
  </conditionalFormatting>
  <conditionalFormatting sqref="C49:C52 C54:C64">
    <cfRule type="cellIs" dxfId="2917" priority="149" operator="equal">
      <formula>"WC"</formula>
    </cfRule>
    <cfRule type="cellIs" dxfId="2916" priority="150" operator="equal">
      <formula>"TR"</formula>
    </cfRule>
  </conditionalFormatting>
  <conditionalFormatting sqref="D63">
    <cfRule type="cellIs" dxfId="2915" priority="139" operator="equal">
      <formula>"Prep"</formula>
    </cfRule>
    <cfRule type="cellIs" dxfId="2914" priority="140" operator="equal">
      <formula>"SL"</formula>
    </cfRule>
    <cfRule type="cellIs" dxfId="2913" priority="141" operator="equal">
      <formula>"AL"</formula>
    </cfRule>
  </conditionalFormatting>
  <conditionalFormatting sqref="C53">
    <cfRule type="cellIs" dxfId="2912" priority="137" operator="equal">
      <formula>"WC"</formula>
    </cfRule>
    <cfRule type="cellIs" dxfId="2911" priority="138" operator="equal">
      <formula>"TR"</formula>
    </cfRule>
  </conditionalFormatting>
  <conditionalFormatting sqref="G2:J2">
    <cfRule type="cellIs" dxfId="2910" priority="133" operator="equal">
      <formula>"WC"</formula>
    </cfRule>
    <cfRule type="cellIs" dxfId="2909" priority="134" operator="equal">
      <formula>"TR"</formula>
    </cfRule>
  </conditionalFormatting>
  <conditionalFormatting sqref="C30">
    <cfRule type="cellIs" dxfId="2908" priority="117" operator="equal">
      <formula>"WC"</formula>
    </cfRule>
    <cfRule type="cellIs" dxfId="2907" priority="118" operator="equal">
      <formula>"TR"</formula>
    </cfRule>
  </conditionalFormatting>
  <conditionalFormatting sqref="J7">
    <cfRule type="cellIs" dxfId="2906" priority="106" operator="equal">
      <formula>"SL"</formula>
    </cfRule>
    <cfRule type="cellIs" dxfId="2905" priority="107" operator="equal">
      <formula>"AL"</formula>
    </cfRule>
  </conditionalFormatting>
  <conditionalFormatting sqref="J7 J3 J19:J25">
    <cfRule type="cellIs" dxfId="2904" priority="108" operator="equal">
      <formula>"Prep"</formula>
    </cfRule>
    <cfRule type="cellIs" dxfId="2903" priority="109" operator="equal">
      <formula>"SL"</formula>
    </cfRule>
    <cfRule type="cellIs" dxfId="2902" priority="110" operator="equal">
      <formula>"AL"</formula>
    </cfRule>
  </conditionalFormatting>
  <conditionalFormatting sqref="J8 J5:J6">
    <cfRule type="cellIs" dxfId="2901" priority="95" operator="equal">
      <formula>"SL"</formula>
    </cfRule>
    <cfRule type="cellIs" dxfId="2900" priority="96" operator="equal">
      <formula>"AL"</formula>
    </cfRule>
  </conditionalFormatting>
  <conditionalFormatting sqref="J8 J5:J6">
    <cfRule type="cellIs" dxfId="2899" priority="99" operator="equal">
      <formula>"Prep"</formula>
    </cfRule>
    <cfRule type="cellIs" dxfId="2898" priority="100" operator="equal">
      <formula>"SL"</formula>
    </cfRule>
    <cfRule type="cellIs" dxfId="2897" priority="101" operator="equal">
      <formula>"AL"</formula>
    </cfRule>
  </conditionalFormatting>
  <conditionalFormatting sqref="J3">
    <cfRule type="cellIs" dxfId="2896" priority="97" operator="equal">
      <formula>"SL"</formula>
    </cfRule>
    <cfRule type="cellIs" dxfId="2895" priority="98" operator="equal">
      <formula>"AL"</formula>
    </cfRule>
  </conditionalFormatting>
  <conditionalFormatting sqref="J3 J50:J55 E29 J19:J25">
    <cfRule type="cellIs" dxfId="2894" priority="93" operator="equal">
      <formula>"WC"</formula>
    </cfRule>
    <cfRule type="cellIs" dxfId="2893" priority="94" operator="equal">
      <formula>"TR"</formula>
    </cfRule>
  </conditionalFormatting>
  <conditionalFormatting sqref="J4">
    <cfRule type="cellIs" dxfId="2892" priority="89" operator="equal">
      <formula>"SL"</formula>
    </cfRule>
    <cfRule type="cellIs" dxfId="2891" priority="90" operator="equal">
      <formula>"AL"</formula>
    </cfRule>
  </conditionalFormatting>
  <conditionalFormatting sqref="J4">
    <cfRule type="cellIs" dxfId="2890" priority="84" operator="equal">
      <formula>"SL"</formula>
    </cfRule>
    <cfRule type="cellIs" dxfId="2889" priority="85" operator="equal">
      <formula>"AL"</formula>
    </cfRule>
  </conditionalFormatting>
  <conditionalFormatting sqref="J4">
    <cfRule type="cellIs" dxfId="2888" priority="86" operator="equal">
      <formula>"Prep"</formula>
    </cfRule>
    <cfRule type="cellIs" dxfId="2887" priority="87" operator="equal">
      <formula>"SL"</formula>
    </cfRule>
    <cfRule type="cellIs" dxfId="2886" priority="88" operator="equal">
      <formula>"AL"</formula>
    </cfRule>
  </conditionalFormatting>
  <conditionalFormatting sqref="J4">
    <cfRule type="cellIs" dxfId="2885" priority="80" operator="equal">
      <formula>"SL"</formula>
    </cfRule>
    <cfRule type="cellIs" dxfId="2884" priority="81" operator="equal">
      <formula>"AL"</formula>
    </cfRule>
    <cfRule type="cellIs" dxfId="2883" priority="82" operator="equal">
      <formula>"WC"</formula>
    </cfRule>
    <cfRule type="cellIs" dxfId="2882" priority="83" operator="equal">
      <formula>"TR"</formula>
    </cfRule>
  </conditionalFormatting>
  <conditionalFormatting sqref="O23">
    <cfRule type="cellIs" dxfId="2881" priority="71" operator="equal">
      <formula>"SL"</formula>
    </cfRule>
    <cfRule type="cellIs" dxfId="2880" priority="72" operator="equal">
      <formula>"SL"</formula>
    </cfRule>
    <cfRule type="cellIs" dxfId="2879" priority="73" operator="equal">
      <formula>"SL"</formula>
    </cfRule>
    <cfRule type="cellIs" dxfId="2878" priority="74" operator="equal">
      <formula>"AL"</formula>
    </cfRule>
  </conditionalFormatting>
  <conditionalFormatting sqref="O15:O17">
    <cfRule type="cellIs" dxfId="2877" priority="77" operator="equal">
      <formula>"Prep"</formula>
    </cfRule>
    <cfRule type="cellIs" dxfId="2876" priority="78" operator="equal">
      <formula>"SL"</formula>
    </cfRule>
    <cfRule type="cellIs" dxfId="2875" priority="79" operator="equal">
      <formula>"AL"</formula>
    </cfRule>
  </conditionalFormatting>
  <conditionalFormatting sqref="O15:O17">
    <cfRule type="cellIs" dxfId="2874" priority="75" operator="equal">
      <formula>"SL"</formula>
    </cfRule>
    <cfRule type="cellIs" dxfId="2873" priority="76" operator="equal">
      <formula>"AL"</formula>
    </cfRule>
  </conditionalFormatting>
  <conditionalFormatting sqref="O3">
    <cfRule type="cellIs" dxfId="2872" priority="66" operator="equal">
      <formula>"SL"</formula>
    </cfRule>
    <cfRule type="cellIs" dxfId="2871" priority="67" operator="equal">
      <formula>"AL"</formula>
    </cfRule>
  </conditionalFormatting>
  <conditionalFormatting sqref="O3">
    <cfRule type="cellIs" dxfId="2870" priority="68" operator="equal">
      <formula>"Prep"</formula>
    </cfRule>
    <cfRule type="cellIs" dxfId="2869" priority="69" operator="equal">
      <formula>"SL"</formula>
    </cfRule>
    <cfRule type="cellIs" dxfId="2868" priority="70" operator="equal">
      <formula>"AL"</formula>
    </cfRule>
  </conditionalFormatting>
  <conditionalFormatting sqref="O3">
    <cfRule type="cellIs" dxfId="2867" priority="64" operator="equal">
      <formula>"SL"</formula>
    </cfRule>
    <cfRule type="cellIs" dxfId="2866" priority="65" operator="equal">
      <formula>"AL"</formula>
    </cfRule>
  </conditionalFormatting>
  <conditionalFormatting sqref="O15:O17 O8:O13 O21:O23 O27 O3:O5">
    <cfRule type="cellIs" dxfId="2865" priority="55" operator="equal">
      <formula>"WC"</formula>
    </cfRule>
    <cfRule type="cellIs" dxfId="2864" priority="56" operator="equal">
      <formula>"TR"</formula>
    </cfRule>
  </conditionalFormatting>
  <conditionalFormatting sqref="O17">
    <cfRule type="cellIs" dxfId="2863" priority="46" operator="equal">
      <formula>"SL"</formula>
    </cfRule>
    <cfRule type="cellIs" dxfId="2862" priority="47" operator="equal">
      <formula>"AL"</formula>
    </cfRule>
  </conditionalFormatting>
  <conditionalFormatting sqref="O17">
    <cfRule type="cellIs" dxfId="2861" priority="42" operator="equal">
      <formula>"SL"</formula>
    </cfRule>
    <cfRule type="cellIs" dxfId="2860" priority="43" operator="equal">
      <formula>"AL"</formula>
    </cfRule>
    <cfRule type="cellIs" dxfId="2859" priority="44" operator="equal">
      <formula>"WC"</formula>
    </cfRule>
    <cfRule type="cellIs" dxfId="2858" priority="45" operator="equal">
      <formula>"TR"</formula>
    </cfRule>
  </conditionalFormatting>
  <conditionalFormatting sqref="E15:E17">
    <cfRule type="cellIs" dxfId="2857" priority="37" operator="equal">
      <formula>"SL"</formula>
    </cfRule>
    <cfRule type="cellIs" dxfId="2856" priority="38" operator="equal">
      <formula>"AL"</formula>
    </cfRule>
  </conditionalFormatting>
  <conditionalFormatting sqref="E5 E3 E22:E23 E10:E12 E14:E17 E45:E47">
    <cfRule type="cellIs" dxfId="2855" priority="39" operator="equal">
      <formula>"Prep"</formula>
    </cfRule>
    <cfRule type="cellIs" dxfId="2854" priority="40" operator="equal">
      <formula>"SL"</formula>
    </cfRule>
    <cfRule type="cellIs" dxfId="2853" priority="41" operator="equal">
      <formula>"AL"</formula>
    </cfRule>
  </conditionalFormatting>
  <conditionalFormatting sqref="E5">
    <cfRule type="cellIs" dxfId="2852" priority="34" operator="equal">
      <formula>"Prep"</formula>
    </cfRule>
    <cfRule type="cellIs" dxfId="2851" priority="35" operator="equal">
      <formula>"SL"</formula>
    </cfRule>
    <cfRule type="cellIs" dxfId="2850" priority="36" operator="equal">
      <formula>"AL"</formula>
    </cfRule>
  </conditionalFormatting>
  <conditionalFormatting sqref="E3">
    <cfRule type="cellIs" dxfId="2849" priority="32" operator="equal">
      <formula>"SL"</formula>
    </cfRule>
    <cfRule type="cellIs" dxfId="2848" priority="33" operator="equal">
      <formula>"AL"</formula>
    </cfRule>
  </conditionalFormatting>
  <conditionalFormatting sqref="E3">
    <cfRule type="cellIs" dxfId="2847" priority="30" operator="equal">
      <formula>"SL"</formula>
    </cfRule>
    <cfRule type="cellIs" dxfId="2846" priority="31" operator="equal">
      <formula>"AL"</formula>
    </cfRule>
  </conditionalFormatting>
  <conditionalFormatting sqref="E3:E6 E10:E12 E14:E18 E44:E48 E21:E23 F48:O48">
    <cfRule type="cellIs" dxfId="2845" priority="28" operator="equal">
      <formula>"WC"</formula>
    </cfRule>
    <cfRule type="cellIs" dxfId="2844" priority="29" operator="equal">
      <formula>"TR"</formula>
    </cfRule>
  </conditionalFormatting>
  <conditionalFormatting sqref="E14">
    <cfRule type="expression" dxfId="2843" priority="27">
      <formula>ROW()=CELL("ROW")</formula>
    </cfRule>
  </conditionalFormatting>
  <conditionalFormatting sqref="E14">
    <cfRule type="expression" dxfId="2842" priority="26">
      <formula>ROW()=CELL("ROW")</formula>
    </cfRule>
  </conditionalFormatting>
  <conditionalFormatting sqref="E31">
    <cfRule type="cellIs" dxfId="2841" priority="24" operator="equal">
      <formula>"WC"</formula>
    </cfRule>
    <cfRule type="cellIs" dxfId="2840" priority="25" operator="equal">
      <formula>"TR"</formula>
    </cfRule>
  </conditionalFormatting>
  <conditionalFormatting sqref="E26">
    <cfRule type="cellIs" dxfId="2839" priority="21" operator="equal">
      <formula>"Prep"</formula>
    </cfRule>
    <cfRule type="cellIs" dxfId="2838" priority="22" operator="equal">
      <formula>"SL"</formula>
    </cfRule>
    <cfRule type="cellIs" dxfId="2837" priority="23" operator="equal">
      <formula>"AL"</formula>
    </cfRule>
  </conditionalFormatting>
  <conditionalFormatting sqref="E25">
    <cfRule type="expression" dxfId="2836" priority="18">
      <formula>ROW()=CELL("ROW")</formula>
    </cfRule>
  </conditionalFormatting>
  <conditionalFormatting sqref="E25">
    <cfRule type="expression" dxfId="2835" priority="17">
      <formula>ROW()=CELL("ROW")</formula>
    </cfRule>
  </conditionalFormatting>
  <conditionalFormatting sqref="I4">
    <cfRule type="cellIs" dxfId="2834" priority="12" operator="equal">
      <formula>"AL"</formula>
    </cfRule>
    <cfRule type="cellIs" dxfId="2833" priority="13" operator="equal">
      <formula>"TR"</formula>
    </cfRule>
    <cfRule type="cellIs" dxfId="2832" priority="14" operator="equal">
      <formula>"WC"</formula>
    </cfRule>
  </conditionalFormatting>
  <conditionalFormatting sqref="I4">
    <cfRule type="expression" dxfId="2831" priority="11">
      <formula>ROW()=CELL("ROW")</formula>
    </cfRule>
  </conditionalFormatting>
  <conditionalFormatting sqref="I4">
    <cfRule type="expression" dxfId="2830" priority="10">
      <formula>ROW()=CELL("ROW")</formula>
    </cfRule>
  </conditionalFormatting>
  <conditionalFormatting sqref="N27">
    <cfRule type="cellIs" dxfId="2829" priority="8" operator="equal">
      <formula>"SL"</formula>
    </cfRule>
    <cfRule type="cellIs" dxfId="2828" priority="9" operator="equal">
      <formula>"AL"</formula>
    </cfRule>
  </conditionalFormatting>
  <conditionalFormatting sqref="N27">
    <cfRule type="expression" dxfId="2827" priority="7">
      <formula>ROW()=CELL("ROW")</formula>
    </cfRule>
  </conditionalFormatting>
  <conditionalFormatting sqref="N27">
    <cfRule type="expression" dxfId="2826" priority="6">
      <formula>ROW()=CELL("ROW")</formula>
    </cfRule>
  </conditionalFormatting>
  <conditionalFormatting sqref="N27">
    <cfRule type="cellIs" dxfId="2825" priority="2" operator="equal">
      <formula>"SL"</formula>
    </cfRule>
    <cfRule type="cellIs" dxfId="2824" priority="3" operator="equal">
      <formula>"AL"</formula>
    </cfRule>
    <cfRule type="cellIs" dxfId="2823" priority="4" operator="equal">
      <formula>"WC"</formula>
    </cfRule>
    <cfRule type="cellIs" dxfId="2822" priority="5" operator="equal">
      <formula>"TR"</formula>
    </cfRule>
  </conditionalFormatting>
  <conditionalFormatting sqref="J26">
    <cfRule type="cellIs" dxfId="2821" priority="1" operator="equal">
      <formula>$J$26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topLeftCell="A2" zoomScale="70" zoomScaleNormal="70" workbookViewId="0">
      <selection activeCell="O36" sqref="O36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988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988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44.7109375" style="988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59" t="s">
        <v>378</v>
      </c>
      <c r="B1" s="1059"/>
      <c r="C1" s="1059"/>
      <c r="D1" s="1059"/>
      <c r="E1" s="1059"/>
      <c r="F1" s="1059"/>
      <c r="G1" s="1059"/>
      <c r="H1" s="1059"/>
      <c r="I1" s="1059"/>
      <c r="K1" s="390"/>
      <c r="L1" s="1068">
        <f>Saturday!L1+1</f>
        <v>46215</v>
      </c>
      <c r="M1" s="1069"/>
      <c r="N1" s="1069"/>
      <c r="O1" s="1070"/>
    </row>
    <row r="2" spans="1:15" s="373" customFormat="1" ht="21.6" customHeight="1">
      <c r="A2" s="1055" t="s">
        <v>280</v>
      </c>
      <c r="B2" s="1055"/>
      <c r="C2" s="1055"/>
      <c r="D2" s="1055"/>
      <c r="E2" s="1055"/>
      <c r="F2" s="380"/>
      <c r="G2" s="1056" t="s">
        <v>237</v>
      </c>
      <c r="H2" s="1057"/>
      <c r="I2" s="1057"/>
      <c r="J2" s="1057"/>
      <c r="K2" s="381"/>
      <c r="L2" s="1055" t="s">
        <v>49</v>
      </c>
      <c r="M2" s="1055"/>
      <c r="N2" s="1055"/>
      <c r="O2" s="1055"/>
    </row>
    <row r="3" spans="1:15" s="497" customFormat="1" ht="21.6" customHeight="1">
      <c r="A3" s="544"/>
      <c r="B3" s="554">
        <v>702420</v>
      </c>
      <c r="C3" s="956" t="s">
        <v>557</v>
      </c>
      <c r="D3" s="515" t="s">
        <v>46</v>
      </c>
      <c r="E3" s="492" t="s">
        <v>234</v>
      </c>
      <c r="F3" s="493"/>
      <c r="G3" s="540">
        <v>22920</v>
      </c>
      <c r="H3" s="955" t="s">
        <v>567</v>
      </c>
      <c r="I3" s="515" t="s">
        <v>45</v>
      </c>
      <c r="J3" s="492" t="s">
        <v>636</v>
      </c>
      <c r="K3" s="493"/>
      <c r="L3" s="950">
        <v>19386</v>
      </c>
      <c r="M3" s="955" t="s">
        <v>340</v>
      </c>
      <c r="N3" s="514" t="s">
        <v>48</v>
      </c>
      <c r="O3" s="496" t="s">
        <v>50</v>
      </c>
    </row>
    <row r="4" spans="1:15" s="497" customFormat="1" ht="21.6" customHeight="1">
      <c r="A4" s="683"/>
      <c r="B4" s="504"/>
      <c r="C4" s="955"/>
      <c r="D4" s="515"/>
      <c r="E4" s="499"/>
      <c r="F4" s="500"/>
      <c r="G4" s="751">
        <v>282232</v>
      </c>
      <c r="H4" s="959" t="s">
        <v>580</v>
      </c>
      <c r="I4" s="501" t="s">
        <v>45</v>
      </c>
      <c r="J4" s="503" t="s">
        <v>218</v>
      </c>
      <c r="K4" s="503"/>
      <c r="L4" s="767">
        <v>21902</v>
      </c>
      <c r="M4" s="954" t="s">
        <v>295</v>
      </c>
      <c r="N4" s="514" t="s">
        <v>655</v>
      </c>
      <c r="O4" s="506" t="s">
        <v>303</v>
      </c>
    </row>
    <row r="5" spans="1:15" s="497" customFormat="1" ht="21.6" customHeight="1">
      <c r="A5" s="544"/>
      <c r="B5" s="946">
        <v>19659</v>
      </c>
      <c r="C5" s="727" t="s">
        <v>294</v>
      </c>
      <c r="D5" s="501" t="s">
        <v>653</v>
      </c>
      <c r="E5" s="505" t="s">
        <v>612</v>
      </c>
      <c r="F5" s="533"/>
      <c r="G5" s="898">
        <v>21163</v>
      </c>
      <c r="H5" s="993" t="s">
        <v>614</v>
      </c>
      <c r="I5" s="704" t="s">
        <v>653</v>
      </c>
      <c r="J5" s="502" t="s">
        <v>218</v>
      </c>
      <c r="K5" s="503"/>
      <c r="L5" s="932">
        <v>11379</v>
      </c>
      <c r="M5" s="967" t="s">
        <v>342</v>
      </c>
      <c r="N5" s="508" t="s">
        <v>655</v>
      </c>
      <c r="O5" s="506" t="s">
        <v>303</v>
      </c>
    </row>
    <row r="6" spans="1:15" s="497" customFormat="1" ht="21.6" customHeight="1">
      <c r="A6" s="544"/>
      <c r="B6" s="947">
        <v>282235</v>
      </c>
      <c r="C6" s="954" t="s">
        <v>574</v>
      </c>
      <c r="D6" s="564" t="s">
        <v>338</v>
      </c>
      <c r="E6" s="505" t="s">
        <v>613</v>
      </c>
      <c r="F6" s="441"/>
      <c r="G6" s="891">
        <v>19891</v>
      </c>
      <c r="H6" s="959" t="s">
        <v>128</v>
      </c>
      <c r="I6" s="515" t="s">
        <v>653</v>
      </c>
      <c r="J6" s="502" t="s">
        <v>217</v>
      </c>
      <c r="K6" s="503"/>
      <c r="L6" s="707"/>
      <c r="M6" s="967"/>
      <c r="N6" s="508"/>
      <c r="O6" s="508"/>
    </row>
    <row r="7" spans="1:15" s="497" customFormat="1" ht="21.6" customHeight="1">
      <c r="A7" s="544"/>
      <c r="B7" s="891">
        <v>22170</v>
      </c>
      <c r="C7" s="955" t="s">
        <v>305</v>
      </c>
      <c r="D7" s="435" t="s">
        <v>653</v>
      </c>
      <c r="E7" s="508" t="s">
        <v>619</v>
      </c>
      <c r="F7" s="500"/>
      <c r="G7" s="508"/>
      <c r="H7" s="967"/>
      <c r="I7" s="508"/>
      <c r="J7" s="503"/>
      <c r="K7" s="503"/>
      <c r="L7" s="707"/>
      <c r="M7" s="967"/>
      <c r="N7" s="508"/>
      <c r="O7" s="508"/>
    </row>
    <row r="8" spans="1:15" s="497" customFormat="1" ht="21.6" customHeight="1">
      <c r="A8" s="544"/>
      <c r="E8" s="508"/>
      <c r="F8" s="500"/>
      <c r="G8" s="490"/>
      <c r="H8" s="954"/>
      <c r="I8" s="515"/>
      <c r="J8" s="503"/>
      <c r="K8" s="503"/>
      <c r="L8" s="767">
        <v>19821</v>
      </c>
      <c r="M8" s="956" t="s">
        <v>125</v>
      </c>
      <c r="N8" s="514" t="s">
        <v>207</v>
      </c>
      <c r="O8" s="503" t="s">
        <v>225</v>
      </c>
    </row>
    <row r="9" spans="1:15" s="497" customFormat="1" ht="21.6" customHeight="1">
      <c r="A9" s="544"/>
      <c r="B9" s="504"/>
      <c r="C9" s="955"/>
      <c r="D9" s="501"/>
      <c r="E9" s="508"/>
      <c r="F9" s="498"/>
      <c r="G9" s="752">
        <v>1338</v>
      </c>
      <c r="H9" s="967" t="s">
        <v>595</v>
      </c>
      <c r="I9" s="508" t="s">
        <v>45</v>
      </c>
      <c r="J9" s="502" t="s">
        <v>219</v>
      </c>
      <c r="K9" s="710"/>
      <c r="L9" s="890">
        <v>23843</v>
      </c>
      <c r="M9" s="963" t="s">
        <v>626</v>
      </c>
      <c r="N9" s="515" t="s">
        <v>656</v>
      </c>
      <c r="O9" s="503" t="s">
        <v>225</v>
      </c>
    </row>
    <row r="10" spans="1:15" s="497" customFormat="1" ht="21.6" customHeight="1">
      <c r="A10" s="544"/>
      <c r="B10" s="749">
        <v>1187</v>
      </c>
      <c r="C10" s="955" t="s">
        <v>590</v>
      </c>
      <c r="D10" s="435" t="s">
        <v>45</v>
      </c>
      <c r="E10" s="509" t="s">
        <v>51</v>
      </c>
      <c r="F10" s="498"/>
      <c r="G10" s="540">
        <v>26540</v>
      </c>
      <c r="H10" s="954" t="s">
        <v>561</v>
      </c>
      <c r="I10" s="515" t="s">
        <v>338</v>
      </c>
      <c r="J10" s="502" t="s">
        <v>219</v>
      </c>
      <c r="K10" s="710"/>
      <c r="L10" s="891">
        <v>21490</v>
      </c>
      <c r="M10" s="954" t="s">
        <v>389</v>
      </c>
      <c r="N10" s="514" t="s">
        <v>207</v>
      </c>
      <c r="O10" s="503" t="s">
        <v>225</v>
      </c>
    </row>
    <row r="11" spans="1:15" s="497" customFormat="1" ht="21.6" customHeight="1">
      <c r="A11" s="544"/>
      <c r="B11" s="932">
        <v>22569</v>
      </c>
      <c r="C11" s="967" t="s">
        <v>319</v>
      </c>
      <c r="D11" s="508" t="s">
        <v>47</v>
      </c>
      <c r="E11" s="509" t="s">
        <v>51</v>
      </c>
      <c r="F11" s="498"/>
      <c r="G11" s="767">
        <v>20559</v>
      </c>
      <c r="H11" s="956" t="s">
        <v>386</v>
      </c>
      <c r="I11" s="515" t="s">
        <v>653</v>
      </c>
      <c r="J11" s="502" t="s">
        <v>219</v>
      </c>
      <c r="K11" s="710"/>
      <c r="L11" s="494"/>
      <c r="M11" s="954"/>
      <c r="N11" s="469"/>
      <c r="O11" s="503"/>
    </row>
    <row r="12" spans="1:15" s="497" customFormat="1" ht="21.6" customHeight="1">
      <c r="A12" s="544"/>
      <c r="B12" s="540">
        <v>703713</v>
      </c>
      <c r="C12" s="954" t="s">
        <v>559</v>
      </c>
      <c r="D12" s="469" t="s">
        <v>300</v>
      </c>
      <c r="E12" s="509" t="s">
        <v>51</v>
      </c>
      <c r="F12" s="498"/>
      <c r="G12" s="540">
        <v>1071</v>
      </c>
      <c r="H12" s="963" t="s">
        <v>587</v>
      </c>
      <c r="I12" s="515" t="s">
        <v>338</v>
      </c>
      <c r="J12" s="503" t="s">
        <v>219</v>
      </c>
      <c r="K12" s="710"/>
      <c r="L12" s="946">
        <v>16272</v>
      </c>
      <c r="M12" s="959" t="s">
        <v>321</v>
      </c>
      <c r="N12" s="514" t="s">
        <v>207</v>
      </c>
      <c r="O12" s="512" t="s">
        <v>51</v>
      </c>
    </row>
    <row r="13" spans="1:15" s="497" customFormat="1" ht="21.6" customHeight="1">
      <c r="A13" s="544"/>
      <c r="B13" s="494"/>
      <c r="C13" s="954"/>
      <c r="D13" s="498"/>
      <c r="E13" s="498"/>
      <c r="F13" s="498"/>
      <c r="G13" s="508"/>
      <c r="H13" s="967"/>
      <c r="I13" s="508"/>
      <c r="J13" s="503"/>
      <c r="K13" s="503"/>
      <c r="L13" s="751">
        <v>1059</v>
      </c>
      <c r="M13" s="955" t="s">
        <v>586</v>
      </c>
      <c r="N13" s="514" t="s">
        <v>600</v>
      </c>
      <c r="O13" s="512" t="s">
        <v>51</v>
      </c>
    </row>
    <row r="14" spans="1:15" s="497" customFormat="1" ht="21.6" customHeight="1">
      <c r="A14" s="544"/>
      <c r="B14" s="490"/>
      <c r="C14" s="956"/>
      <c r="D14" s="515"/>
      <c r="E14" s="435"/>
      <c r="F14" s="500"/>
      <c r="J14" s="503"/>
      <c r="K14" s="503"/>
      <c r="L14" s="536">
        <v>1245</v>
      </c>
      <c r="M14" s="963" t="s">
        <v>593</v>
      </c>
      <c r="N14" s="511" t="s">
        <v>208</v>
      </c>
      <c r="O14" s="593" t="s">
        <v>51</v>
      </c>
    </row>
    <row r="15" spans="1:15" s="497" customFormat="1" ht="21.6" customHeight="1">
      <c r="A15" s="544"/>
      <c r="B15" s="554">
        <v>21180</v>
      </c>
      <c r="C15" s="955" t="s">
        <v>577</v>
      </c>
      <c r="D15" s="514" t="s">
        <v>338</v>
      </c>
      <c r="E15" s="503" t="s">
        <v>223</v>
      </c>
      <c r="F15" s="500"/>
      <c r="G15" s="504"/>
      <c r="H15" s="955"/>
      <c r="I15" s="515"/>
      <c r="J15" s="503"/>
      <c r="K15" s="728"/>
      <c r="L15" s="504"/>
      <c r="M15" s="962"/>
      <c r="N15" s="514"/>
      <c r="O15" s="503"/>
    </row>
    <row r="16" spans="1:15" s="497" customFormat="1" ht="21.6" customHeight="1">
      <c r="A16" s="544"/>
      <c r="B16" s="554">
        <v>1140</v>
      </c>
      <c r="C16" s="956" t="s">
        <v>591</v>
      </c>
      <c r="D16" s="514" t="s">
        <v>338</v>
      </c>
      <c r="E16" s="503" t="s">
        <v>223</v>
      </c>
      <c r="F16" s="500"/>
      <c r="G16" s="890">
        <v>20619</v>
      </c>
      <c r="H16" s="954" t="s">
        <v>279</v>
      </c>
      <c r="I16" s="515" t="s">
        <v>653</v>
      </c>
      <c r="J16" s="503" t="s">
        <v>220</v>
      </c>
      <c r="K16" s="503"/>
      <c r="L16" s="508"/>
      <c r="M16" s="967"/>
      <c r="N16" s="508"/>
      <c r="O16" s="508"/>
    </row>
    <row r="17" spans="1:15" s="497" customFormat="1" ht="21.6" customHeight="1">
      <c r="A17" s="544"/>
      <c r="B17" s="891">
        <v>18446</v>
      </c>
      <c r="C17" s="955" t="s">
        <v>385</v>
      </c>
      <c r="D17" s="515" t="s">
        <v>653</v>
      </c>
      <c r="E17" s="503" t="s">
        <v>223</v>
      </c>
      <c r="F17" s="500"/>
      <c r="G17" s="540">
        <v>1290</v>
      </c>
      <c r="H17" s="954" t="s">
        <v>594</v>
      </c>
      <c r="I17" s="515" t="s">
        <v>45</v>
      </c>
      <c r="J17" s="503" t="s">
        <v>221</v>
      </c>
      <c r="K17" s="710"/>
      <c r="L17" s="508"/>
      <c r="M17" s="967"/>
      <c r="N17" s="508"/>
      <c r="O17" s="508"/>
    </row>
    <row r="18" spans="1:15" s="497" customFormat="1" ht="21.6" customHeight="1">
      <c r="A18" s="544"/>
      <c r="B18" s="490"/>
      <c r="C18" s="956"/>
      <c r="D18" s="515"/>
      <c r="E18" s="508"/>
      <c r="F18" s="500"/>
      <c r="G18" s="948">
        <v>23838</v>
      </c>
      <c r="H18" s="963" t="s">
        <v>622</v>
      </c>
      <c r="I18" s="515" t="s">
        <v>653</v>
      </c>
      <c r="J18" s="508" t="s">
        <v>222</v>
      </c>
      <c r="K18" s="500"/>
      <c r="L18" s="890">
        <v>214355</v>
      </c>
      <c r="M18" s="954" t="s">
        <v>648</v>
      </c>
      <c r="N18" s="514" t="s">
        <v>655</v>
      </c>
      <c r="O18" s="513" t="s">
        <v>291</v>
      </c>
    </row>
    <row r="19" spans="1:15" s="497" customFormat="1" ht="21.6" customHeight="1">
      <c r="A19" s="544"/>
      <c r="B19" s="554">
        <v>28140</v>
      </c>
      <c r="C19" s="956" t="s">
        <v>583</v>
      </c>
      <c r="D19" s="515" t="s">
        <v>338</v>
      </c>
      <c r="E19" s="508" t="s">
        <v>322</v>
      </c>
      <c r="F19" s="500"/>
      <c r="G19" s="490"/>
      <c r="H19" s="956"/>
      <c r="I19" s="515"/>
      <c r="J19" s="508"/>
      <c r="K19" s="500"/>
      <c r="L19" s="540">
        <v>1565</v>
      </c>
      <c r="M19" s="954" t="s">
        <v>597</v>
      </c>
      <c r="N19" s="469" t="s">
        <v>289</v>
      </c>
      <c r="O19" s="513" t="s">
        <v>694</v>
      </c>
    </row>
    <row r="20" spans="1:15" s="497" customFormat="1" ht="21.6" customHeight="1">
      <c r="A20" s="544"/>
      <c r="B20" s="949">
        <v>22034</v>
      </c>
      <c r="C20" s="962" t="s">
        <v>649</v>
      </c>
      <c r="D20" s="515" t="s">
        <v>653</v>
      </c>
      <c r="E20" s="508"/>
      <c r="F20" s="498"/>
      <c r="G20" s="494"/>
      <c r="H20" s="954"/>
      <c r="I20" s="515"/>
      <c r="K20" s="498"/>
      <c r="L20" s="707"/>
      <c r="M20" s="967"/>
      <c r="N20" s="508"/>
      <c r="O20" s="508"/>
    </row>
    <row r="21" spans="1:15" s="497" customFormat="1" ht="21.6" customHeight="1">
      <c r="A21" s="544"/>
      <c r="B21" s="508"/>
      <c r="C21" s="967"/>
      <c r="D21" s="508"/>
      <c r="E21" s="508"/>
      <c r="F21" s="435"/>
      <c r="G21" s="749">
        <v>25240</v>
      </c>
      <c r="H21" s="955" t="s">
        <v>568</v>
      </c>
      <c r="I21" s="515" t="s">
        <v>44</v>
      </c>
      <c r="J21" s="505" t="s">
        <v>52</v>
      </c>
      <c r="K21" s="498"/>
      <c r="L21" s="890">
        <v>20740</v>
      </c>
      <c r="M21" s="954" t="s">
        <v>387</v>
      </c>
      <c r="N21" s="514" t="s">
        <v>655</v>
      </c>
      <c r="O21" s="753" t="s">
        <v>341</v>
      </c>
    </row>
    <row r="22" spans="1:15" s="497" customFormat="1" ht="21.6" customHeight="1">
      <c r="A22" s="544"/>
      <c r="B22" s="890">
        <v>18521</v>
      </c>
      <c r="C22" s="954" t="s">
        <v>206</v>
      </c>
      <c r="D22" s="469" t="s">
        <v>653</v>
      </c>
      <c r="E22" s="505" t="s">
        <v>53</v>
      </c>
      <c r="F22" s="500"/>
      <c r="G22" s="554">
        <v>1237</v>
      </c>
      <c r="H22" s="954" t="s">
        <v>592</v>
      </c>
      <c r="I22" s="515" t="s">
        <v>338</v>
      </c>
      <c r="J22" s="505" t="s">
        <v>52</v>
      </c>
      <c r="K22" s="533"/>
      <c r="L22" s="890">
        <v>80215566</v>
      </c>
      <c r="M22" s="954" t="s">
        <v>281</v>
      </c>
      <c r="N22" s="514" t="s">
        <v>655</v>
      </c>
      <c r="O22" s="753" t="s">
        <v>341</v>
      </c>
    </row>
    <row r="23" spans="1:15" s="497" customFormat="1" ht="21.6" customHeight="1">
      <c r="A23" s="544"/>
      <c r="B23" s="890">
        <v>22161</v>
      </c>
      <c r="C23" s="954" t="s">
        <v>304</v>
      </c>
      <c r="D23" s="498" t="s">
        <v>653</v>
      </c>
      <c r="E23" s="505" t="s">
        <v>77</v>
      </c>
      <c r="F23" s="500"/>
      <c r="G23" s="891">
        <v>67746</v>
      </c>
      <c r="H23" s="955" t="s">
        <v>384</v>
      </c>
      <c r="I23" s="501" t="s">
        <v>653</v>
      </c>
      <c r="J23" s="505" t="s">
        <v>52</v>
      </c>
      <c r="K23" s="533"/>
      <c r="L23" s="494"/>
      <c r="M23" s="954"/>
      <c r="N23" s="498"/>
      <c r="O23" s="495"/>
    </row>
    <row r="24" spans="1:15" s="497" customFormat="1" ht="21.6" customHeight="1">
      <c r="A24" s="544"/>
      <c r="B24" s="504"/>
      <c r="C24" s="967"/>
      <c r="D24" s="515"/>
      <c r="E24" s="498"/>
      <c r="F24" s="498"/>
      <c r="G24" s="890">
        <v>2722</v>
      </c>
      <c r="H24" s="963" t="s">
        <v>639</v>
      </c>
      <c r="I24" s="515" t="s">
        <v>653</v>
      </c>
      <c r="J24" s="505" t="s">
        <v>52</v>
      </c>
      <c r="K24" s="498"/>
      <c r="L24" s="749">
        <v>1238</v>
      </c>
      <c r="M24" s="962" t="s">
        <v>202</v>
      </c>
      <c r="N24" s="501" t="s">
        <v>124</v>
      </c>
      <c r="O24" s="469" t="s">
        <v>55</v>
      </c>
    </row>
    <row r="25" spans="1:15" s="497" customFormat="1" ht="21.6" customHeight="1">
      <c r="A25" s="544"/>
      <c r="B25" s="504"/>
      <c r="C25" s="967"/>
      <c r="D25" s="501"/>
      <c r="E25" s="508"/>
      <c r="F25" s="498"/>
      <c r="G25" s="494"/>
      <c r="H25" s="963"/>
      <c r="I25" s="515"/>
      <c r="J25" s="516"/>
      <c r="K25" s="729"/>
      <c r="L25" s="890">
        <v>21316</v>
      </c>
      <c r="M25" s="954" t="s">
        <v>253</v>
      </c>
      <c r="N25" s="469" t="s">
        <v>48</v>
      </c>
      <c r="O25" s="469" t="s">
        <v>55</v>
      </c>
    </row>
    <row r="26" spans="1:15" s="497" customFormat="1" ht="21.6" customHeight="1">
      <c r="A26" s="544"/>
      <c r="B26" s="540">
        <v>703072</v>
      </c>
      <c r="C26" s="967" t="s">
        <v>569</v>
      </c>
      <c r="D26" s="498" t="s">
        <v>46</v>
      </c>
      <c r="E26" s="508" t="s">
        <v>752</v>
      </c>
      <c r="F26" s="498"/>
      <c r="G26" s="494"/>
      <c r="H26" s="963"/>
      <c r="I26" s="515"/>
      <c r="J26" s="516"/>
      <c r="K26" s="729"/>
      <c r="L26" s="707"/>
      <c r="M26" s="967"/>
      <c r="N26" s="508"/>
      <c r="O26" s="508"/>
    </row>
    <row r="27" spans="1:15" s="497" customFormat="1" ht="21.6" customHeight="1">
      <c r="A27" s="544"/>
      <c r="B27" s="554">
        <v>703703</v>
      </c>
      <c r="C27" s="967" t="s">
        <v>563</v>
      </c>
      <c r="D27" s="515" t="s">
        <v>46</v>
      </c>
      <c r="E27" s="508" t="s">
        <v>753</v>
      </c>
      <c r="F27" s="498"/>
      <c r="G27" s="508"/>
      <c r="H27" s="508"/>
      <c r="I27" s="508"/>
      <c r="J27" s="516"/>
      <c r="K27" s="729"/>
      <c r="L27" s="707"/>
      <c r="M27" s="967"/>
      <c r="N27" s="508"/>
      <c r="O27" s="508"/>
    </row>
    <row r="28" spans="1:15" s="497" customFormat="1" ht="21.6" customHeight="1">
      <c r="A28" s="508"/>
      <c r="B28" s="540">
        <v>997</v>
      </c>
      <c r="C28" s="954" t="s">
        <v>585</v>
      </c>
      <c r="D28" s="498" t="s">
        <v>45</v>
      </c>
      <c r="E28" s="508" t="s">
        <v>754</v>
      </c>
      <c r="F28" s="498"/>
      <c r="G28" s="494"/>
      <c r="H28" s="962"/>
      <c r="I28" s="515"/>
      <c r="J28" s="516"/>
      <c r="K28" s="729"/>
      <c r="L28" s="707"/>
      <c r="M28" s="967"/>
      <c r="N28" s="508"/>
      <c r="O28" s="508"/>
    </row>
    <row r="29" spans="1:15" s="497" customFormat="1" ht="21.6" customHeight="1">
      <c r="A29" s="469"/>
      <c r="B29" s="508"/>
      <c r="C29" s="967"/>
      <c r="D29" s="508"/>
      <c r="E29" s="508"/>
      <c r="F29" s="500"/>
      <c r="G29" s="494"/>
      <c r="H29" s="954"/>
      <c r="I29" s="515"/>
      <c r="J29" s="516"/>
      <c r="K29" s="729"/>
      <c r="L29" s="707"/>
      <c r="M29" s="967"/>
      <c r="N29" s="508"/>
      <c r="O29" s="508"/>
    </row>
    <row r="30" spans="1:15" s="497" customFormat="1" ht="21.6" customHeight="1">
      <c r="A30" s="469"/>
      <c r="B30" s="751">
        <v>23280</v>
      </c>
      <c r="C30" s="963" t="s">
        <v>575</v>
      </c>
      <c r="D30" s="1036" t="s">
        <v>338</v>
      </c>
      <c r="E30" s="1037" t="s">
        <v>254</v>
      </c>
      <c r="F30" s="500"/>
      <c r="G30" s="508"/>
      <c r="H30" s="967"/>
      <c r="I30" s="508"/>
      <c r="J30" s="516"/>
      <c r="K30" s="729"/>
      <c r="L30" s="707"/>
      <c r="M30" s="967"/>
      <c r="N30" s="508"/>
      <c r="O30" s="508"/>
    </row>
    <row r="31" spans="1:15" s="497" customFormat="1" ht="21.6" customHeight="1">
      <c r="A31" s="508"/>
      <c r="B31" s="490"/>
      <c r="C31" s="954"/>
      <c r="D31" s="515"/>
      <c r="E31" s="508"/>
      <c r="F31" s="500"/>
      <c r="G31" s="508"/>
      <c r="H31" s="967"/>
      <c r="I31" s="508"/>
      <c r="J31" s="508"/>
      <c r="K31" s="729"/>
      <c r="L31" s="707"/>
      <c r="M31" s="967"/>
      <c r="N31" s="508"/>
      <c r="O31" s="508"/>
    </row>
    <row r="32" spans="1:15" s="497" customFormat="1" ht="21.6" customHeight="1">
      <c r="A32" s="508"/>
      <c r="B32" s="890">
        <v>23842</v>
      </c>
      <c r="C32" s="954" t="s">
        <v>625</v>
      </c>
      <c r="D32" s="515" t="s">
        <v>47</v>
      </c>
      <c r="E32" s="469" t="s">
        <v>55</v>
      </c>
      <c r="F32" s="500"/>
      <c r="G32" s="508"/>
      <c r="H32" s="967"/>
      <c r="I32" s="508"/>
      <c r="J32" s="508"/>
      <c r="K32" s="498"/>
      <c r="L32" s="707"/>
      <c r="M32" s="967"/>
      <c r="N32" s="508"/>
      <c r="O32" s="508"/>
    </row>
    <row r="33" spans="1:15" s="497" customFormat="1" ht="21.6" customHeight="1">
      <c r="A33" s="508"/>
      <c r="B33" s="890">
        <v>23080</v>
      </c>
      <c r="C33" s="962" t="s">
        <v>728</v>
      </c>
      <c r="D33" s="515" t="s">
        <v>47</v>
      </c>
      <c r="E33" s="469" t="s">
        <v>55</v>
      </c>
      <c r="F33" s="500"/>
      <c r="G33" s="508"/>
      <c r="H33" s="967"/>
      <c r="I33" s="508"/>
      <c r="J33" s="508"/>
      <c r="K33" s="498"/>
      <c r="L33" s="707"/>
      <c r="M33" s="967"/>
      <c r="N33" s="508"/>
      <c r="O33" s="508"/>
    </row>
    <row r="34" spans="1:15" s="497" customFormat="1" ht="21.6" customHeight="1">
      <c r="A34" s="725"/>
      <c r="B34" s="508"/>
      <c r="C34" s="967"/>
      <c r="D34" s="508"/>
      <c r="E34" s="508"/>
      <c r="F34" s="500"/>
      <c r="G34" s="508"/>
      <c r="H34" s="967"/>
      <c r="I34" s="508"/>
      <c r="J34" s="508"/>
      <c r="K34" s="498"/>
      <c r="L34" s="707"/>
      <c r="M34" s="967"/>
      <c r="N34" s="508"/>
      <c r="O34" s="508"/>
    </row>
    <row r="35" spans="1:15" s="497" customFormat="1" ht="21.6" customHeight="1">
      <c r="A35" s="725"/>
      <c r="B35" s="554">
        <v>39091</v>
      </c>
      <c r="C35" s="955" t="s">
        <v>564</v>
      </c>
      <c r="D35" s="515" t="s">
        <v>338</v>
      </c>
      <c r="E35" s="508" t="s">
        <v>743</v>
      </c>
      <c r="F35" s="500"/>
      <c r="G35" s="890">
        <v>12550</v>
      </c>
      <c r="H35" s="962" t="s">
        <v>603</v>
      </c>
      <c r="I35" s="515" t="s">
        <v>653</v>
      </c>
      <c r="J35" s="508" t="s">
        <v>751</v>
      </c>
      <c r="K35" s="498"/>
      <c r="L35" s="707"/>
      <c r="M35" s="967"/>
      <c r="N35" s="508"/>
      <c r="O35" s="508"/>
    </row>
    <row r="36" spans="1:15" s="497" customFormat="1" ht="21.6" customHeight="1">
      <c r="A36" s="508"/>
      <c r="B36" s="490"/>
      <c r="C36" s="954"/>
      <c r="D36" s="515"/>
      <c r="E36" s="508"/>
      <c r="F36" s="500"/>
      <c r="G36" s="494"/>
      <c r="H36" s="967"/>
      <c r="I36" s="515"/>
      <c r="J36" s="508"/>
      <c r="K36" s="498"/>
      <c r="L36" s="707"/>
      <c r="M36" s="967"/>
      <c r="N36" s="508"/>
      <c r="O36" s="508"/>
    </row>
    <row r="37" spans="1:15" s="497" customFormat="1" ht="21.6" customHeight="1">
      <c r="A37" s="508"/>
      <c r="B37" s="508"/>
      <c r="C37" s="967"/>
      <c r="D37" s="508"/>
      <c r="E37" s="508"/>
      <c r="F37" s="500"/>
      <c r="G37" s="494"/>
      <c r="H37" s="967"/>
      <c r="I37" s="515"/>
      <c r="J37" s="508"/>
      <c r="K37" s="498"/>
      <c r="L37" s="707"/>
      <c r="M37" s="967"/>
      <c r="N37" s="508"/>
      <c r="O37" s="508"/>
    </row>
    <row r="38" spans="1:15" s="497" customFormat="1" ht="21.6" customHeight="1">
      <c r="A38" s="508"/>
      <c r="B38" s="490"/>
      <c r="C38" s="954"/>
      <c r="D38" s="515"/>
      <c r="E38" s="508"/>
      <c r="F38" s="500"/>
      <c r="G38" s="494"/>
      <c r="H38" s="967"/>
      <c r="I38" s="515"/>
      <c r="J38" s="508"/>
      <c r="K38" s="498"/>
      <c r="L38" s="707"/>
      <c r="M38" s="967"/>
      <c r="N38" s="508"/>
      <c r="O38" s="508"/>
    </row>
    <row r="39" spans="1:15" s="497" customFormat="1" ht="21.6" customHeight="1">
      <c r="A39" s="508"/>
      <c r="B39" s="490"/>
      <c r="C39" s="954"/>
      <c r="D39" s="515"/>
      <c r="E39" s="508"/>
      <c r="F39" s="500"/>
      <c r="G39" s="494"/>
      <c r="H39" s="967"/>
      <c r="I39" s="515"/>
      <c r="J39" s="508"/>
      <c r="K39" s="498"/>
      <c r="L39" s="707"/>
      <c r="M39" s="967"/>
      <c r="N39" s="508"/>
      <c r="O39" s="508"/>
    </row>
    <row r="40" spans="1:15" s="497" customFormat="1" ht="21.6" customHeight="1">
      <c r="A40" s="508"/>
      <c r="B40" s="490"/>
      <c r="C40" s="954"/>
      <c r="D40" s="515"/>
      <c r="E40" s="508"/>
      <c r="F40" s="500"/>
      <c r="G40" s="494"/>
      <c r="H40" s="967"/>
      <c r="I40" s="515"/>
      <c r="J40" s="508"/>
      <c r="K40" s="498"/>
      <c r="L40" s="494"/>
      <c r="M40" s="954"/>
      <c r="N40" s="514"/>
      <c r="O40" s="508"/>
    </row>
    <row r="41" spans="1:15" s="497" customFormat="1" ht="21.6" customHeight="1">
      <c r="A41" s="508"/>
      <c r="B41" s="504"/>
      <c r="C41" s="962"/>
      <c r="D41" s="501"/>
      <c r="E41" s="508"/>
      <c r="F41" s="500"/>
      <c r="G41" s="494"/>
      <c r="H41" s="954"/>
      <c r="I41" s="515"/>
      <c r="J41" s="508"/>
      <c r="K41" s="498"/>
      <c r="L41" s="490"/>
      <c r="M41" s="954"/>
      <c r="N41" s="514"/>
      <c r="O41" s="508"/>
    </row>
    <row r="42" spans="1:15" s="497" customFormat="1" ht="21.6" customHeight="1">
      <c r="A42" s="508"/>
      <c r="B42" s="494"/>
      <c r="C42" s="954"/>
      <c r="D42" s="498"/>
      <c r="E42" s="499"/>
      <c r="F42" s="498"/>
      <c r="G42" s="494"/>
      <c r="H42" s="954"/>
      <c r="I42" s="515"/>
      <c r="J42" s="508"/>
      <c r="K42" s="498"/>
      <c r="L42" s="490"/>
      <c r="M42" s="954"/>
      <c r="N42" s="514"/>
      <c r="O42" s="508"/>
    </row>
    <row r="43" spans="1:15" s="497" customFormat="1" ht="21.6" customHeight="1">
      <c r="A43" s="508"/>
      <c r="B43" s="504"/>
      <c r="C43" s="955"/>
      <c r="D43" s="435"/>
      <c r="E43" s="499"/>
      <c r="F43" s="498"/>
      <c r="G43" s="508"/>
      <c r="H43" s="967"/>
      <c r="I43" s="508"/>
      <c r="J43" s="508"/>
      <c r="K43" s="508"/>
      <c r="L43" s="508"/>
      <c r="M43" s="967"/>
      <c r="N43" s="508"/>
      <c r="O43" s="508"/>
    </row>
    <row r="44" spans="1:15" s="497" customFormat="1" ht="21.6" customHeight="1">
      <c r="A44" s="508"/>
      <c r="B44" s="490"/>
      <c r="C44" s="956"/>
      <c r="D44" s="515"/>
      <c r="E44" s="499"/>
      <c r="F44" s="498"/>
      <c r="G44" s="508"/>
      <c r="H44" s="967"/>
      <c r="I44" s="508"/>
      <c r="J44" s="508"/>
      <c r="K44" s="508"/>
      <c r="L44" s="508"/>
      <c r="M44" s="967"/>
      <c r="N44" s="508"/>
      <c r="O44" s="508"/>
    </row>
    <row r="45" spans="1:15" s="497" customFormat="1" ht="21.6" customHeight="1">
      <c r="A45" s="508"/>
      <c r="B45" s="711"/>
      <c r="C45" s="955"/>
      <c r="D45" s="515"/>
      <c r="E45" s="499"/>
      <c r="F45" s="498"/>
      <c r="G45" s="508"/>
      <c r="H45" s="967"/>
      <c r="I45" s="508"/>
      <c r="J45" s="508"/>
      <c r="K45" s="508"/>
      <c r="L45" s="508"/>
      <c r="M45" s="967"/>
      <c r="N45" s="508"/>
      <c r="O45" s="508"/>
    </row>
    <row r="46" spans="1:15" s="497" customFormat="1" ht="21.6" customHeight="1" thickBot="1">
      <c r="A46" s="508"/>
      <c r="B46" s="530"/>
      <c r="C46" s="987"/>
      <c r="D46" s="730"/>
      <c r="E46" s="529"/>
      <c r="F46" s="529"/>
      <c r="G46" s="529"/>
      <c r="H46" s="528"/>
      <c r="I46" s="529"/>
      <c r="J46" s="529"/>
      <c r="K46" s="529"/>
      <c r="L46" s="529"/>
      <c r="M46" s="528"/>
      <c r="N46" s="529"/>
      <c r="O46" s="529"/>
    </row>
    <row r="47" spans="1:15" s="497" customFormat="1" ht="21" customHeight="1">
      <c r="A47" s="508"/>
      <c r="B47" s="726" t="s">
        <v>336</v>
      </c>
      <c r="C47" s="960" t="s">
        <v>348</v>
      </c>
      <c r="D47" s="693">
        <v>0</v>
      </c>
      <c r="E47" s="694"/>
      <c r="F47" s="526"/>
      <c r="G47" s="637">
        <v>702024</v>
      </c>
      <c r="H47" s="984" t="s">
        <v>571</v>
      </c>
      <c r="I47" s="952" t="s">
        <v>346</v>
      </c>
      <c r="J47" s="731"/>
      <c r="K47" s="618"/>
      <c r="L47" s="540"/>
      <c r="M47" s="954"/>
      <c r="N47" s="540"/>
      <c r="O47" s="720"/>
    </row>
    <row r="48" spans="1:15" s="497" customFormat="1" ht="21" customHeight="1">
      <c r="A48" s="508"/>
      <c r="B48" s="538"/>
      <c r="C48" s="954" t="s">
        <v>349</v>
      </c>
      <c r="D48" s="538">
        <v>0</v>
      </c>
      <c r="E48" s="695"/>
      <c r="F48" s="526"/>
      <c r="G48" s="554">
        <v>70090</v>
      </c>
      <c r="H48" s="956" t="s">
        <v>573</v>
      </c>
      <c r="I48" s="951" t="s">
        <v>346</v>
      </c>
      <c r="J48" s="647"/>
      <c r="K48" s="618"/>
      <c r="L48" s="554"/>
      <c r="M48" s="956"/>
      <c r="N48" s="699"/>
      <c r="O48" s="621"/>
    </row>
    <row r="49" spans="1:15" s="497" customFormat="1" ht="21" customHeight="1">
      <c r="A49" s="508"/>
      <c r="B49" s="498"/>
      <c r="C49" s="954" t="s">
        <v>350</v>
      </c>
      <c r="D49" s="498">
        <v>0</v>
      </c>
      <c r="E49" s="500"/>
      <c r="F49" s="526"/>
      <c r="G49" s="554">
        <v>282284</v>
      </c>
      <c r="H49" s="956" t="s">
        <v>579</v>
      </c>
      <c r="I49" s="910" t="s">
        <v>346</v>
      </c>
      <c r="J49" s="621"/>
      <c r="K49" s="618"/>
      <c r="L49" s="540"/>
      <c r="M49" s="954"/>
      <c r="N49" s="540"/>
      <c r="O49" s="621"/>
    </row>
    <row r="50" spans="1:15" s="497" customFormat="1" ht="21" customHeight="1">
      <c r="A50" s="508"/>
      <c r="B50" s="498"/>
      <c r="C50" s="954" t="s">
        <v>351</v>
      </c>
      <c r="D50" s="549">
        <v>0</v>
      </c>
      <c r="E50" s="551"/>
      <c r="F50" s="732"/>
      <c r="G50" s="554">
        <v>282247</v>
      </c>
      <c r="H50" s="956" t="s">
        <v>581</v>
      </c>
      <c r="I50" s="910" t="s">
        <v>346</v>
      </c>
      <c r="J50" s="647"/>
      <c r="K50" s="733"/>
      <c r="L50" s="618"/>
      <c r="M50" s="954"/>
      <c r="N50" s="540"/>
      <c r="O50" s="647"/>
    </row>
    <row r="51" spans="1:15" s="497" customFormat="1" ht="21" customHeight="1">
      <c r="A51" s="508"/>
      <c r="B51" s="498"/>
      <c r="C51" s="954" t="s">
        <v>356</v>
      </c>
      <c r="D51" s="549">
        <v>0</v>
      </c>
      <c r="E51" s="551"/>
      <c r="F51" s="732"/>
      <c r="G51" s="540">
        <v>703237</v>
      </c>
      <c r="H51" s="954" t="s">
        <v>558</v>
      </c>
      <c r="I51" s="910" t="s">
        <v>346</v>
      </c>
      <c r="J51" s="508"/>
      <c r="K51" s="498"/>
      <c r="L51" s="554">
        <v>25510</v>
      </c>
      <c r="M51" s="954" t="s">
        <v>572</v>
      </c>
      <c r="N51" s="951" t="s">
        <v>347</v>
      </c>
      <c r="O51" s="508"/>
    </row>
    <row r="52" spans="1:15" s="497" customFormat="1" ht="21.6" customHeight="1" thickBot="1">
      <c r="A52" s="508"/>
      <c r="B52" s="538"/>
      <c r="C52" s="954" t="s">
        <v>352</v>
      </c>
      <c r="D52" s="538"/>
      <c r="E52" s="695"/>
      <c r="F52" s="709"/>
      <c r="G52" s="540">
        <v>404</v>
      </c>
      <c r="H52" s="954" t="s">
        <v>565</v>
      </c>
      <c r="I52" s="951" t="s">
        <v>346</v>
      </c>
      <c r="J52" s="508"/>
      <c r="K52" s="498"/>
      <c r="L52" s="554">
        <v>703246</v>
      </c>
      <c r="M52" s="956" t="s">
        <v>26</v>
      </c>
      <c r="N52" s="951" t="s">
        <v>301</v>
      </c>
      <c r="O52" s="508"/>
    </row>
    <row r="53" spans="1:15" s="497" customFormat="1" ht="23.25">
      <c r="A53" s="508"/>
      <c r="B53" s="538"/>
      <c r="C53" s="954" t="s">
        <v>346</v>
      </c>
      <c r="D53" s="700"/>
      <c r="E53" s="695"/>
      <c r="F53" s="666"/>
      <c r="G53" s="540">
        <v>24190</v>
      </c>
      <c r="H53" s="954" t="s">
        <v>566</v>
      </c>
      <c r="I53" s="951" t="s">
        <v>346</v>
      </c>
      <c r="J53" s="508"/>
      <c r="K53" s="498"/>
      <c r="L53" s="554">
        <v>21000</v>
      </c>
      <c r="M53" s="956" t="s">
        <v>578</v>
      </c>
      <c r="N53" s="951" t="s">
        <v>301</v>
      </c>
      <c r="O53" s="508"/>
    </row>
    <row r="54" spans="1:15" s="497" customFormat="1" ht="23.25">
      <c r="A54" s="500"/>
      <c r="B54" s="538"/>
      <c r="C54" s="954" t="s">
        <v>347</v>
      </c>
      <c r="D54" s="538"/>
      <c r="E54" s="695"/>
      <c r="F54" s="500"/>
      <c r="G54" s="540">
        <v>704124</v>
      </c>
      <c r="H54" s="954" t="s">
        <v>570</v>
      </c>
      <c r="I54" s="951" t="s">
        <v>346</v>
      </c>
      <c r="J54" s="508"/>
      <c r="K54" s="498"/>
      <c r="L54" s="490"/>
      <c r="M54" s="954"/>
      <c r="N54" s="514"/>
      <c r="O54" s="508"/>
    </row>
    <row r="55" spans="1:15" s="497" customFormat="1" ht="23.25">
      <c r="A55" s="500"/>
      <c r="B55" s="538"/>
      <c r="C55" s="954" t="s">
        <v>353</v>
      </c>
      <c r="D55" s="538"/>
      <c r="E55" s="695"/>
      <c r="F55" s="500"/>
      <c r="G55" s="29">
        <v>282284</v>
      </c>
      <c r="H55" s="989" t="s">
        <v>579</v>
      </c>
      <c r="I55" s="421" t="s">
        <v>124</v>
      </c>
      <c r="J55" s="642"/>
      <c r="K55" s="621"/>
      <c r="L55" s="618"/>
      <c r="M55" s="954"/>
      <c r="N55" s="540"/>
      <c r="O55" s="621"/>
    </row>
    <row r="56" spans="1:15" s="497" customFormat="1" ht="23.25">
      <c r="A56" s="508"/>
      <c r="B56" s="538"/>
      <c r="C56" s="954" t="s">
        <v>283</v>
      </c>
      <c r="D56" s="538">
        <v>0</v>
      </c>
      <c r="E56" s="695"/>
      <c r="F56" s="551"/>
      <c r="G56" s="642"/>
      <c r="H56" s="956"/>
      <c r="I56" s="553"/>
      <c r="J56" s="642"/>
      <c r="K56" s="647"/>
      <c r="L56" s="618"/>
      <c r="M56" s="954"/>
      <c r="N56" s="540"/>
      <c r="O56" s="621"/>
    </row>
    <row r="57" spans="1:15" s="497" customFormat="1" ht="23.25">
      <c r="A57" s="508"/>
      <c r="B57" s="538"/>
      <c r="C57" s="954" t="s">
        <v>284</v>
      </c>
      <c r="D57" s="538"/>
      <c r="E57" s="695"/>
      <c r="F57" s="500"/>
      <c r="G57" s="618"/>
      <c r="H57" s="956"/>
      <c r="I57" s="553"/>
      <c r="J57" s="642"/>
      <c r="K57" s="642"/>
      <c r="L57" s="618"/>
      <c r="M57" s="956"/>
      <c r="N57" s="554"/>
      <c r="O57" s="621"/>
    </row>
    <row r="58" spans="1:15" s="497" customFormat="1" ht="23.25">
      <c r="A58" s="508"/>
      <c r="B58" s="498"/>
      <c r="C58" s="954" t="s">
        <v>285</v>
      </c>
      <c r="D58" s="498">
        <v>0</v>
      </c>
      <c r="E58" s="500"/>
      <c r="F58" s="500"/>
      <c r="G58" s="642"/>
      <c r="H58" s="954"/>
      <c r="I58" s="554"/>
      <c r="J58" s="621"/>
      <c r="K58" s="642"/>
      <c r="L58" s="618"/>
      <c r="M58" s="956"/>
      <c r="N58" s="553"/>
      <c r="O58" s="647"/>
    </row>
    <row r="59" spans="1:15" s="497" customFormat="1" ht="23.25">
      <c r="A59" s="508"/>
      <c r="B59" s="498"/>
      <c r="C59" s="954" t="s">
        <v>286</v>
      </c>
      <c r="D59" s="498">
        <v>0</v>
      </c>
      <c r="E59" s="500"/>
      <c r="F59" s="500"/>
      <c r="G59" s="642"/>
      <c r="H59" s="956"/>
      <c r="I59" s="553"/>
      <c r="J59" s="621"/>
      <c r="K59" s="642"/>
      <c r="L59" s="618"/>
      <c r="M59" s="956"/>
      <c r="N59" s="554"/>
      <c r="O59" s="618"/>
    </row>
    <row r="60" spans="1:15" s="497" customFormat="1" ht="23.25">
      <c r="A60" s="508"/>
      <c r="B60" s="538"/>
      <c r="C60" s="954" t="s">
        <v>287</v>
      </c>
      <c r="D60" s="702">
        <v>0</v>
      </c>
      <c r="E60" s="703"/>
      <c r="F60" s="500"/>
      <c r="G60" s="642"/>
      <c r="H60" s="956"/>
      <c r="I60" s="647"/>
      <c r="J60" s="621"/>
      <c r="K60" s="642"/>
      <c r="L60" s="618"/>
      <c r="M60" s="956"/>
      <c r="N60" s="642"/>
      <c r="O60" s="618"/>
    </row>
    <row r="61" spans="1:15" s="497" customFormat="1" ht="23.25">
      <c r="A61" s="508"/>
      <c r="B61" s="538"/>
      <c r="C61" s="954" t="s">
        <v>288</v>
      </c>
      <c r="D61" s="734">
        <v>0</v>
      </c>
      <c r="E61" s="703"/>
      <c r="F61" s="500"/>
      <c r="G61" s="642"/>
      <c r="H61" s="956"/>
      <c r="I61" s="647"/>
      <c r="J61" s="621"/>
      <c r="K61" s="642"/>
      <c r="L61" s="618"/>
      <c r="M61" s="956"/>
      <c r="N61" s="642"/>
      <c r="O61" s="618"/>
    </row>
    <row r="62" spans="1:15" s="497" customFormat="1" ht="23.25">
      <c r="A62" s="508"/>
      <c r="B62" s="735"/>
      <c r="C62" s="954" t="s">
        <v>341</v>
      </c>
      <c r="D62" s="734">
        <v>0</v>
      </c>
      <c r="E62" s="703"/>
      <c r="F62" s="500"/>
      <c r="G62" s="498"/>
      <c r="H62" s="954"/>
      <c r="I62" s="498" t="s">
        <v>56</v>
      </c>
      <c r="J62" s="648">
        <f>7.6*COUNTA(I55:I62)</f>
        <v>15.2</v>
      </c>
      <c r="K62" s="544"/>
      <c r="L62" s="498"/>
      <c r="M62" s="956"/>
      <c r="N62" s="535" t="s">
        <v>57</v>
      </c>
      <c r="O62" s="469">
        <f>7.5*COUNTA(N49:N62)</f>
        <v>30</v>
      </c>
    </row>
    <row r="63" spans="1:15" s="497" customFormat="1" ht="23.25">
      <c r="B63" s="595" t="s">
        <v>354</v>
      </c>
      <c r="C63" s="961"/>
      <c r="D63" s="564"/>
      <c r="G63" s="564"/>
      <c r="H63" s="961"/>
      <c r="I63" s="564"/>
      <c r="L63" s="564"/>
      <c r="M63" s="961"/>
      <c r="N63" s="564"/>
    </row>
    <row r="64" spans="1:15" s="497" customFormat="1" ht="23.25">
      <c r="B64" s="564"/>
      <c r="C64" s="961"/>
      <c r="D64" s="564"/>
      <c r="G64" s="564"/>
      <c r="H64" s="961"/>
      <c r="I64" s="564"/>
      <c r="L64" s="564"/>
      <c r="M64" s="961"/>
      <c r="N64" s="564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995"/>
      <c r="D67" s="383"/>
      <c r="G67" s="383"/>
      <c r="H67" s="995"/>
      <c r="I67" s="383"/>
      <c r="L67" s="387"/>
      <c r="M67" s="995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L48:N48 D14 G48:H48 B14:C16 G47:I47 C42 B42:B45 A3:D3 K3 A5:A32 P3:XFD52 F24:F28 F9:F14 D4 F42:F45 F21 B19:D19 F35:F40 F47:F67 B62 K20:K24 K16:K17 D24 D62:E62 D42:D45 D27:D28 J47:K50 K9:K14 E47:E61 F5:F6 M9:N9 N15 I8 M18 M40 M22 L41:M42 I47:I54 K31:K42 K51:M54 D17:D18 D22 D30:D31 I35:I42 L25:N25 E32:E33 O24:O25 D33 B38:D40 I28:I29 D20 B36:D36 B32:D32 D35 I3:I4 I10:I12 D9 D6:D7 I24:I26 I6 I15:I22">
    <cfRule type="cellIs" dxfId="2820" priority="516" operator="equal">
      <formula>"Prep"</formula>
    </cfRule>
    <cfRule type="cellIs" dxfId="2819" priority="517" operator="equal">
      <formula>"SL"</formula>
    </cfRule>
    <cfRule type="cellIs" dxfId="2818" priority="518" operator="equal">
      <formula>"AL"</formula>
    </cfRule>
  </conditionalFormatting>
  <conditionalFormatting sqref="B14:D16 G50:H50 G47:I49 A3:D4 A5 B41 B44:D44 L4:N4 A23 B24:D24 B45 D42:D45 L48:N48 B35:C35 B27:D28 K9:K14 K3:L3 H29 N12:N13 L10:N10 M9:N9 L15 K16:K17 L12:L13 G8:I8 G3:I4 M18:N18 N21 N23 N19 M40:N40 M22:N22 L41:N42 L51:N54 I47:I54 D17 B22:D22 G12 G35 I35:I42 N25 B33 D38:D40 B18:D19 B30:D31 G24:G26 G28:G29 B20 I28:I29 D20 D32:D33 I10:I12 D35:D36 L8:N8 N3 D9:D10 D6:D7 I24:I26 I6 I15:I22">
    <cfRule type="cellIs" dxfId="2817" priority="514" operator="equal">
      <formula>"SL"</formula>
    </cfRule>
    <cfRule type="cellIs" dxfId="2816" priority="515" operator="equal">
      <formula>"AL"</formula>
    </cfRule>
  </conditionalFormatting>
  <conditionalFormatting sqref="D3:D4 D24 D42:D45 N48 D27:D28 N15 N12:N13 I8 N18:N19 N21:N23 I47:I54 N40:N42 N51:N54 D22 I35:I42 N25 D38:D40 I28:I29 D14:D20 D30:D33 D35:D36 I3:I4 I10:I12 N8:N10 N3:N4 D9:D10 D6:D7 I24:I26 I6 I15:I22">
    <cfRule type="cellIs" dxfId="2815" priority="510" operator="equal">
      <formula>"SL"</formula>
    </cfRule>
    <cfRule type="cellIs" dxfId="2814" priority="511" operator="equal">
      <formula>"SL"</formula>
    </cfRule>
    <cfRule type="cellIs" dxfId="2813" priority="512" operator="equal">
      <formula>"SL"</formula>
    </cfRule>
    <cfRule type="cellIs" dxfId="2812" priority="513" operator="equal">
      <formula>"AL"</formula>
    </cfRule>
  </conditionalFormatting>
  <conditionalFormatting sqref="D24 N12:N13 N10 N21 N23 N19 N8 N3:N4">
    <cfRule type="cellIs" dxfId="2811" priority="508" operator="equal">
      <formula>"NA"</formula>
    </cfRule>
    <cfRule type="cellIs" dxfId="2810" priority="509" operator="equal">
      <formula>"AL"</formula>
    </cfRule>
  </conditionalFormatting>
  <conditionalFormatting sqref="B15:C15">
    <cfRule type="cellIs" dxfId="2809" priority="404" operator="equal">
      <formula>"SL"</formula>
    </cfRule>
    <cfRule type="cellIs" dxfId="2808" priority="405" operator="equal">
      <formula>"AL"</formula>
    </cfRule>
  </conditionalFormatting>
  <conditionalFormatting sqref="G11:H11">
    <cfRule type="cellIs" dxfId="2807" priority="402" operator="equal">
      <formula>"SL"</formula>
    </cfRule>
    <cfRule type="cellIs" dxfId="2806" priority="403" operator="equal">
      <formula>"AL"</formula>
    </cfRule>
  </conditionalFormatting>
  <conditionalFormatting sqref="L8:M8">
    <cfRule type="cellIs" dxfId="2805" priority="398" operator="equal">
      <formula>"SL"</formula>
    </cfRule>
    <cfRule type="cellIs" dxfId="2804" priority="399" operator="equal">
      <formula>"AL"</formula>
    </cfRule>
  </conditionalFormatting>
  <conditionalFormatting sqref="G19:H19">
    <cfRule type="cellIs" dxfId="2803" priority="371" operator="equal">
      <formula>"Prep"</formula>
    </cfRule>
    <cfRule type="cellIs" dxfId="2802" priority="372" operator="equal">
      <formula>"SL"</formula>
    </cfRule>
    <cfRule type="cellIs" dxfId="2801" priority="373" operator="equal">
      <formula>"AL"</formula>
    </cfRule>
  </conditionalFormatting>
  <conditionalFormatting sqref="G19:H19">
    <cfRule type="cellIs" dxfId="2800" priority="369" operator="equal">
      <formula>"SL"</formula>
    </cfRule>
    <cfRule type="cellIs" dxfId="2799" priority="370" operator="equal">
      <formula>"AL"</formula>
    </cfRule>
  </conditionalFormatting>
  <conditionalFormatting sqref="K4 K7">
    <cfRule type="cellIs" dxfId="2798" priority="353" operator="equal">
      <formula>"SL"</formula>
    </cfRule>
    <cfRule type="cellIs" dxfId="2797" priority="354" operator="equal">
      <formula>"AL"</formula>
    </cfRule>
  </conditionalFormatting>
  <conditionalFormatting sqref="K7">
    <cfRule type="cellIs" dxfId="2796" priority="355" operator="equal">
      <formula>"Prep"</formula>
    </cfRule>
    <cfRule type="cellIs" dxfId="2795" priority="356" operator="equal">
      <formula>"SL"</formula>
    </cfRule>
    <cfRule type="cellIs" dxfId="2794" priority="357" operator="equal">
      <formula>"AL"</formula>
    </cfRule>
  </conditionalFormatting>
  <conditionalFormatting sqref="K8 K4:K6">
    <cfRule type="cellIs" dxfId="2793" priority="346" operator="equal">
      <formula>"SL"</formula>
    </cfRule>
    <cfRule type="cellIs" dxfId="2792" priority="347" operator="equal">
      <formula>"AL"</formula>
    </cfRule>
  </conditionalFormatting>
  <conditionalFormatting sqref="K8 K4:K6">
    <cfRule type="cellIs" dxfId="2791" priority="350" operator="equal">
      <formula>"Prep"</formula>
    </cfRule>
    <cfRule type="cellIs" dxfId="2790" priority="351" operator="equal">
      <formula>"SL"</formula>
    </cfRule>
    <cfRule type="cellIs" dxfId="2789" priority="352" operator="equal">
      <formula>"AL"</formula>
    </cfRule>
  </conditionalFormatting>
  <conditionalFormatting sqref="K3">
    <cfRule type="cellIs" dxfId="2788" priority="348" operator="equal">
      <formula>"SL"</formula>
    </cfRule>
    <cfRule type="cellIs" dxfId="2787" priority="349" operator="equal">
      <formula>"AL"</formula>
    </cfRule>
  </conditionalFormatting>
  <conditionalFormatting sqref="F3">
    <cfRule type="cellIs" dxfId="2786" priority="343" operator="equal">
      <formula>"Prep"</formula>
    </cfRule>
    <cfRule type="cellIs" dxfId="2785" priority="344" operator="equal">
      <formula>"SL"</formula>
    </cfRule>
    <cfRule type="cellIs" dxfId="2784" priority="345" operator="equal">
      <formula>"AL"</formula>
    </cfRule>
  </conditionalFormatting>
  <conditionalFormatting sqref="F3">
    <cfRule type="cellIs" dxfId="2783" priority="341" operator="equal">
      <formula>"SL"</formula>
    </cfRule>
    <cfRule type="cellIs" dxfId="2782" priority="342" operator="equal">
      <formula>"AL"</formula>
    </cfRule>
  </conditionalFormatting>
  <conditionalFormatting sqref="F3">
    <cfRule type="cellIs" dxfId="2781" priority="339" operator="equal">
      <formula>"SL"</formula>
    </cfRule>
    <cfRule type="cellIs" dxfId="2780" priority="340" operator="equal">
      <formula>"AL"</formula>
    </cfRule>
  </conditionalFormatting>
  <conditionalFormatting sqref="B47:B61">
    <cfRule type="cellIs" dxfId="2779" priority="313" operator="equal">
      <formula>"Prep"</formula>
    </cfRule>
    <cfRule type="cellIs" dxfId="2778" priority="314" operator="equal">
      <formula>"SL"</formula>
    </cfRule>
    <cfRule type="cellIs" dxfId="2777" priority="315" operator="equal">
      <formula>"AL"</formula>
    </cfRule>
  </conditionalFormatting>
  <conditionalFormatting sqref="D47:D60">
    <cfRule type="cellIs" dxfId="2776" priority="308" operator="equal">
      <formula>"Prep"</formula>
    </cfRule>
    <cfRule type="cellIs" dxfId="2775" priority="309" operator="equal">
      <formula>"SL"</formula>
    </cfRule>
    <cfRule type="cellIs" dxfId="2774" priority="310" operator="equal">
      <formula>"AL"</formula>
    </cfRule>
  </conditionalFormatting>
  <conditionalFormatting sqref="P1:XFD1048576 B47:B62 A64:F1048576 A13:D16 A17:A63 C63:F63 N3 G19:H20 I16 G36:G40 I36:I40 G25:H26 L47:O1048576 F9:F45 A11:A12 D47:F62 B42:D45 A3:D4 A1:I1 K1:L1 A2:F2 C24:C26 K5:K14 K2:O2 K4:N4 L12:N12 N12:N13 K3 L8:N10 F8:I8 L18:N19 G41:I42 G47:J1048576 K16:K42 K47:K50 K55:K1048576 L40:N42 K51:N54 B22:D24 G35:I35 G24:I24 L21:N25 B38:D40 B26:D28 G28:I29 B17:D20 B30:D33 B35:D36 F3:I4 F5:F7 G10:I12 A9:D10 A5:A8 B6:D7 G22:H22 I24:I26 I19:I22 I6 G15:I15 G17:I18">
    <cfRule type="cellIs" dxfId="2773" priority="301" operator="equal">
      <formula>"SL"</formula>
    </cfRule>
    <cfRule type="cellIs" dxfId="2772" priority="302" operator="equal">
      <formula>"AL"</formula>
    </cfRule>
    <cfRule type="cellIs" dxfId="2771" priority="303" operator="equal">
      <formula>"WC"</formula>
    </cfRule>
    <cfRule type="cellIs" dxfId="2770" priority="304" operator="equal">
      <formula>"TR"</formula>
    </cfRule>
  </conditionalFormatting>
  <conditionalFormatting sqref="B10">
    <cfRule type="cellIs" dxfId="2769" priority="260" operator="equal">
      <formula>"SL"</formula>
    </cfRule>
    <cfRule type="cellIs" dxfId="2768" priority="261" operator="equal">
      <formula>"AL"</formula>
    </cfRule>
  </conditionalFormatting>
  <conditionalFormatting sqref="G21:H21 L24:N25 B41:D41 B43:D43 B24:C24 L3:M3 B25:D25 M9 B17:C17 G6:H6 B45:C45 B9:D10 B30:D30 H3 L15:M15 L12:M13 G23:I23 G4:I4 G12:H12 G35:H35 B33:C33 G24:H26 G28:H29 B20:C20 B5:D5 B7:D7 G15:H15 G18:H18">
    <cfRule type="expression" dxfId="2767" priority="253">
      <formula>ROW()=CELL("ROW")</formula>
    </cfRule>
  </conditionalFormatting>
  <conditionalFormatting sqref="G21:H21 L24:N25 B41:D41 B43:D43 B24:C24 L3:M3 B25:D25 M9 B17:C17 G6:H6 B45:C45 B9:D10 B30:D30 H3 L15:M15 L12:M13 G23:I23 G4:I4 G12:H12 G35:H35 B33:C33 G24:H26 G28:H29 B20:C20 B5:D5 B7:D7 G15:H15 G18:H18">
    <cfRule type="expression" dxfId="2766" priority="252">
      <formula>ROW()=CELL("ROW")</formula>
    </cfRule>
  </conditionalFormatting>
  <conditionalFormatting sqref="B46">
    <cfRule type="cellIs" dxfId="2765" priority="238" operator="equal">
      <formula>"SL"</formula>
    </cfRule>
    <cfRule type="cellIs" dxfId="2764" priority="239" operator="equal">
      <formula>"AL"</formula>
    </cfRule>
  </conditionalFormatting>
  <conditionalFormatting sqref="B46:C46">
    <cfRule type="expression" dxfId="2763" priority="237">
      <formula>ROW()=CELL("ROW")</formula>
    </cfRule>
  </conditionalFormatting>
  <conditionalFormatting sqref="B46:C46">
    <cfRule type="expression" dxfId="2762" priority="236">
      <formula>ROW()=CELL("ROW")</formula>
    </cfRule>
  </conditionalFormatting>
  <conditionalFormatting sqref="D46">
    <cfRule type="expression" dxfId="2761" priority="235">
      <formula>ROW()=CELL("ROW")</formula>
    </cfRule>
  </conditionalFormatting>
  <conditionalFormatting sqref="D46">
    <cfRule type="expression" dxfId="2760" priority="234">
      <formula>ROW()=CELL("ROW")</formula>
    </cfRule>
  </conditionalFormatting>
  <conditionalFormatting sqref="B45">
    <cfRule type="cellIs" dxfId="2759" priority="228" operator="equal">
      <formula>"SL"</formula>
    </cfRule>
    <cfRule type="cellIs" dxfId="2758" priority="229" operator="equal">
      <formula>"AL"</formula>
    </cfRule>
  </conditionalFormatting>
  <conditionalFormatting sqref="B45:C45">
    <cfRule type="expression" dxfId="2757" priority="227">
      <formula>ROW()=CELL("ROW")</formula>
    </cfRule>
  </conditionalFormatting>
  <conditionalFormatting sqref="B45:C45">
    <cfRule type="expression" dxfId="2756" priority="226">
      <formula>ROW()=CELL("ROW")</formula>
    </cfRule>
  </conditionalFormatting>
  <conditionalFormatting sqref="L12:N15">
    <cfRule type="cellIs" dxfId="2755" priority="194" operator="equal">
      <formula>"AL"</formula>
    </cfRule>
    <cfRule type="cellIs" dxfId="2754" priority="195" operator="equal">
      <formula>"TR"</formula>
    </cfRule>
    <cfRule type="cellIs" dxfId="2753" priority="196" operator="equal">
      <formula>"WC"</formula>
    </cfRule>
  </conditionalFormatting>
  <conditionalFormatting sqref="L14">
    <cfRule type="cellIs" dxfId="2752" priority="162" operator="equal">
      <formula>"SL"</formula>
    </cfRule>
    <cfRule type="cellIs" dxfId="2751" priority="163" operator="equal">
      <formula>"AL"</formula>
    </cfRule>
  </conditionalFormatting>
  <conditionalFormatting sqref="L14:N14">
    <cfRule type="expression" dxfId="2750" priority="161">
      <formula>ROW()=CELL("ROW")</formula>
    </cfRule>
  </conditionalFormatting>
  <conditionalFormatting sqref="L14:N14">
    <cfRule type="expression" dxfId="2749" priority="160">
      <formula>ROW()=CELL("ROW")</formula>
    </cfRule>
  </conditionalFormatting>
  <conditionalFormatting sqref="B63">
    <cfRule type="cellIs" dxfId="2748" priority="157" operator="equal">
      <formula>"AL"</formula>
    </cfRule>
    <cfRule type="cellIs" dxfId="2747" priority="158" operator="equal">
      <formula>"TR"</formula>
    </cfRule>
    <cfRule type="cellIs" dxfId="2746" priority="159" operator="equal">
      <formula>"WC"</formula>
    </cfRule>
  </conditionalFormatting>
  <conditionalFormatting sqref="C47:C48 C52:C62">
    <cfRule type="cellIs" dxfId="2745" priority="154" operator="equal">
      <formula>"Prep"</formula>
    </cfRule>
    <cfRule type="cellIs" dxfId="2744" priority="155" operator="equal">
      <formula>"SL"</formula>
    </cfRule>
    <cfRule type="cellIs" dxfId="2743" priority="156" operator="equal">
      <formula>"AL"</formula>
    </cfRule>
  </conditionalFormatting>
  <conditionalFormatting sqref="C47:C50 C52:C62 O15 O8:O13 O18:O19 J41:J42 J51:J54 E32:E33 O23:O25">
    <cfRule type="cellIs" dxfId="2742" priority="152" operator="equal">
      <formula>"WC"</formula>
    </cfRule>
    <cfRule type="cellIs" dxfId="2741" priority="153" operator="equal">
      <formula>"TR"</formula>
    </cfRule>
  </conditionalFormatting>
  <conditionalFormatting sqref="D61">
    <cfRule type="cellIs" dxfId="2740" priority="137" operator="equal">
      <formula>"Prep"</formula>
    </cfRule>
    <cfRule type="cellIs" dxfId="2739" priority="138" operator="equal">
      <formula>"SL"</formula>
    </cfRule>
    <cfRule type="cellIs" dxfId="2738" priority="139" operator="equal">
      <formula>"AL"</formula>
    </cfRule>
  </conditionalFormatting>
  <conditionalFormatting sqref="C51">
    <cfRule type="cellIs" dxfId="2737" priority="135" operator="equal">
      <formula>"WC"</formula>
    </cfRule>
    <cfRule type="cellIs" dxfId="2736" priority="136" operator="equal">
      <formula>"TR"</formula>
    </cfRule>
  </conditionalFormatting>
  <conditionalFormatting sqref="G2:J2">
    <cfRule type="cellIs" dxfId="2735" priority="131" operator="equal">
      <formula>"WC"</formula>
    </cfRule>
    <cfRule type="cellIs" dxfId="2734" priority="132" operator="equal">
      <formula>"TR"</formula>
    </cfRule>
  </conditionalFormatting>
  <conditionalFormatting sqref="C27">
    <cfRule type="cellIs" dxfId="2733" priority="122" operator="equal">
      <formula>"WC"</formula>
    </cfRule>
    <cfRule type="cellIs" dxfId="2732" priority="123" operator="equal">
      <formula>"TR"</formula>
    </cfRule>
  </conditionalFormatting>
  <conditionalFormatting sqref="J7 J9:J17">
    <cfRule type="cellIs" dxfId="2731" priority="117" operator="equal">
      <formula>"SL"</formula>
    </cfRule>
    <cfRule type="cellIs" dxfId="2730" priority="118" operator="equal">
      <formula>"AL"</formula>
    </cfRule>
  </conditionalFormatting>
  <conditionalFormatting sqref="J7 J3 J9:J17 J21:J30">
    <cfRule type="cellIs" dxfId="2729" priority="119" operator="equal">
      <formula>"Prep"</formula>
    </cfRule>
    <cfRule type="cellIs" dxfId="2728" priority="120" operator="equal">
      <formula>"SL"</formula>
    </cfRule>
    <cfRule type="cellIs" dxfId="2727" priority="121" operator="equal">
      <formula>"AL"</formula>
    </cfRule>
  </conditionalFormatting>
  <conditionalFormatting sqref="J8 J5:J6">
    <cfRule type="cellIs" dxfId="2726" priority="106" operator="equal">
      <formula>"SL"</formula>
    </cfRule>
    <cfRule type="cellIs" dxfId="2725" priority="107" operator="equal">
      <formula>"AL"</formula>
    </cfRule>
  </conditionalFormatting>
  <conditionalFormatting sqref="J8 J5:J6">
    <cfRule type="cellIs" dxfId="2724" priority="110" operator="equal">
      <formula>"Prep"</formula>
    </cfRule>
    <cfRule type="cellIs" dxfId="2723" priority="111" operator="equal">
      <formula>"SL"</formula>
    </cfRule>
    <cfRule type="cellIs" dxfId="2722" priority="112" operator="equal">
      <formula>"AL"</formula>
    </cfRule>
  </conditionalFormatting>
  <conditionalFormatting sqref="J3">
    <cfRule type="cellIs" dxfId="2721" priority="108" operator="equal">
      <formula>"SL"</formula>
    </cfRule>
    <cfRule type="cellIs" dxfId="2720" priority="109" operator="equal">
      <formula>"AL"</formula>
    </cfRule>
  </conditionalFormatting>
  <conditionalFormatting sqref="J3 E30 J5:J19 J21:J30">
    <cfRule type="cellIs" dxfId="2719" priority="104" operator="equal">
      <formula>"WC"</formula>
    </cfRule>
    <cfRule type="cellIs" dxfId="2718" priority="105" operator="equal">
      <formula>"TR"</formula>
    </cfRule>
  </conditionalFormatting>
  <conditionalFormatting sqref="J4">
    <cfRule type="cellIs" dxfId="2717" priority="100" operator="equal">
      <formula>"SL"</formula>
    </cfRule>
    <cfRule type="cellIs" dxfId="2716" priority="101" operator="equal">
      <formula>"AL"</formula>
    </cfRule>
  </conditionalFormatting>
  <conditionalFormatting sqref="J4">
    <cfRule type="cellIs" dxfId="2715" priority="95" operator="equal">
      <formula>"SL"</formula>
    </cfRule>
    <cfRule type="cellIs" dxfId="2714" priority="96" operator="equal">
      <formula>"AL"</formula>
    </cfRule>
  </conditionalFormatting>
  <conditionalFormatting sqref="J4">
    <cfRule type="cellIs" dxfId="2713" priority="97" operator="equal">
      <formula>"Prep"</formula>
    </cfRule>
    <cfRule type="cellIs" dxfId="2712" priority="98" operator="equal">
      <formula>"SL"</formula>
    </cfRule>
    <cfRule type="cellIs" dxfId="2711" priority="99" operator="equal">
      <formula>"AL"</formula>
    </cfRule>
  </conditionalFormatting>
  <conditionalFormatting sqref="J4">
    <cfRule type="cellIs" dxfId="2710" priority="91" operator="equal">
      <formula>"SL"</formula>
    </cfRule>
    <cfRule type="cellIs" dxfId="2709" priority="92" operator="equal">
      <formula>"AL"</formula>
    </cfRule>
    <cfRule type="cellIs" dxfId="2708" priority="93" operator="equal">
      <formula>"WC"</formula>
    </cfRule>
    <cfRule type="cellIs" dxfId="2707" priority="94" operator="equal">
      <formula>"TR"</formula>
    </cfRule>
  </conditionalFormatting>
  <conditionalFormatting sqref="O23">
    <cfRule type="cellIs" dxfId="2706" priority="82" operator="equal">
      <formula>"SL"</formula>
    </cfRule>
    <cfRule type="cellIs" dxfId="2705" priority="83" operator="equal">
      <formula>"SL"</formula>
    </cfRule>
    <cfRule type="cellIs" dxfId="2704" priority="84" operator="equal">
      <formula>"SL"</formula>
    </cfRule>
    <cfRule type="cellIs" dxfId="2703" priority="85" operator="equal">
      <formula>"AL"</formula>
    </cfRule>
  </conditionalFormatting>
  <conditionalFormatting sqref="O12:O13">
    <cfRule type="cellIs" dxfId="2702" priority="88" operator="equal">
      <formula>"Prep"</formula>
    </cfRule>
    <cfRule type="cellIs" dxfId="2701" priority="89" operator="equal">
      <formula>"SL"</formula>
    </cfRule>
    <cfRule type="cellIs" dxfId="2700" priority="90" operator="equal">
      <formula>"AL"</formula>
    </cfRule>
  </conditionalFormatting>
  <conditionalFormatting sqref="O12:O13">
    <cfRule type="cellIs" dxfId="2699" priority="86" operator="equal">
      <formula>"SL"</formula>
    </cfRule>
    <cfRule type="cellIs" dxfId="2698" priority="87" operator="equal">
      <formula>"AL"</formula>
    </cfRule>
  </conditionalFormatting>
  <conditionalFormatting sqref="O3">
    <cfRule type="cellIs" dxfId="2697" priority="77" operator="equal">
      <formula>"SL"</formula>
    </cfRule>
    <cfRule type="cellIs" dxfId="2696" priority="78" operator="equal">
      <formula>"AL"</formula>
    </cfRule>
  </conditionalFormatting>
  <conditionalFormatting sqref="O3">
    <cfRule type="cellIs" dxfId="2695" priority="79" operator="equal">
      <formula>"Prep"</formula>
    </cfRule>
    <cfRule type="cellIs" dxfId="2694" priority="80" operator="equal">
      <formula>"SL"</formula>
    </cfRule>
    <cfRule type="cellIs" dxfId="2693" priority="81" operator="equal">
      <formula>"AL"</formula>
    </cfRule>
  </conditionalFormatting>
  <conditionalFormatting sqref="O3">
    <cfRule type="cellIs" dxfId="2692" priority="75" operator="equal">
      <formula>"SL"</formula>
    </cfRule>
    <cfRule type="cellIs" dxfId="2691" priority="76" operator="equal">
      <formula>"AL"</formula>
    </cfRule>
  </conditionalFormatting>
  <conditionalFormatting sqref="O21:O22 O3:O5">
    <cfRule type="cellIs" dxfId="2690" priority="66" operator="equal">
      <formula>"WC"</formula>
    </cfRule>
    <cfRule type="cellIs" dxfId="2689" priority="67" operator="equal">
      <formula>"TR"</formula>
    </cfRule>
  </conditionalFormatting>
  <conditionalFormatting sqref="O14">
    <cfRule type="cellIs" dxfId="2688" priority="57" operator="equal">
      <formula>"SL"</formula>
    </cfRule>
    <cfRule type="cellIs" dxfId="2687" priority="58" operator="equal">
      <formula>"AL"</formula>
    </cfRule>
  </conditionalFormatting>
  <conditionalFormatting sqref="O14">
    <cfRule type="cellIs" dxfId="2686" priority="53" operator="equal">
      <formula>"SL"</formula>
    </cfRule>
    <cfRule type="cellIs" dxfId="2685" priority="54" operator="equal">
      <formula>"AL"</formula>
    </cfRule>
    <cfRule type="cellIs" dxfId="2684" priority="55" operator="equal">
      <formula>"WC"</formula>
    </cfRule>
    <cfRule type="cellIs" dxfId="2683" priority="56" operator="equal">
      <formula>"TR"</formula>
    </cfRule>
  </conditionalFormatting>
  <conditionalFormatting sqref="E15:E17">
    <cfRule type="cellIs" dxfId="2682" priority="48" operator="equal">
      <formula>"SL"</formula>
    </cfRule>
    <cfRule type="cellIs" dxfId="2681" priority="49" operator="equal">
      <formula>"AL"</formula>
    </cfRule>
  </conditionalFormatting>
  <conditionalFormatting sqref="E5 E3 E22:E23 E10:E12 E14:E17 E43:E45">
    <cfRule type="cellIs" dxfId="2680" priority="50" operator="equal">
      <formula>"Prep"</formula>
    </cfRule>
    <cfRule type="cellIs" dxfId="2679" priority="51" operator="equal">
      <formula>"SL"</formula>
    </cfRule>
    <cfRule type="cellIs" dxfId="2678" priority="52" operator="equal">
      <formula>"AL"</formula>
    </cfRule>
  </conditionalFormatting>
  <conditionalFormatting sqref="E5">
    <cfRule type="cellIs" dxfId="2677" priority="45" operator="equal">
      <formula>"Prep"</formula>
    </cfRule>
    <cfRule type="cellIs" dxfId="2676" priority="46" operator="equal">
      <formula>"SL"</formula>
    </cfRule>
    <cfRule type="cellIs" dxfId="2675" priority="47" operator="equal">
      <formula>"AL"</formula>
    </cfRule>
  </conditionalFormatting>
  <conditionalFormatting sqref="E3">
    <cfRule type="cellIs" dxfId="2674" priority="43" operator="equal">
      <formula>"SL"</formula>
    </cfRule>
    <cfRule type="cellIs" dxfId="2673" priority="44" operator="equal">
      <formula>"AL"</formula>
    </cfRule>
  </conditionalFormatting>
  <conditionalFormatting sqref="E3">
    <cfRule type="cellIs" dxfId="2672" priority="41" operator="equal">
      <formula>"SL"</formula>
    </cfRule>
    <cfRule type="cellIs" dxfId="2671" priority="42" operator="equal">
      <formula>"AL"</formula>
    </cfRule>
  </conditionalFormatting>
  <conditionalFormatting sqref="E3:E6 E10:E12 E14:E18 E42:E46 E25 E21:E23 F46:O46">
    <cfRule type="cellIs" dxfId="2670" priority="39" operator="equal">
      <formula>"WC"</formula>
    </cfRule>
    <cfRule type="cellIs" dxfId="2669" priority="40" operator="equal">
      <formula>"TR"</formula>
    </cfRule>
  </conditionalFormatting>
  <conditionalFormatting sqref="E14">
    <cfRule type="expression" dxfId="2668" priority="38">
      <formula>ROW()=CELL("ROW")</formula>
    </cfRule>
  </conditionalFormatting>
  <conditionalFormatting sqref="E14">
    <cfRule type="expression" dxfId="2667" priority="37">
      <formula>ROW()=CELL("ROW")</formula>
    </cfRule>
  </conditionalFormatting>
  <conditionalFormatting sqref="E31">
    <cfRule type="cellIs" dxfId="2666" priority="35" operator="equal">
      <formula>"WC"</formula>
    </cfRule>
    <cfRule type="cellIs" dxfId="2665" priority="36" operator="equal">
      <formula>"TR"</formula>
    </cfRule>
  </conditionalFormatting>
  <conditionalFormatting sqref="E26">
    <cfRule type="cellIs" dxfId="2664" priority="33" operator="equal">
      <formula>"SL"</formula>
    </cfRule>
    <cfRule type="cellIs" dxfId="2663" priority="34" operator="equal">
      <formula>"AL"</formula>
    </cfRule>
  </conditionalFormatting>
  <conditionalFormatting sqref="E26:E28">
    <cfRule type="cellIs" dxfId="2662" priority="29" operator="equal">
      <formula>"SL"</formula>
    </cfRule>
    <cfRule type="cellIs" dxfId="2661" priority="30" operator="equal">
      <formula>"AL"</formula>
    </cfRule>
    <cfRule type="cellIs" dxfId="2660" priority="31" operator="equal">
      <formula>"WC"</formula>
    </cfRule>
    <cfRule type="cellIs" dxfId="2659" priority="32" operator="equal">
      <formula>"TR"</formula>
    </cfRule>
  </conditionalFormatting>
  <conditionalFormatting sqref="E26:E27">
    <cfRule type="expression" dxfId="2658" priority="28">
      <formula>ROW()=CELL("ROW")</formula>
    </cfRule>
  </conditionalFormatting>
  <conditionalFormatting sqref="E26:E27">
    <cfRule type="expression" dxfId="2657" priority="27">
      <formula>ROW()=CELL("ROW")</formula>
    </cfRule>
  </conditionalFormatting>
  <conditionalFormatting sqref="G55:H55">
    <cfRule type="cellIs" dxfId="2656" priority="23" operator="equal">
      <formula>"SL"</formula>
    </cfRule>
    <cfRule type="cellIs" dxfId="2655" priority="24" operator="equal">
      <formula>"AL"</formula>
    </cfRule>
  </conditionalFormatting>
  <conditionalFormatting sqref="I55">
    <cfRule type="cellIs" dxfId="2654" priority="19" operator="equal">
      <formula>"SL"</formula>
    </cfRule>
    <cfRule type="cellIs" dxfId="2653" priority="20" operator="equal">
      <formula>"SL"</formula>
    </cfRule>
    <cfRule type="cellIs" dxfId="2652" priority="21" operator="equal">
      <formula>"SL"</formula>
    </cfRule>
    <cfRule type="cellIs" dxfId="2651" priority="22" operator="equal">
      <formula>"AL"</formula>
    </cfRule>
  </conditionalFormatting>
  <conditionalFormatting sqref="G55:I55">
    <cfRule type="expression" dxfId="2650" priority="17">
      <formula>ROW()=CELL("ROW")</formula>
    </cfRule>
    <cfRule type="expression" priority="18">
      <formula>ROW()=CELL("ROW")</formula>
    </cfRule>
  </conditionalFormatting>
  <conditionalFormatting sqref="J35">
    <cfRule type="cellIs" dxfId="2649" priority="16" operator="equal">
      <formula>$J$35</formula>
    </cfRule>
  </conditionalFormatting>
  <conditionalFormatting sqref="I5">
    <cfRule type="cellIs" dxfId="2648" priority="14" operator="equal">
      <formula>"SL"</formula>
    </cfRule>
    <cfRule type="cellIs" dxfId="2647" priority="15" operator="equal">
      <formula>"AL"</formula>
    </cfRule>
  </conditionalFormatting>
  <conditionalFormatting sqref="I5">
    <cfRule type="cellIs" dxfId="2646" priority="11" operator="equal">
      <formula>"Prep"</formula>
    </cfRule>
    <cfRule type="cellIs" dxfId="2645" priority="12" operator="equal">
      <formula>"SL"</formula>
    </cfRule>
    <cfRule type="cellIs" dxfId="2644" priority="13" operator="equal">
      <formula>"AL"</formula>
    </cfRule>
  </conditionalFormatting>
  <conditionalFormatting sqref="I5">
    <cfRule type="cellIs" dxfId="2643" priority="7" operator="equal">
      <formula>"SL"</formula>
    </cfRule>
    <cfRule type="cellIs" dxfId="2642" priority="8" operator="equal">
      <formula>"SL"</formula>
    </cfRule>
    <cfRule type="cellIs" dxfId="2641" priority="9" operator="equal">
      <formula>"SL"</formula>
    </cfRule>
    <cfRule type="cellIs" dxfId="2640" priority="10" operator="equal">
      <formula>"AL"</formula>
    </cfRule>
  </conditionalFormatting>
  <conditionalFormatting sqref="G5:I5">
    <cfRule type="cellIs" dxfId="2639" priority="3" operator="equal">
      <formula>"SL"</formula>
    </cfRule>
    <cfRule type="cellIs" dxfId="2638" priority="4" operator="equal">
      <formula>"AL"</formula>
    </cfRule>
    <cfRule type="cellIs" dxfId="2637" priority="5" operator="equal">
      <formula>"WC"</formula>
    </cfRule>
    <cfRule type="cellIs" dxfId="2636" priority="6" operator="equal">
      <formula>"TR"</formula>
    </cfRule>
  </conditionalFormatting>
  <conditionalFormatting sqref="G5:I5">
    <cfRule type="expression" dxfId="2635" priority="2">
      <formula>ROW()=CELL("ROW")</formula>
    </cfRule>
  </conditionalFormatting>
  <conditionalFormatting sqref="G5:I5">
    <cfRule type="expression" dxfId="2634" priority="1">
      <formula>ROW()=CELL("ROW")</formula>
    </cfRule>
  </conditionalFormatting>
  <pageMargins left="0.25" right="0.25" top="0.75" bottom="0.75" header="0.3" footer="0.3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81"/>
  <sheetViews>
    <sheetView showZeros="0" zoomScale="80" zoomScaleNormal="80" workbookViewId="0">
      <selection activeCell="N38" sqref="N38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46209</v>
      </c>
      <c r="D1" s="394">
        <f t="shared" ref="D1:I1" si="0">C1+1</f>
        <v>46210</v>
      </c>
      <c r="E1" s="394">
        <f t="shared" si="0"/>
        <v>46211</v>
      </c>
      <c r="F1" s="394">
        <f t="shared" si="0"/>
        <v>46212</v>
      </c>
      <c r="G1" s="394">
        <f t="shared" si="0"/>
        <v>46213</v>
      </c>
      <c r="H1" s="394">
        <f t="shared" si="0"/>
        <v>46214</v>
      </c>
      <c r="I1" s="394">
        <f t="shared" si="0"/>
        <v>46215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782">
        <v>19900</v>
      </c>
      <c r="B3" s="441" t="s">
        <v>130</v>
      </c>
      <c r="C3" s="778" t="s">
        <v>47</v>
      </c>
      <c r="D3" s="442" t="s">
        <v>47</v>
      </c>
      <c r="E3" s="442" t="s">
        <v>47</v>
      </c>
      <c r="F3" s="442" t="s">
        <v>47</v>
      </c>
      <c r="G3" s="445"/>
      <c r="H3" s="882"/>
      <c r="I3" s="444" t="s">
        <v>47</v>
      </c>
      <c r="J3" s="736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437"/>
      <c r="D4" s="883" t="s">
        <v>653</v>
      </c>
      <c r="E4" s="773"/>
      <c r="F4" s="453" t="s">
        <v>653</v>
      </c>
      <c r="G4" s="453" t="s">
        <v>653</v>
      </c>
      <c r="H4" s="453" t="s">
        <v>653</v>
      </c>
      <c r="I4" s="443"/>
      <c r="J4" s="736">
        <f t="shared" ref="J4:J56" si="1">COUNTA(C4:I4)</f>
        <v>4</v>
      </c>
      <c r="K4" s="470"/>
    </row>
    <row r="5" spans="1:12" s="62" customFormat="1" ht="21.75" customHeight="1">
      <c r="A5" s="57">
        <v>19891</v>
      </c>
      <c r="B5" s="435" t="s">
        <v>128</v>
      </c>
      <c r="C5" s="453" t="s">
        <v>653</v>
      </c>
      <c r="D5" s="453" t="s">
        <v>653</v>
      </c>
      <c r="E5" s="773"/>
      <c r="F5" s="453" t="s">
        <v>653</v>
      </c>
      <c r="G5" s="453" t="s">
        <v>653</v>
      </c>
      <c r="H5" s="437"/>
      <c r="I5" s="453" t="s">
        <v>653</v>
      </c>
      <c r="J5" s="736">
        <f t="shared" si="1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37" t="s">
        <v>346</v>
      </c>
      <c r="D6" s="450"/>
      <c r="E6" s="450"/>
      <c r="F6" s="450"/>
      <c r="G6" s="437" t="s">
        <v>346</v>
      </c>
      <c r="H6" s="884"/>
      <c r="I6" s="437" t="s">
        <v>346</v>
      </c>
      <c r="J6" s="736">
        <f t="shared" si="1"/>
        <v>3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653</v>
      </c>
      <c r="D7" s="437" t="s">
        <v>653</v>
      </c>
      <c r="E7" s="437" t="s">
        <v>653</v>
      </c>
      <c r="F7" s="437" t="s">
        <v>653</v>
      </c>
      <c r="G7" s="437"/>
      <c r="H7" s="437"/>
      <c r="I7" s="437"/>
      <c r="J7" s="736">
        <f t="shared" si="1"/>
        <v>4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653</v>
      </c>
      <c r="E8" s="677"/>
      <c r="F8" s="677"/>
      <c r="G8" s="437" t="s">
        <v>653</v>
      </c>
      <c r="H8" s="677"/>
      <c r="I8" s="437" t="s">
        <v>653</v>
      </c>
      <c r="J8" s="736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D9" s="437"/>
      <c r="E9" s="437" t="s">
        <v>653</v>
      </c>
      <c r="F9" s="437"/>
      <c r="G9" s="437"/>
      <c r="H9" s="437"/>
      <c r="I9" s="437"/>
      <c r="J9" s="736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84</v>
      </c>
      <c r="C10" s="445"/>
      <c r="D10" s="437" t="s">
        <v>653</v>
      </c>
      <c r="E10" s="437" t="s">
        <v>653</v>
      </c>
      <c r="F10" s="437" t="s">
        <v>653</v>
      </c>
      <c r="G10" s="437" t="s">
        <v>653</v>
      </c>
      <c r="H10" s="437" t="s">
        <v>653</v>
      </c>
      <c r="I10" s="440"/>
      <c r="J10" s="736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653</v>
      </c>
      <c r="E11" s="437" t="s">
        <v>653</v>
      </c>
      <c r="F11" s="437"/>
      <c r="G11" s="437" t="s">
        <v>653</v>
      </c>
      <c r="H11" s="437" t="s">
        <v>653</v>
      </c>
      <c r="I11" s="437" t="s">
        <v>653</v>
      </c>
      <c r="J11" s="736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5"/>
      <c r="J12" s="736">
        <f t="shared" si="1"/>
        <v>5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84"/>
      <c r="I13" s="440" t="s">
        <v>47</v>
      </c>
      <c r="J13" s="736">
        <f t="shared" si="1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C14" s="440" t="s">
        <v>653</v>
      </c>
      <c r="D14" s="440"/>
      <c r="E14" s="440" t="s">
        <v>653</v>
      </c>
      <c r="F14" s="440"/>
      <c r="G14" s="440" t="s">
        <v>653</v>
      </c>
      <c r="H14" s="445"/>
      <c r="I14" s="440" t="s">
        <v>653</v>
      </c>
      <c r="J14" s="736">
        <f t="shared" si="1"/>
        <v>4</v>
      </c>
      <c r="K14" s="737"/>
      <c r="L14" s="738"/>
    </row>
    <row r="15" spans="1:12" s="62" customFormat="1" ht="21.75" customHeight="1">
      <c r="A15" s="56">
        <v>22161</v>
      </c>
      <c r="B15" s="446" t="s">
        <v>304</v>
      </c>
      <c r="C15" s="445"/>
      <c r="D15" s="445"/>
      <c r="E15" s="440" t="s">
        <v>653</v>
      </c>
      <c r="F15" s="440" t="s">
        <v>653</v>
      </c>
      <c r="G15" s="440" t="s">
        <v>653</v>
      </c>
      <c r="H15" s="440" t="s">
        <v>653</v>
      </c>
      <c r="I15" s="440" t="s">
        <v>653</v>
      </c>
      <c r="J15" s="736">
        <f t="shared" si="1"/>
        <v>5</v>
      </c>
      <c r="K15" s="737"/>
      <c r="L15" s="738"/>
    </row>
    <row r="16" spans="1:12" s="62" customFormat="1" ht="21.75" customHeight="1">
      <c r="A16" s="56">
        <v>22170</v>
      </c>
      <c r="B16" s="447" t="s">
        <v>305</v>
      </c>
      <c r="C16" s="440" t="s">
        <v>653</v>
      </c>
      <c r="D16" s="884"/>
      <c r="E16" s="440"/>
      <c r="F16" s="440"/>
      <c r="G16" s="440"/>
      <c r="H16" s="440" t="s">
        <v>653</v>
      </c>
      <c r="I16" s="440" t="s">
        <v>653</v>
      </c>
      <c r="J16" s="736">
        <f t="shared" si="1"/>
        <v>3</v>
      </c>
      <c r="K16" s="737"/>
      <c r="L16" s="738"/>
    </row>
    <row r="17" spans="1:12" s="62" customFormat="1" ht="21.75" customHeight="1">
      <c r="A17" s="64">
        <v>18039</v>
      </c>
      <c r="B17" s="448" t="s">
        <v>68</v>
      </c>
      <c r="C17" s="440"/>
      <c r="D17" s="440"/>
      <c r="E17" s="440" t="s">
        <v>653</v>
      </c>
      <c r="F17" s="440" t="s">
        <v>653</v>
      </c>
      <c r="G17" s="440" t="s">
        <v>653</v>
      </c>
      <c r="H17" s="440" t="s">
        <v>653</v>
      </c>
      <c r="I17" s="440"/>
      <c r="J17" s="736">
        <f t="shared" si="1"/>
        <v>4</v>
      </c>
      <c r="K17" s="737" t="s">
        <v>721</v>
      </c>
      <c r="L17" s="738"/>
    </row>
    <row r="18" spans="1:12" s="62" customFormat="1" ht="21.75" customHeight="1">
      <c r="A18" s="56">
        <v>17721</v>
      </c>
      <c r="B18" s="441" t="s">
        <v>555</v>
      </c>
      <c r="C18" s="450" t="s">
        <v>653</v>
      </c>
      <c r="D18" s="777"/>
      <c r="E18" s="777"/>
      <c r="F18" s="450" t="s">
        <v>653</v>
      </c>
      <c r="G18" s="440" t="s">
        <v>653</v>
      </c>
      <c r="H18" s="440" t="s">
        <v>653</v>
      </c>
      <c r="I18" s="437"/>
      <c r="J18" s="736">
        <f t="shared" si="1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36">
        <f t="shared" si="1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36">
        <f t="shared" si="1"/>
        <v>0</v>
      </c>
      <c r="K20" s="470"/>
    </row>
    <row r="21" spans="1:12" s="55" customFormat="1" ht="21.75" customHeight="1">
      <c r="A21" s="455">
        <v>23224</v>
      </c>
      <c r="B21" s="498" t="s">
        <v>601</v>
      </c>
      <c r="C21" s="440" t="s">
        <v>653</v>
      </c>
      <c r="D21" s="440" t="s">
        <v>653</v>
      </c>
      <c r="E21" s="440" t="s">
        <v>653</v>
      </c>
      <c r="F21" s="456"/>
      <c r="G21" s="440" t="s">
        <v>653</v>
      </c>
      <c r="H21" s="440" t="s">
        <v>653</v>
      </c>
      <c r="I21" s="440"/>
      <c r="J21" s="736">
        <f t="shared" si="1"/>
        <v>5</v>
      </c>
      <c r="K21" s="470"/>
    </row>
    <row r="22" spans="1:12" s="62" customFormat="1" ht="21.75" customHeight="1">
      <c r="A22" s="739">
        <v>23885</v>
      </c>
      <c r="B22" s="453" t="s">
        <v>716</v>
      </c>
      <c r="C22" s="453"/>
      <c r="D22" s="453"/>
      <c r="E22" s="453"/>
      <c r="F22" s="453"/>
      <c r="G22" s="453"/>
      <c r="H22" s="453"/>
      <c r="I22" s="453"/>
      <c r="J22" s="736">
        <f t="shared" si="1"/>
        <v>0</v>
      </c>
      <c r="K22" s="470"/>
    </row>
    <row r="23" spans="1:12" s="62" customFormat="1" ht="21.75" customHeight="1">
      <c r="A23" s="739" t="s">
        <v>644</v>
      </c>
      <c r="B23" s="469" t="s">
        <v>645</v>
      </c>
      <c r="C23" s="453" t="s">
        <v>653</v>
      </c>
      <c r="D23" s="453" t="s">
        <v>653</v>
      </c>
      <c r="E23" s="453" t="s">
        <v>654</v>
      </c>
      <c r="F23" s="453"/>
      <c r="G23" s="453" t="s">
        <v>654</v>
      </c>
      <c r="H23" s="453" t="s">
        <v>654</v>
      </c>
      <c r="I23" s="453"/>
      <c r="J23" s="736">
        <f t="shared" si="1"/>
        <v>5</v>
      </c>
      <c r="K23" s="470" t="s">
        <v>717</v>
      </c>
    </row>
    <row r="24" spans="1:12" s="62" customFormat="1" ht="21.75" customHeight="1">
      <c r="A24" s="459">
        <v>23838</v>
      </c>
      <c r="B24" s="453" t="s">
        <v>622</v>
      </c>
      <c r="C24" s="453" t="s">
        <v>653</v>
      </c>
      <c r="D24" s="453" t="s">
        <v>653</v>
      </c>
      <c r="E24" s="453" t="s">
        <v>653</v>
      </c>
      <c r="F24" s="453" t="s">
        <v>653</v>
      </c>
      <c r="G24" s="443"/>
      <c r="H24" s="462"/>
      <c r="I24" s="453" t="s">
        <v>653</v>
      </c>
      <c r="J24" s="736">
        <f t="shared" si="1"/>
        <v>5</v>
      </c>
      <c r="K24" s="470" t="s">
        <v>718</v>
      </c>
    </row>
    <row r="25" spans="1:12" s="62" customFormat="1" ht="21.75" customHeight="1">
      <c r="A25" s="459">
        <v>23839</v>
      </c>
      <c r="B25" s="453" t="s">
        <v>719</v>
      </c>
      <c r="C25" s="453"/>
      <c r="D25" s="453"/>
      <c r="E25" s="453"/>
      <c r="F25" s="453"/>
      <c r="G25" s="453"/>
      <c r="H25" s="462"/>
      <c r="I25" s="461"/>
      <c r="J25" s="736">
        <f t="shared" si="1"/>
        <v>0</v>
      </c>
      <c r="K25" s="470"/>
    </row>
    <row r="26" spans="1:12" s="62" customFormat="1" ht="21.75" customHeight="1">
      <c r="A26" s="459">
        <v>23841</v>
      </c>
      <c r="B26" s="453" t="s">
        <v>720</v>
      </c>
      <c r="C26" s="453"/>
      <c r="D26" s="453"/>
      <c r="E26" s="453"/>
      <c r="F26" s="453"/>
      <c r="G26" s="453"/>
      <c r="H26" s="462"/>
      <c r="I26" s="461"/>
      <c r="J26" s="736">
        <f t="shared" si="1"/>
        <v>0</v>
      </c>
      <c r="K26" s="470"/>
    </row>
    <row r="27" spans="1:12" s="62" customFormat="1" ht="21.75" customHeight="1">
      <c r="A27" s="116">
        <v>23479</v>
      </c>
      <c r="B27" s="448" t="s">
        <v>607</v>
      </c>
      <c r="C27" s="453" t="s">
        <v>653</v>
      </c>
      <c r="D27" s="453" t="s">
        <v>653</v>
      </c>
      <c r="E27" s="773"/>
      <c r="F27" s="453" t="s">
        <v>653</v>
      </c>
      <c r="G27" s="453" t="s">
        <v>653</v>
      </c>
      <c r="H27" s="453" t="s">
        <v>653</v>
      </c>
      <c r="I27" s="437"/>
      <c r="J27" s="736">
        <f t="shared" si="1"/>
        <v>5</v>
      </c>
      <c r="K27" s="774" t="s">
        <v>722</v>
      </c>
    </row>
    <row r="28" spans="1:12" s="62" customFormat="1" ht="21.75" customHeight="1">
      <c r="A28" s="459">
        <v>23845</v>
      </c>
      <c r="B28" s="453" t="s">
        <v>638</v>
      </c>
      <c r="C28" s="453" t="s">
        <v>653</v>
      </c>
      <c r="D28" s="453" t="s">
        <v>653</v>
      </c>
      <c r="E28" s="453" t="s">
        <v>653</v>
      </c>
      <c r="F28" s="453" t="s">
        <v>653</v>
      </c>
      <c r="G28" s="453" t="s">
        <v>653</v>
      </c>
      <c r="H28" s="453"/>
      <c r="I28" s="453"/>
      <c r="J28" s="736">
        <f t="shared" si="1"/>
        <v>5</v>
      </c>
      <c r="K28" s="470"/>
    </row>
    <row r="29" spans="1:12" s="62" customFormat="1" ht="21.75" customHeight="1">
      <c r="A29" s="459">
        <v>23903</v>
      </c>
      <c r="B29" s="445" t="s">
        <v>711</v>
      </c>
      <c r="C29" s="453" t="s">
        <v>653</v>
      </c>
      <c r="D29" s="793"/>
      <c r="E29" s="453" t="s">
        <v>653</v>
      </c>
      <c r="F29" s="453" t="s">
        <v>653</v>
      </c>
      <c r="H29" s="793"/>
      <c r="I29" s="793"/>
      <c r="J29" s="736">
        <f t="shared" si="1"/>
        <v>3</v>
      </c>
      <c r="K29" s="470" t="s">
        <v>723</v>
      </c>
    </row>
    <row r="30" spans="1:12" s="62" customFormat="1" ht="21.75" customHeight="1">
      <c r="A30" s="459">
        <v>21316</v>
      </c>
      <c r="B30" s="435" t="s">
        <v>253</v>
      </c>
      <c r="C30" s="445" t="s">
        <v>48</v>
      </c>
      <c r="D30" s="437"/>
      <c r="E30" s="437"/>
      <c r="F30" s="437"/>
      <c r="G30" s="445"/>
      <c r="H30" s="458" t="s">
        <v>618</v>
      </c>
      <c r="I30" s="445" t="s">
        <v>48</v>
      </c>
      <c r="J30" s="736">
        <f t="shared" si="1"/>
        <v>3</v>
      </c>
      <c r="K30" s="62" t="s">
        <v>724</v>
      </c>
    </row>
    <row r="31" spans="1:12" s="62" customFormat="1" ht="21.75" customHeight="1">
      <c r="A31" s="459">
        <v>19386</v>
      </c>
      <c r="B31" s="448" t="s">
        <v>340</v>
      </c>
      <c r="C31" s="445" t="s">
        <v>48</v>
      </c>
      <c r="D31" s="677"/>
      <c r="E31" s="677" t="s">
        <v>48</v>
      </c>
      <c r="F31" s="677" t="s">
        <v>48</v>
      </c>
      <c r="G31" s="677" t="s">
        <v>48</v>
      </c>
      <c r="H31" s="445"/>
      <c r="I31" s="677" t="s">
        <v>48</v>
      </c>
      <c r="J31" s="736">
        <f t="shared" si="1"/>
        <v>5</v>
      </c>
      <c r="K31" s="470"/>
    </row>
    <row r="32" spans="1:12" s="62" customFormat="1" ht="21.75" customHeight="1">
      <c r="A32" s="459">
        <v>23835</v>
      </c>
      <c r="B32" s="498" t="s">
        <v>617</v>
      </c>
      <c r="C32" s="440"/>
      <c r="D32" s="440" t="s">
        <v>48</v>
      </c>
      <c r="E32" s="440" t="s">
        <v>48</v>
      </c>
      <c r="F32" s="440" t="s">
        <v>48</v>
      </c>
      <c r="G32" s="440" t="s">
        <v>48</v>
      </c>
      <c r="H32" s="440" t="s">
        <v>48</v>
      </c>
      <c r="I32" s="440"/>
      <c r="J32" s="736">
        <f t="shared" si="1"/>
        <v>5</v>
      </c>
      <c r="K32" s="470" t="s">
        <v>725</v>
      </c>
    </row>
    <row r="33" spans="1:11" s="62" customFormat="1" ht="21.75" customHeight="1">
      <c r="A33" s="459">
        <v>23842</v>
      </c>
      <c r="B33" s="445" t="s">
        <v>625</v>
      </c>
      <c r="C33" s="440" t="s">
        <v>47</v>
      </c>
      <c r="D33" s="440" t="s">
        <v>47</v>
      </c>
      <c r="F33" s="440"/>
      <c r="G33" s="440" t="s">
        <v>47</v>
      </c>
      <c r="H33" s="440" t="s">
        <v>47</v>
      </c>
      <c r="I33" s="440" t="s">
        <v>47</v>
      </c>
      <c r="J33" s="736">
        <f t="shared" si="1"/>
        <v>5</v>
      </c>
      <c r="K33" s="470" t="s">
        <v>726</v>
      </c>
    </row>
    <row r="34" spans="1:11" s="62" customFormat="1" ht="21.75" customHeight="1">
      <c r="A34" s="459">
        <v>16272</v>
      </c>
      <c r="B34" s="448" t="s">
        <v>321</v>
      </c>
      <c r="C34" s="440" t="s">
        <v>207</v>
      </c>
      <c r="D34" s="440" t="s">
        <v>207</v>
      </c>
      <c r="E34" s="437"/>
      <c r="F34" s="437"/>
      <c r="G34" s="440" t="s">
        <v>207</v>
      </c>
      <c r="H34" s="440" t="s">
        <v>207</v>
      </c>
      <c r="I34" s="440" t="s">
        <v>207</v>
      </c>
      <c r="J34" s="736">
        <f t="shared" si="1"/>
        <v>5</v>
      </c>
      <c r="K34" s="470"/>
    </row>
    <row r="35" spans="1:11" s="55" customFormat="1" ht="21.75" customHeight="1">
      <c r="A35" s="888">
        <v>23080</v>
      </c>
      <c r="B35" s="453" t="s">
        <v>728</v>
      </c>
      <c r="C35" s="440"/>
      <c r="D35" s="440"/>
      <c r="E35" s="440" t="s">
        <v>47</v>
      </c>
      <c r="F35" s="440" t="s">
        <v>47</v>
      </c>
      <c r="G35" s="440" t="s">
        <v>47</v>
      </c>
      <c r="H35" s="440" t="s">
        <v>47</v>
      </c>
      <c r="I35" s="440" t="s">
        <v>47</v>
      </c>
      <c r="J35" s="736">
        <f t="shared" si="1"/>
        <v>5</v>
      </c>
    </row>
    <row r="36" spans="1:11" s="62" customFormat="1" ht="21.75" customHeight="1">
      <c r="A36" s="459">
        <v>21231</v>
      </c>
      <c r="B36" s="435" t="s">
        <v>239</v>
      </c>
      <c r="C36" s="466"/>
      <c r="D36" s="418" t="s">
        <v>346</v>
      </c>
      <c r="E36" s="467"/>
      <c r="F36" s="467"/>
      <c r="G36" s="467"/>
      <c r="H36" s="418" t="s">
        <v>346</v>
      </c>
      <c r="I36" s="418" t="s">
        <v>346</v>
      </c>
      <c r="J36" s="736">
        <f t="shared" si="1"/>
        <v>3</v>
      </c>
      <c r="K36" s="470"/>
    </row>
    <row r="37" spans="1:11" s="62" customFormat="1" ht="21.75" customHeight="1">
      <c r="A37" s="459">
        <v>21490</v>
      </c>
      <c r="B37" s="448" t="s">
        <v>389</v>
      </c>
      <c r="C37" s="466"/>
      <c r="D37" s="467"/>
      <c r="E37" s="467" t="s">
        <v>207</v>
      </c>
      <c r="F37" s="467"/>
      <c r="G37" s="467" t="s">
        <v>207</v>
      </c>
      <c r="H37" s="467"/>
      <c r="I37" s="467" t="s">
        <v>207</v>
      </c>
      <c r="J37" s="736">
        <f>COUNTA(D37:I37)</f>
        <v>3</v>
      </c>
      <c r="K37" s="470" t="s">
        <v>727</v>
      </c>
    </row>
    <row r="38" spans="1:11" s="62" customFormat="1" ht="21.75" customHeight="1">
      <c r="A38" s="116">
        <v>20971</v>
      </c>
      <c r="B38" s="448" t="s">
        <v>554</v>
      </c>
      <c r="C38" s="467"/>
      <c r="D38" s="467"/>
      <c r="E38" s="466"/>
      <c r="F38" s="466" t="s">
        <v>207</v>
      </c>
      <c r="G38" s="466" t="s">
        <v>207</v>
      </c>
      <c r="H38" s="466" t="s">
        <v>207</v>
      </c>
      <c r="I38" s="466"/>
      <c r="J38" s="736">
        <f t="shared" si="1"/>
        <v>3</v>
      </c>
      <c r="K38" s="470"/>
    </row>
    <row r="39" spans="1:11" s="62" customFormat="1" ht="21.75" customHeight="1">
      <c r="A39" s="57">
        <v>21902</v>
      </c>
      <c r="B39" s="445" t="s">
        <v>295</v>
      </c>
      <c r="C39" s="466"/>
      <c r="D39" s="466"/>
      <c r="E39" s="466" t="s">
        <v>655</v>
      </c>
      <c r="F39" s="466" t="s">
        <v>655</v>
      </c>
      <c r="G39" s="466" t="s">
        <v>655</v>
      </c>
      <c r="H39" s="466" t="s">
        <v>655</v>
      </c>
      <c r="I39" s="466" t="s">
        <v>655</v>
      </c>
      <c r="J39" s="736">
        <f t="shared" si="1"/>
        <v>5</v>
      </c>
      <c r="K39" s="470"/>
    </row>
    <row r="40" spans="1:11" s="62" customFormat="1" ht="21.75" customHeight="1">
      <c r="A40" s="59">
        <v>20114</v>
      </c>
      <c r="B40" s="435" t="s">
        <v>131</v>
      </c>
      <c r="C40" s="466" t="s">
        <v>656</v>
      </c>
      <c r="D40" s="466" t="s">
        <v>656</v>
      </c>
      <c r="E40" s="466"/>
      <c r="F40" s="466" t="s">
        <v>656</v>
      </c>
      <c r="G40" s="466" t="s">
        <v>656</v>
      </c>
      <c r="H40" s="466" t="s">
        <v>656</v>
      </c>
      <c r="I40" s="466"/>
      <c r="J40" s="736">
        <f t="shared" si="1"/>
        <v>5</v>
      </c>
    </row>
    <row r="41" spans="1:11" s="62" customFormat="1" ht="21.75" customHeight="1">
      <c r="A41" s="57">
        <v>18729</v>
      </c>
      <c r="B41" s="435" t="s">
        <v>75</v>
      </c>
      <c r="C41" s="466"/>
      <c r="D41" s="466"/>
      <c r="E41" s="466"/>
      <c r="F41" s="466"/>
      <c r="G41" s="466"/>
      <c r="H41" s="466"/>
      <c r="I41" s="466"/>
      <c r="J41" s="736">
        <f t="shared" si="1"/>
        <v>0</v>
      </c>
      <c r="K41" s="470"/>
    </row>
    <row r="42" spans="1:11" s="62" customFormat="1" ht="21.75" customHeight="1">
      <c r="A42" s="61">
        <v>19821</v>
      </c>
      <c r="B42" s="435" t="s">
        <v>125</v>
      </c>
      <c r="C42" s="466" t="s">
        <v>207</v>
      </c>
      <c r="D42" s="466" t="s">
        <v>207</v>
      </c>
      <c r="E42" s="466" t="s">
        <v>207</v>
      </c>
      <c r="F42" s="466"/>
      <c r="G42" s="466"/>
      <c r="H42" s="466" t="s">
        <v>207</v>
      </c>
      <c r="I42" s="466" t="s">
        <v>207</v>
      </c>
      <c r="J42" s="736">
        <f t="shared" si="1"/>
        <v>5</v>
      </c>
      <c r="K42" s="470"/>
    </row>
    <row r="43" spans="1:11" s="62" customFormat="1" ht="21.75" customHeight="1">
      <c r="A43" s="116">
        <v>22950</v>
      </c>
      <c r="B43" s="448" t="s">
        <v>426</v>
      </c>
      <c r="C43" s="466"/>
      <c r="D43" s="466"/>
      <c r="E43" s="466"/>
      <c r="F43" s="797"/>
      <c r="G43" s="466"/>
      <c r="H43" s="466"/>
      <c r="I43" s="466"/>
      <c r="J43" s="736">
        <f t="shared" si="1"/>
        <v>0</v>
      </c>
      <c r="K43" s="470"/>
    </row>
    <row r="44" spans="1:11" s="62" customFormat="1" ht="21.75" customHeight="1">
      <c r="A44" s="116">
        <v>23100</v>
      </c>
      <c r="B44" s="448" t="s">
        <v>371</v>
      </c>
      <c r="C44" s="466"/>
      <c r="D44" s="466"/>
      <c r="E44" s="466"/>
      <c r="F44" s="466"/>
      <c r="G44" s="466"/>
      <c r="H44" s="466"/>
      <c r="I44" s="466"/>
      <c r="J44" s="736">
        <f t="shared" si="1"/>
        <v>0</v>
      </c>
      <c r="K44" s="470"/>
    </row>
    <row r="45" spans="1:11" s="55" customFormat="1" ht="21.75" customHeight="1">
      <c r="A45" s="468">
        <v>23606</v>
      </c>
      <c r="B45" s="498" t="s">
        <v>602</v>
      </c>
      <c r="C45" s="465" t="s">
        <v>656</v>
      </c>
      <c r="D45" s="465" t="s">
        <v>656</v>
      </c>
      <c r="E45" s="465" t="s">
        <v>656</v>
      </c>
      <c r="F45" s="465" t="s">
        <v>656</v>
      </c>
      <c r="G45" s="465"/>
      <c r="H45" s="465" t="s">
        <v>656</v>
      </c>
      <c r="I45" s="465"/>
      <c r="J45" s="736">
        <f t="shared" si="1"/>
        <v>5</v>
      </c>
      <c r="K45" s="470" t="s">
        <v>733</v>
      </c>
    </row>
    <row r="46" spans="1:11" s="62" customFormat="1" ht="21.75" customHeight="1">
      <c r="A46" s="887">
        <v>23837</v>
      </c>
      <c r="B46" s="453" t="s">
        <v>621</v>
      </c>
      <c r="C46" s="466"/>
      <c r="D46" s="466"/>
      <c r="E46" s="466"/>
      <c r="F46" s="466"/>
      <c r="G46" s="466"/>
      <c r="H46" s="466"/>
      <c r="I46" s="466"/>
      <c r="J46" s="736">
        <f t="shared" si="1"/>
        <v>0</v>
      </c>
      <c r="K46" s="470"/>
    </row>
    <row r="47" spans="1:11" s="62" customFormat="1" ht="21.75" customHeight="1">
      <c r="A47" s="459">
        <v>23843</v>
      </c>
      <c r="B47" s="453" t="s">
        <v>626</v>
      </c>
      <c r="C47" s="465" t="s">
        <v>656</v>
      </c>
      <c r="D47" s="466"/>
      <c r="E47" s="465" t="s">
        <v>656</v>
      </c>
      <c r="F47" s="465" t="s">
        <v>656</v>
      </c>
      <c r="G47" s="465" t="s">
        <v>656</v>
      </c>
      <c r="H47" s="462"/>
      <c r="I47" s="465" t="s">
        <v>656</v>
      </c>
      <c r="J47" s="736">
        <f>COUNTA(C47:I47)</f>
        <v>5</v>
      </c>
      <c r="K47" s="470"/>
    </row>
    <row r="48" spans="1:11" s="62" customFormat="1" ht="21.75" customHeight="1">
      <c r="A48" s="60">
        <v>23018</v>
      </c>
      <c r="B48" s="783" t="s">
        <v>631</v>
      </c>
      <c r="C48" s="784"/>
      <c r="D48" s="784"/>
      <c r="E48" s="784"/>
      <c r="F48" s="784"/>
      <c r="G48" s="784"/>
      <c r="H48" s="784"/>
      <c r="I48" s="784"/>
      <c r="J48" s="736">
        <f t="shared" si="1"/>
        <v>0</v>
      </c>
      <c r="K48" s="470"/>
    </row>
    <row r="49" spans="1:11" s="62" customFormat="1" ht="21.75" customHeight="1">
      <c r="A49" s="61">
        <v>23591</v>
      </c>
      <c r="B49" s="783" t="s">
        <v>632</v>
      </c>
      <c r="C49" s="784"/>
      <c r="D49" s="784"/>
      <c r="E49" s="784"/>
      <c r="F49" s="784"/>
      <c r="G49" s="784"/>
      <c r="H49" s="785"/>
      <c r="I49" s="784"/>
      <c r="J49" s="736">
        <f t="shared" si="1"/>
        <v>0</v>
      </c>
      <c r="K49" s="470"/>
    </row>
    <row r="50" spans="1:11" s="62" customFormat="1" ht="21.75" customHeight="1">
      <c r="A50" s="64">
        <v>23094</v>
      </c>
      <c r="B50" s="783" t="s">
        <v>634</v>
      </c>
      <c r="C50" s="785"/>
      <c r="D50" s="785"/>
      <c r="E50" s="785"/>
      <c r="F50" s="785"/>
      <c r="G50" s="785"/>
      <c r="H50" s="786"/>
      <c r="I50" s="786"/>
      <c r="J50" s="736">
        <f t="shared" si="1"/>
        <v>0</v>
      </c>
      <c r="K50" s="470"/>
    </row>
    <row r="51" spans="1:11" s="62" customFormat="1" ht="21.75" customHeight="1">
      <c r="A51" s="64">
        <v>23017</v>
      </c>
      <c r="B51" s="795" t="s">
        <v>635</v>
      </c>
      <c r="C51" s="785"/>
      <c r="D51" s="785"/>
      <c r="E51" s="785"/>
      <c r="F51" s="785"/>
      <c r="G51" s="785"/>
      <c r="H51" s="796"/>
      <c r="I51" s="787"/>
      <c r="J51" s="736">
        <f t="shared" si="1"/>
        <v>0</v>
      </c>
      <c r="K51" s="470"/>
    </row>
    <row r="52" spans="1:11" s="62" customFormat="1" ht="21.75" customHeight="1">
      <c r="A52" s="57">
        <v>23894</v>
      </c>
      <c r="B52" s="504" t="s">
        <v>650</v>
      </c>
      <c r="C52" s="443"/>
      <c r="D52" s="443"/>
      <c r="E52" s="443"/>
      <c r="F52" s="443"/>
      <c r="G52" s="568"/>
      <c r="H52" s="443"/>
      <c r="I52" s="443"/>
      <c r="J52" s="736">
        <f t="shared" si="1"/>
        <v>0</v>
      </c>
      <c r="K52" s="470"/>
    </row>
    <row r="53" spans="1:11" s="62" customFormat="1" ht="21.75" customHeight="1">
      <c r="A53" s="56">
        <v>23468</v>
      </c>
      <c r="B53" s="523" t="s">
        <v>729</v>
      </c>
      <c r="C53" s="483"/>
      <c r="D53" s="483" t="s">
        <v>653</v>
      </c>
      <c r="E53" s="483" t="s">
        <v>653</v>
      </c>
      <c r="F53" s="483" t="s">
        <v>653</v>
      </c>
      <c r="G53" s="583" t="s">
        <v>653</v>
      </c>
      <c r="H53" s="483" t="s">
        <v>653</v>
      </c>
      <c r="I53" s="483"/>
      <c r="J53" s="736">
        <f t="shared" si="1"/>
        <v>5</v>
      </c>
      <c r="K53" s="470"/>
    </row>
    <row r="54" spans="1:11" s="62" customFormat="1" ht="21.75" customHeight="1">
      <c r="A54" s="739">
        <v>22034</v>
      </c>
      <c r="B54" s="792" t="s">
        <v>649</v>
      </c>
      <c r="C54" s="453"/>
      <c r="D54" s="453"/>
      <c r="E54" s="453"/>
      <c r="F54" s="453"/>
      <c r="G54" s="794" t="s">
        <v>653</v>
      </c>
      <c r="H54" s="794" t="s">
        <v>653</v>
      </c>
      <c r="I54" s="794" t="s">
        <v>653</v>
      </c>
      <c r="J54" s="736">
        <f t="shared" si="1"/>
        <v>3</v>
      </c>
      <c r="K54" s="470" t="s">
        <v>730</v>
      </c>
    </row>
    <row r="55" spans="1:11" s="62" customFormat="1" ht="21.75" customHeight="1">
      <c r="A55" s="781">
        <v>21280</v>
      </c>
      <c r="B55" s="791" t="s">
        <v>651</v>
      </c>
      <c r="C55" s="443"/>
      <c r="D55" s="440" t="s">
        <v>653</v>
      </c>
      <c r="E55" s="440"/>
      <c r="F55" s="440" t="s">
        <v>653</v>
      </c>
      <c r="G55" s="440"/>
      <c r="H55" s="440" t="s">
        <v>653</v>
      </c>
      <c r="I55" s="443"/>
      <c r="J55" s="736">
        <f t="shared" si="1"/>
        <v>3</v>
      </c>
      <c r="K55" s="470" t="s">
        <v>731</v>
      </c>
    </row>
    <row r="56" spans="1:11" s="62" customFormat="1" ht="21.75" customHeight="1">
      <c r="A56" s="781">
        <v>20437</v>
      </c>
      <c r="B56" s="791" t="s">
        <v>652</v>
      </c>
      <c r="C56" s="443" t="s">
        <v>653</v>
      </c>
      <c r="D56" s="443" t="s">
        <v>653</v>
      </c>
      <c r="E56" s="443"/>
      <c r="F56" s="568"/>
      <c r="G56" s="568"/>
      <c r="H56" s="443" t="s">
        <v>653</v>
      </c>
      <c r="I56" s="443"/>
      <c r="J56" s="736">
        <f t="shared" si="1"/>
        <v>3</v>
      </c>
      <c r="K56" s="470" t="s">
        <v>731</v>
      </c>
    </row>
    <row r="57" spans="1:11" s="745" customFormat="1" ht="21.75" customHeight="1">
      <c r="A57" s="788" t="s">
        <v>296</v>
      </c>
      <c r="B57" s="789" t="s">
        <v>297</v>
      </c>
      <c r="C57" s="790">
        <f>C1</f>
        <v>46209</v>
      </c>
      <c r="D57" s="790">
        <f t="shared" ref="D57:I57" si="2">C57+1</f>
        <v>46210</v>
      </c>
      <c r="E57" s="790">
        <f t="shared" si="2"/>
        <v>46211</v>
      </c>
      <c r="F57" s="790">
        <f t="shared" si="2"/>
        <v>46212</v>
      </c>
      <c r="G57" s="790">
        <f t="shared" si="2"/>
        <v>46213</v>
      </c>
      <c r="H57" s="790">
        <f t="shared" si="2"/>
        <v>46214</v>
      </c>
      <c r="I57" s="790">
        <f t="shared" si="2"/>
        <v>46215</v>
      </c>
      <c r="J57" s="790"/>
      <c r="K57" s="744"/>
    </row>
    <row r="58" spans="1:11" s="745" customFormat="1" ht="21.75" customHeight="1">
      <c r="A58" s="741" t="s">
        <v>79</v>
      </c>
      <c r="B58" s="742"/>
      <c r="C58" s="746" t="s">
        <v>37</v>
      </c>
      <c r="D58" s="746" t="s">
        <v>38</v>
      </c>
      <c r="E58" s="746" t="s">
        <v>39</v>
      </c>
      <c r="F58" s="746" t="s">
        <v>40</v>
      </c>
      <c r="G58" s="746" t="s">
        <v>41</v>
      </c>
      <c r="H58" s="746" t="s">
        <v>42</v>
      </c>
      <c r="I58" s="746" t="s">
        <v>43</v>
      </c>
      <c r="J58" s="746"/>
      <c r="K58" s="744"/>
    </row>
    <row r="59" spans="1:11" s="55" customFormat="1" ht="21.75" customHeight="1">
      <c r="A59" s="60">
        <v>20559</v>
      </c>
      <c r="B59" s="448" t="s">
        <v>386</v>
      </c>
      <c r="C59" s="440" t="s">
        <v>653</v>
      </c>
      <c r="D59" s="440" t="s">
        <v>653</v>
      </c>
      <c r="E59" s="440" t="s">
        <v>653</v>
      </c>
      <c r="F59" s="440" t="s">
        <v>653</v>
      </c>
      <c r="G59" s="440"/>
      <c r="H59" s="478"/>
      <c r="I59" s="440" t="s">
        <v>653</v>
      </c>
      <c r="J59" s="736">
        <f>COUNTA(C59:I59)</f>
        <v>5</v>
      </c>
      <c r="K59" s="470"/>
    </row>
    <row r="60" spans="1:11" s="55" customFormat="1" ht="21.75" customHeight="1">
      <c r="A60" s="60">
        <v>20619</v>
      </c>
      <c r="B60" s="479" t="s">
        <v>279</v>
      </c>
      <c r="C60" s="440" t="s">
        <v>653</v>
      </c>
      <c r="D60" s="440" t="s">
        <v>653</v>
      </c>
      <c r="E60" s="440" t="s">
        <v>653</v>
      </c>
      <c r="F60" s="440" t="s">
        <v>653</v>
      </c>
      <c r="H60" s="480"/>
      <c r="I60" s="440" t="s">
        <v>653</v>
      </c>
      <c r="J60" s="736">
        <f t="shared" ref="J60:J70" si="3">COUNTA(C60:I60)</f>
        <v>5</v>
      </c>
      <c r="K60" s="470"/>
    </row>
    <row r="61" spans="1:11" s="55" customFormat="1" ht="21.75" customHeight="1">
      <c r="A61" s="60">
        <v>20740</v>
      </c>
      <c r="B61" s="479" t="s">
        <v>387</v>
      </c>
      <c r="C61" s="465" t="s">
        <v>655</v>
      </c>
      <c r="D61" s="465" t="s">
        <v>655</v>
      </c>
      <c r="E61" s="465" t="s">
        <v>655</v>
      </c>
      <c r="F61" s="465" t="s">
        <v>655</v>
      </c>
      <c r="G61" s="465"/>
      <c r="H61" s="465"/>
      <c r="I61" s="465" t="s">
        <v>655</v>
      </c>
      <c r="J61" s="736">
        <f t="shared" si="3"/>
        <v>5</v>
      </c>
      <c r="K61" s="470"/>
    </row>
    <row r="62" spans="1:11" s="62" customFormat="1" ht="21.75" customHeight="1">
      <c r="A62" s="60">
        <v>11379</v>
      </c>
      <c r="B62" s="443" t="s">
        <v>342</v>
      </c>
      <c r="C62" s="465" t="s">
        <v>655</v>
      </c>
      <c r="D62" s="465" t="s">
        <v>655</v>
      </c>
      <c r="E62" s="465" t="s">
        <v>655</v>
      </c>
      <c r="F62" s="465" t="s">
        <v>655</v>
      </c>
      <c r="G62" s="465"/>
      <c r="H62" s="465"/>
      <c r="I62" s="465" t="s">
        <v>655</v>
      </c>
      <c r="J62" s="736">
        <f t="shared" si="3"/>
        <v>5</v>
      </c>
      <c r="K62" s="470"/>
    </row>
    <row r="63" spans="1:11" s="55" customFormat="1" ht="21.75" customHeight="1">
      <c r="A63" s="61">
        <v>21163</v>
      </c>
      <c r="B63" s="483" t="s">
        <v>614</v>
      </c>
      <c r="C63" s="440" t="s">
        <v>653</v>
      </c>
      <c r="D63" s="440" t="s">
        <v>653</v>
      </c>
      <c r="F63" s="440" t="s">
        <v>653</v>
      </c>
      <c r="G63" s="440" t="s">
        <v>653</v>
      </c>
      <c r="H63" s="478"/>
      <c r="I63" s="440" t="s">
        <v>653</v>
      </c>
      <c r="J63" s="736">
        <f t="shared" si="3"/>
        <v>5</v>
      </c>
      <c r="K63" s="470"/>
    </row>
    <row r="64" spans="1:11" s="55" customFormat="1" ht="21.75" customHeight="1">
      <c r="A64" s="61">
        <v>11280</v>
      </c>
      <c r="B64" s="483" t="s">
        <v>616</v>
      </c>
      <c r="C64" s="440" t="s">
        <v>653</v>
      </c>
      <c r="D64" s="440" t="s">
        <v>653</v>
      </c>
      <c r="E64" s="478"/>
      <c r="F64" s="484"/>
      <c r="G64" s="484"/>
      <c r="H64" s="484"/>
      <c r="I64" s="465"/>
      <c r="J64" s="736">
        <f t="shared" si="3"/>
        <v>2</v>
      </c>
      <c r="K64" s="470"/>
    </row>
    <row r="65" spans="1:19" s="55" customFormat="1" ht="21.75" customHeight="1">
      <c r="A65" s="61">
        <v>2722</v>
      </c>
      <c r="B65" s="483" t="s">
        <v>639</v>
      </c>
      <c r="C65" s="440" t="s">
        <v>653</v>
      </c>
      <c r="D65" s="440" t="s">
        <v>653</v>
      </c>
      <c r="E65" s="440" t="s">
        <v>653</v>
      </c>
      <c r="F65" s="484"/>
      <c r="G65" s="484"/>
      <c r="H65" s="440" t="s">
        <v>653</v>
      </c>
      <c r="I65" s="440" t="s">
        <v>653</v>
      </c>
      <c r="J65" s="736">
        <f t="shared" si="3"/>
        <v>5</v>
      </c>
      <c r="K65" s="470"/>
    </row>
    <row r="66" spans="1:19" s="55" customFormat="1" ht="21.75" customHeight="1">
      <c r="A66" s="60">
        <v>610220996</v>
      </c>
      <c r="B66" s="441" t="s">
        <v>379</v>
      </c>
      <c r="C66" s="462"/>
      <c r="D66" s="462"/>
      <c r="E66" s="462"/>
      <c r="F66" s="478"/>
      <c r="G66" s="440"/>
      <c r="H66" s="440"/>
      <c r="I66" s="764"/>
      <c r="J66" s="736">
        <f t="shared" si="3"/>
        <v>0</v>
      </c>
      <c r="K66" s="470"/>
    </row>
    <row r="67" spans="1:19" s="55" customFormat="1" ht="21.75" customHeight="1">
      <c r="A67" s="61">
        <v>214355</v>
      </c>
      <c r="B67" s="441" t="s">
        <v>648</v>
      </c>
      <c r="C67" s="465"/>
      <c r="D67" s="465"/>
      <c r="E67" s="466" t="s">
        <v>655</v>
      </c>
      <c r="F67" s="466" t="s">
        <v>655</v>
      </c>
      <c r="G67" s="466" t="s">
        <v>655</v>
      </c>
      <c r="H67" s="466" t="s">
        <v>655</v>
      </c>
      <c r="I67" s="466" t="s">
        <v>655</v>
      </c>
      <c r="J67" s="736">
        <f t="shared" si="3"/>
        <v>5</v>
      </c>
      <c r="K67" s="470"/>
    </row>
    <row r="68" spans="1:19" s="55" customFormat="1" ht="21.75" customHeight="1">
      <c r="A68" s="56">
        <v>80215566</v>
      </c>
      <c r="B68" s="441" t="s">
        <v>281</v>
      </c>
      <c r="C68" s="466" t="s">
        <v>655</v>
      </c>
      <c r="D68" s="466" t="s">
        <v>655</v>
      </c>
      <c r="E68" s="466" t="s">
        <v>655</v>
      </c>
      <c r="F68" s="466" t="s">
        <v>655</v>
      </c>
      <c r="G68" s="463"/>
      <c r="H68" s="463"/>
      <c r="I68" s="466" t="s">
        <v>655</v>
      </c>
      <c r="J68" s="736">
        <f t="shared" si="3"/>
        <v>5</v>
      </c>
      <c r="K68" s="470"/>
    </row>
    <row r="69" spans="1:19" ht="25.5" customHeight="1">
      <c r="A69" s="60">
        <v>214651</v>
      </c>
      <c r="B69" s="435" t="s">
        <v>714</v>
      </c>
      <c r="C69" s="440"/>
      <c r="D69" s="466" t="s">
        <v>655</v>
      </c>
      <c r="E69" s="466" t="s">
        <v>655</v>
      </c>
      <c r="F69" s="466" t="s">
        <v>655</v>
      </c>
      <c r="G69" s="466" t="s">
        <v>655</v>
      </c>
      <c r="H69" s="478"/>
      <c r="I69" s="440"/>
      <c r="J69" s="736">
        <f t="shared" si="3"/>
        <v>4</v>
      </c>
      <c r="K69" s="403"/>
      <c r="L69" s="402"/>
      <c r="M69" s="402"/>
      <c r="N69" s="402"/>
      <c r="O69" s="402"/>
      <c r="P69" s="402"/>
      <c r="Q69" s="402"/>
      <c r="R69" s="402"/>
      <c r="S69" s="404"/>
    </row>
    <row r="70" spans="1:19" s="62" customFormat="1" ht="21.75" customHeight="1">
      <c r="A70" s="443"/>
      <c r="B70" s="443"/>
      <c r="C70" s="443"/>
      <c r="D70" s="443"/>
      <c r="E70" s="443"/>
      <c r="F70" s="443"/>
      <c r="G70" s="443"/>
      <c r="H70" s="443"/>
      <c r="I70" s="443"/>
      <c r="J70" s="736">
        <f t="shared" si="3"/>
        <v>0</v>
      </c>
      <c r="K70" s="470"/>
    </row>
    <row r="71" spans="1:19" s="434" customFormat="1" ht="21.75" customHeight="1">
      <c r="A71" s="747" t="s">
        <v>296</v>
      </c>
      <c r="B71" s="748" t="s">
        <v>298</v>
      </c>
      <c r="C71" s="743">
        <f t="shared" ref="C71:I71" si="4">C57</f>
        <v>46209</v>
      </c>
      <c r="D71" s="743">
        <f t="shared" si="4"/>
        <v>46210</v>
      </c>
      <c r="E71" s="743">
        <f t="shared" si="4"/>
        <v>46211</v>
      </c>
      <c r="F71" s="743">
        <f t="shared" si="4"/>
        <v>46212</v>
      </c>
      <c r="G71" s="743">
        <f t="shared" si="4"/>
        <v>46213</v>
      </c>
      <c r="H71" s="743">
        <f t="shared" si="4"/>
        <v>46214</v>
      </c>
      <c r="I71" s="743">
        <f t="shared" si="4"/>
        <v>46215</v>
      </c>
      <c r="J71" s="743"/>
      <c r="K71" s="744"/>
    </row>
    <row r="72" spans="1:19" s="434" customFormat="1" ht="21.75" customHeight="1">
      <c r="A72" s="747" t="s">
        <v>79</v>
      </c>
      <c r="B72" s="748"/>
      <c r="C72" s="746" t="s">
        <v>37</v>
      </c>
      <c r="D72" s="746" t="s">
        <v>38</v>
      </c>
      <c r="E72" s="746" t="s">
        <v>39</v>
      </c>
      <c r="F72" s="746" t="s">
        <v>40</v>
      </c>
      <c r="G72" s="746" t="s">
        <v>41</v>
      </c>
      <c r="H72" s="746" t="s">
        <v>42</v>
      </c>
      <c r="I72" s="746" t="s">
        <v>43</v>
      </c>
      <c r="J72" s="746"/>
      <c r="K72" s="744"/>
    </row>
    <row r="73" spans="1:19" s="55" customFormat="1" ht="21.75" customHeight="1">
      <c r="A73" s="61">
        <v>55529</v>
      </c>
      <c r="B73" s="481" t="s">
        <v>381</v>
      </c>
      <c r="C73" s="440"/>
      <c r="D73" s="440"/>
      <c r="E73" s="440"/>
      <c r="F73" s="440"/>
      <c r="G73" s="440"/>
      <c r="H73" s="456"/>
      <c r="I73" s="484"/>
      <c r="J73" s="736">
        <f>COUNTA(C73:H73)</f>
        <v>0</v>
      </c>
      <c r="K73" s="470"/>
    </row>
    <row r="74" spans="1:19" s="55" customFormat="1" ht="21.75" customHeight="1">
      <c r="A74" s="61">
        <v>61120933152</v>
      </c>
      <c r="B74" s="481" t="s">
        <v>712</v>
      </c>
      <c r="C74" s="440"/>
      <c r="D74" s="440"/>
      <c r="E74" s="440"/>
      <c r="F74" s="58"/>
      <c r="G74" s="440"/>
      <c r="H74" s="440"/>
      <c r="I74" s="885"/>
      <c r="J74" s="736">
        <f t="shared" ref="J74:J80" si="5">COUNTA(C74:H74)</f>
        <v>0</v>
      </c>
      <c r="K74" s="740"/>
    </row>
    <row r="75" spans="1:19" s="55" customFormat="1" ht="21.75" customHeight="1">
      <c r="A75" s="60">
        <v>67746</v>
      </c>
      <c r="B75" s="479" t="s">
        <v>384</v>
      </c>
      <c r="C75" s="440" t="s">
        <v>653</v>
      </c>
      <c r="D75" s="440" t="s">
        <v>653</v>
      </c>
      <c r="E75" s="440" t="s">
        <v>653</v>
      </c>
      <c r="F75" s="440" t="s">
        <v>653</v>
      </c>
      <c r="G75" s="484"/>
      <c r="H75" s="486"/>
      <c r="I75" s="440" t="s">
        <v>653</v>
      </c>
      <c r="J75" s="736">
        <f t="shared" si="5"/>
        <v>4</v>
      </c>
    </row>
    <row r="76" spans="1:19" s="55" customFormat="1" ht="21.75" customHeight="1">
      <c r="A76" s="60">
        <v>12550</v>
      </c>
      <c r="B76" s="469" t="s">
        <v>603</v>
      </c>
      <c r="C76" s="478"/>
      <c r="E76" s="482" t="s">
        <v>653</v>
      </c>
      <c r="F76" s="440" t="s">
        <v>653</v>
      </c>
      <c r="G76" s="443" t="s">
        <v>653</v>
      </c>
      <c r="H76" s="437" t="s">
        <v>653</v>
      </c>
      <c r="I76" s="478" t="s">
        <v>653</v>
      </c>
      <c r="J76" s="736">
        <f t="shared" si="5"/>
        <v>4</v>
      </c>
    </row>
    <row r="77" spans="1:19" s="55" customFormat="1" ht="21.75" customHeight="1">
      <c r="A77" s="60">
        <v>71109</v>
      </c>
      <c r="B77" s="469" t="s">
        <v>610</v>
      </c>
      <c r="D77" s="478" t="s">
        <v>653</v>
      </c>
      <c r="E77" s="478" t="s">
        <v>653</v>
      </c>
      <c r="F77" s="482" t="s">
        <v>653</v>
      </c>
      <c r="G77" s="443" t="s">
        <v>653</v>
      </c>
      <c r="H77" s="437" t="s">
        <v>653</v>
      </c>
      <c r="I77" s="482"/>
      <c r="J77" s="736">
        <f>COUNTA(D77:H77)</f>
        <v>5</v>
      </c>
    </row>
    <row r="78" spans="1:19" ht="23.25" customHeight="1">
      <c r="A78" s="60">
        <v>123456</v>
      </c>
      <c r="B78" s="469" t="s">
        <v>640</v>
      </c>
      <c r="C78" s="482"/>
      <c r="D78" s="482"/>
      <c r="E78" s="482"/>
      <c r="F78" s="482"/>
      <c r="G78" s="482"/>
      <c r="H78" s="478"/>
      <c r="I78" s="478"/>
      <c r="J78" s="736">
        <f t="shared" si="5"/>
        <v>0</v>
      </c>
      <c r="L78" s="402"/>
      <c r="M78" s="402"/>
      <c r="N78" s="402"/>
      <c r="O78" s="402"/>
      <c r="P78" s="402"/>
      <c r="Q78" s="402"/>
      <c r="R78" s="402"/>
      <c r="S78" s="404"/>
    </row>
    <row r="79" spans="1:19" ht="25.5" customHeight="1">
      <c r="A79" s="61">
        <v>89580</v>
      </c>
      <c r="B79" s="481" t="s">
        <v>388</v>
      </c>
      <c r="C79" s="478"/>
      <c r="D79" s="482" t="s">
        <v>653</v>
      </c>
      <c r="E79" s="482" t="s">
        <v>653</v>
      </c>
      <c r="F79" s="482" t="s">
        <v>653</v>
      </c>
      <c r="G79" s="478"/>
      <c r="H79" s="478"/>
      <c r="I79" s="478"/>
      <c r="J79" s="736">
        <f t="shared" si="5"/>
        <v>3</v>
      </c>
      <c r="K79" s="403"/>
      <c r="L79" s="402"/>
      <c r="M79" s="402"/>
      <c r="N79" s="402"/>
      <c r="O79" s="402"/>
      <c r="P79" s="402"/>
      <c r="Q79" s="402"/>
      <c r="R79" s="402"/>
      <c r="S79" s="404"/>
    </row>
    <row r="80" spans="1:19" ht="25.5" customHeight="1">
      <c r="A80" s="61">
        <v>38272</v>
      </c>
      <c r="B80" s="481" t="s">
        <v>713</v>
      </c>
      <c r="C80" s="478"/>
      <c r="D80" s="465" t="s">
        <v>655</v>
      </c>
      <c r="E80" s="465" t="s">
        <v>655</v>
      </c>
      <c r="F80" s="465" t="s">
        <v>655</v>
      </c>
      <c r="G80" s="465" t="s">
        <v>655</v>
      </c>
      <c r="H80" s="465" t="s">
        <v>655</v>
      </c>
      <c r="I80" s="478"/>
      <c r="J80" s="736">
        <f t="shared" si="5"/>
        <v>5</v>
      </c>
      <c r="K80" s="403"/>
      <c r="L80" s="402"/>
      <c r="M80" s="402"/>
      <c r="N80" s="402"/>
      <c r="O80" s="402"/>
      <c r="P80" s="402"/>
      <c r="Q80" s="402"/>
      <c r="R80" s="402"/>
      <c r="S80" s="404"/>
    </row>
    <row r="81" spans="1:19" ht="37.5" customHeight="1">
      <c r="A81" s="403" t="s">
        <v>336</v>
      </c>
      <c r="B81" s="771"/>
      <c r="C81" s="772"/>
      <c r="D81" s="772"/>
      <c r="E81" s="772"/>
      <c r="F81" s="772"/>
      <c r="G81" s="772"/>
      <c r="H81" s="772"/>
      <c r="I81" s="772"/>
      <c r="K81" s="403"/>
      <c r="L81" s="402"/>
      <c r="M81" s="402"/>
      <c r="N81" s="402"/>
      <c r="O81" s="402"/>
      <c r="P81" s="402"/>
      <c r="Q81" s="402"/>
      <c r="R81" s="402"/>
      <c r="S81" s="404"/>
    </row>
  </sheetData>
  <autoFilter ref="A2:I73" xr:uid="{CA65F60A-862E-45EF-B08D-8B20EB1F89D8}">
    <sortState xmlns:xlrd2="http://schemas.microsoft.com/office/spreadsheetml/2017/richdata2" ref="A3:I41">
      <sortCondition ref="C2:C41"/>
    </sortState>
  </autoFilter>
  <sortState xmlns:xlrd2="http://schemas.microsoft.com/office/spreadsheetml/2017/richdata2" ref="A4:J41">
    <sortCondition sortBy="cellColor" ref="B4:B41" dxfId="2633"/>
  </sortState>
  <phoneticPr fontId="6" type="noConversion"/>
  <conditionalFormatting sqref="G14 B60:B61 H75 I3 H60 C60:F60 E76:F76 F77 H76:I78 C7:I7 E65 I16:I17 C16 E16:H16 D11:G11 C50:H50 C51:G53 I51:I53 C74:E74 H65:I65 I64 D67:D69 H27:I30 C54:I54 A55:B56 A52:B53 B30:H30 C13:G13 I13:I14 C12:I12 D28:G28 C63:D63 A75:A78 A3:B17 E15:I15 A22:C23 F22:I23 I20:I30 C32:I32 C33:D33 F33:I33 B31:B37 C5:I5 C4:H4 C8 D9:I9 B29:F29 A38:B42 A24:F24 C27:D28 A25:G25 H24:I25 C23:D24 A26:H26 A60:A64 A27:I27 C78:G78 A18:I21 C22:I22 A48:A50 A35 C34:I35 A68:I69 C36 E36:G36 C6:G6 I6 C37:I49">
    <cfRule type="expression" dxfId="2632" priority="453">
      <formula>ROW()=CELL("ROW")</formula>
    </cfRule>
  </conditionalFormatting>
  <conditionalFormatting sqref="G14 B60:B61 H75 H60 C60:F60 E76:F76 F77 H76:I78 C7:I7 E65 I16:I17 C16 E16:H16 D11:G11 C50:H50 C51:G53 I51:I53 C74:E74 H65:I65 I64 D67:D69 H27:I30 C54:I54 A55:B56 A52:B53 A1:I3 B30:H30 C13:G13 I13:I14 C12:I12 D28:G28 C63:D63 A75:A78 A3:B17 E15:I15 A22:C23 F22:I23 I20:I30 C32:I32 C33:D33 F33:I33 B31:B37 C5:I5 C4:H4 C8 D9:I9 B29:F29 A38:B42 A24:F24 C27:D28 A25:G25 H24:I25 C23:D24 A26:H26 A60:A64 A27:I27 C78:G78 A18:I21 C22:I22 A48:A50 A35 C34:I35 A68:I69 C36 E36:G36 C6:G6 I6 C37:I49">
    <cfRule type="expression" dxfId="2631" priority="452">
      <formula>ROW()=CELL("ROW")</formula>
    </cfRule>
  </conditionalFormatting>
  <conditionalFormatting sqref="A42 B55:B56 A52:B53 A3 A12:A27 A39 A71:A78 A55:A64 A68:A69 A48:A50 A35">
    <cfRule type="cellIs" dxfId="2630" priority="450" operator="equal">
      <formula>"SL"</formula>
    </cfRule>
    <cfRule type="cellIs" dxfId="2629" priority="451" operator="equal">
      <formula>"AL"</formula>
    </cfRule>
  </conditionalFormatting>
  <conditionalFormatting sqref="A71:B72 A57:B58">
    <cfRule type="expression" dxfId="2628" priority="449">
      <formula>ROW()=CELL("ROW")</formula>
    </cfRule>
  </conditionalFormatting>
  <conditionalFormatting sqref="A71:B72 A57:B58">
    <cfRule type="expression" dxfId="2627" priority="448">
      <formula>ROW()=CELL("ROW")</formula>
    </cfRule>
  </conditionalFormatting>
  <conditionalFormatting sqref="I10 C17 H73 G59 C57:J58 E8:F8 H8 C7:F7 C71:J72">
    <cfRule type="expression" dxfId="2626" priority="447">
      <formula>ROW()=CELL("ROW")</formula>
    </cfRule>
  </conditionalFormatting>
  <conditionalFormatting sqref="I10 C17 H73 G59 C57:J58 E8:F8 H8 C7:F7 C71:J72">
    <cfRule type="expression" dxfId="2625" priority="446">
      <formula>ROW()=CELL("ROW")</formula>
    </cfRule>
  </conditionalFormatting>
  <conditionalFormatting sqref="B59">
    <cfRule type="cellIs" dxfId="2624" priority="444" operator="equal">
      <formula>"SL"</formula>
    </cfRule>
    <cfRule type="cellIs" dxfId="2623" priority="445" operator="equal">
      <formula>"AL"</formula>
    </cfRule>
  </conditionalFormatting>
  <conditionalFormatting sqref="A59:B59">
    <cfRule type="expression" dxfId="2622" priority="443">
      <formula>ROW()=CELL("ROW")</formula>
    </cfRule>
  </conditionalFormatting>
  <conditionalFormatting sqref="A59:B59">
    <cfRule type="expression" dxfId="2621" priority="442">
      <formula>ROW()=CELL("ROW")</formula>
    </cfRule>
  </conditionalFormatting>
  <conditionalFormatting sqref="B75">
    <cfRule type="expression" dxfId="2620" priority="441">
      <formula>ROW()=CELL("ROW")</formula>
    </cfRule>
  </conditionalFormatting>
  <conditionalFormatting sqref="B75">
    <cfRule type="expression" dxfId="2619" priority="440">
      <formula>ROW()=CELL("ROW")</formula>
    </cfRule>
  </conditionalFormatting>
  <conditionalFormatting sqref="A73:B74">
    <cfRule type="expression" dxfId="2618" priority="439">
      <formula>ROW()=CELL("ROW")</formula>
    </cfRule>
  </conditionalFormatting>
  <conditionalFormatting sqref="A73:B74">
    <cfRule type="expression" dxfId="2617" priority="438">
      <formula>ROW()=CELL("ROW")</formula>
    </cfRule>
  </conditionalFormatting>
  <conditionalFormatting sqref="C3:F3 G52:G53 F56:G56">
    <cfRule type="cellIs" dxfId="2616" priority="430" operator="equal">
      <formula>"SL"</formula>
    </cfRule>
    <cfRule type="cellIs" dxfId="2615" priority="431" operator="equal">
      <formula>"SL"</formula>
    </cfRule>
    <cfRule type="cellIs" dxfId="2614" priority="432" operator="equal">
      <formula>"SL"</formula>
    </cfRule>
    <cfRule type="cellIs" dxfId="2613" priority="433" operator="equal">
      <formula>"AL"</formula>
    </cfRule>
  </conditionalFormatting>
  <conditionalFormatting sqref="C3:F3">
    <cfRule type="expression" dxfId="2612" priority="428">
      <formula>ROW()=CELL("ROW")</formula>
    </cfRule>
    <cfRule type="expression" priority="429">
      <formula>ROW()=CELL("ROW")</formula>
    </cfRule>
  </conditionalFormatting>
  <conditionalFormatting sqref="D8">
    <cfRule type="expression" dxfId="2611" priority="427">
      <formula>ROW()=CELL("ROW")</formula>
    </cfRule>
  </conditionalFormatting>
  <conditionalFormatting sqref="D8">
    <cfRule type="expression" dxfId="2610" priority="426">
      <formula>ROW()=CELL("ROW")</formula>
    </cfRule>
  </conditionalFormatting>
  <conditionalFormatting sqref="G8">
    <cfRule type="expression" dxfId="2609" priority="425">
      <formula>ROW()=CELL("ROW")</formula>
    </cfRule>
  </conditionalFormatting>
  <conditionalFormatting sqref="G8">
    <cfRule type="expression" dxfId="2608" priority="424">
      <formula>ROW()=CELL("ROW")</formula>
    </cfRule>
  </conditionalFormatting>
  <conditionalFormatting sqref="I8">
    <cfRule type="expression" dxfId="2607" priority="423">
      <formula>ROW()=CELL("ROW")</formula>
    </cfRule>
  </conditionalFormatting>
  <conditionalFormatting sqref="I8">
    <cfRule type="expression" dxfId="2606" priority="422">
      <formula>ROW()=CELL("ROW")</formula>
    </cfRule>
  </conditionalFormatting>
  <conditionalFormatting sqref="D10:H10">
    <cfRule type="expression" dxfId="2605" priority="421">
      <formula>ROW()=CELL("ROW")</formula>
    </cfRule>
  </conditionalFormatting>
  <conditionalFormatting sqref="D10:H10">
    <cfRule type="expression" dxfId="2604" priority="420">
      <formula>ROW()=CELL("ROW")</formula>
    </cfRule>
  </conditionalFormatting>
  <conditionalFormatting sqref="C14:F14">
    <cfRule type="expression" dxfId="2603" priority="419">
      <formula>ROW()=CELL("ROW")</formula>
    </cfRule>
  </conditionalFormatting>
  <conditionalFormatting sqref="C14:F14">
    <cfRule type="expression" dxfId="2602" priority="418">
      <formula>ROW()=CELL("ROW")</formula>
    </cfRule>
  </conditionalFormatting>
  <conditionalFormatting sqref="D17">
    <cfRule type="expression" dxfId="2601" priority="417">
      <formula>ROW()=CELL("ROW")</formula>
    </cfRule>
  </conditionalFormatting>
  <conditionalFormatting sqref="D17">
    <cfRule type="expression" dxfId="2600" priority="416">
      <formula>ROW()=CELL("ROW")</formula>
    </cfRule>
  </conditionalFormatting>
  <conditionalFormatting sqref="C59:F59">
    <cfRule type="expression" dxfId="2599" priority="413">
      <formula>ROW()=CELL("ROW")</formula>
    </cfRule>
  </conditionalFormatting>
  <conditionalFormatting sqref="C59:F59">
    <cfRule type="expression" dxfId="2598" priority="412">
      <formula>ROW()=CELL("ROW")</formula>
    </cfRule>
  </conditionalFormatting>
  <conditionalFormatting sqref="I59">
    <cfRule type="expression" dxfId="2597" priority="411">
      <formula>ROW()=CELL("ROW")</formula>
    </cfRule>
  </conditionalFormatting>
  <conditionalFormatting sqref="I59">
    <cfRule type="expression" dxfId="2596" priority="410">
      <formula>ROW()=CELL("ROW")</formula>
    </cfRule>
  </conditionalFormatting>
  <conditionalFormatting sqref="I60">
    <cfRule type="expression" dxfId="2595" priority="405">
      <formula>ROW()=CELL("ROW")</formula>
    </cfRule>
  </conditionalFormatting>
  <conditionalFormatting sqref="I60">
    <cfRule type="expression" dxfId="2594" priority="404">
      <formula>ROW()=CELL("ROW")</formula>
    </cfRule>
  </conditionalFormatting>
  <conditionalFormatting sqref="D65:E65">
    <cfRule type="expression" dxfId="2593" priority="401">
      <formula>ROW()=CELL("ROW")</formula>
    </cfRule>
  </conditionalFormatting>
  <conditionalFormatting sqref="D65:E65">
    <cfRule type="expression" dxfId="2592" priority="400">
      <formula>ROW()=CELL("ROW")</formula>
    </cfRule>
  </conditionalFormatting>
  <conditionalFormatting sqref="C73:F73">
    <cfRule type="expression" dxfId="2591" priority="397">
      <formula>ROW()=CELL("ROW")</formula>
    </cfRule>
  </conditionalFormatting>
  <conditionalFormatting sqref="C73:F73">
    <cfRule type="expression" dxfId="2590" priority="396">
      <formula>ROW()=CELL("ROW")</formula>
    </cfRule>
  </conditionalFormatting>
  <conditionalFormatting sqref="G73">
    <cfRule type="expression" dxfId="2589" priority="395">
      <formula>ROW()=CELL("ROW")</formula>
    </cfRule>
  </conditionalFormatting>
  <conditionalFormatting sqref="G73">
    <cfRule type="expression" dxfId="2588" priority="394">
      <formula>ROW()=CELL("ROW")</formula>
    </cfRule>
  </conditionalFormatting>
  <conditionalFormatting sqref="G74:H74">
    <cfRule type="expression" dxfId="2587" priority="391">
      <formula>ROW()=CELL("ROW")</formula>
    </cfRule>
  </conditionalFormatting>
  <conditionalFormatting sqref="G74:H74">
    <cfRule type="expression" dxfId="2586" priority="390">
      <formula>ROW()=CELL("ROW")</formula>
    </cfRule>
  </conditionalFormatting>
  <conditionalFormatting sqref="C75:F75">
    <cfRule type="expression" dxfId="2585" priority="389">
      <formula>ROW()=CELL("ROW")</formula>
    </cfRule>
  </conditionalFormatting>
  <conditionalFormatting sqref="C75:F75">
    <cfRule type="expression" dxfId="2584" priority="388">
      <formula>ROW()=CELL("ROW")</formula>
    </cfRule>
  </conditionalFormatting>
  <conditionalFormatting sqref="I75">
    <cfRule type="expression" dxfId="2583" priority="387">
      <formula>ROW()=CELL("ROW")</formula>
    </cfRule>
  </conditionalFormatting>
  <conditionalFormatting sqref="I75">
    <cfRule type="expression" dxfId="2582" priority="386">
      <formula>ROW()=CELL("ROW")</formula>
    </cfRule>
  </conditionalFormatting>
  <conditionalFormatting sqref="C27">
    <cfRule type="expression" dxfId="2581" priority="381">
      <formula>ROW()=CELL("ROW")</formula>
    </cfRule>
  </conditionalFormatting>
  <conditionalFormatting sqref="C27">
    <cfRule type="expression" dxfId="2580" priority="380">
      <formula>ROW()=CELL("ROW")</formula>
    </cfRule>
  </conditionalFormatting>
  <conditionalFormatting sqref="C50:C53">
    <cfRule type="expression" dxfId="2579" priority="373">
      <formula>ROW()=CELL("ROW")</formula>
    </cfRule>
  </conditionalFormatting>
  <conditionalFormatting sqref="C50:C53">
    <cfRule type="expression" dxfId="2578" priority="372">
      <formula>ROW()=CELL("ROW")</formula>
    </cfRule>
  </conditionalFormatting>
  <conditionalFormatting sqref="F63:G63">
    <cfRule type="expression" dxfId="2577" priority="367">
      <formula>ROW()=CELL("ROW")</formula>
    </cfRule>
  </conditionalFormatting>
  <conditionalFormatting sqref="F63:G63">
    <cfRule type="expression" dxfId="2576" priority="366">
      <formula>ROW()=CELL("ROW")</formula>
    </cfRule>
  </conditionalFormatting>
  <conditionalFormatting sqref="I63">
    <cfRule type="expression" dxfId="2575" priority="365">
      <formula>ROW()=CELL("ROW")</formula>
    </cfRule>
  </conditionalFormatting>
  <conditionalFormatting sqref="I63">
    <cfRule type="expression" dxfId="2574" priority="364">
      <formula>ROW()=CELL("ROW")</formula>
    </cfRule>
  </conditionalFormatting>
  <conditionalFormatting sqref="C62:F62">
    <cfRule type="expression" dxfId="2573" priority="357">
      <formula>ROW()=CELL("ROW")</formula>
    </cfRule>
  </conditionalFormatting>
  <conditionalFormatting sqref="C62:F62">
    <cfRule type="expression" dxfId="2572" priority="356">
      <formula>ROW()=CELL("ROW")</formula>
    </cfRule>
  </conditionalFormatting>
  <conditionalFormatting sqref="C62:F62">
    <cfRule type="expression" dxfId="2571" priority="355">
      <formula>ROW()=CELL("ROW")</formula>
    </cfRule>
  </conditionalFormatting>
  <conditionalFormatting sqref="C62:F62">
    <cfRule type="expression" dxfId="2570" priority="354">
      <formula>ROW()=CELL("ROW")</formula>
    </cfRule>
  </conditionalFormatting>
  <conditionalFormatting sqref="C62:F62">
    <cfRule type="expression" dxfId="2569" priority="353">
      <formula>ROW()=CELL("ROW")</formula>
    </cfRule>
  </conditionalFormatting>
  <conditionalFormatting sqref="C62:F62">
    <cfRule type="expression" dxfId="2568" priority="352">
      <formula>ROW()=CELL("ROW")</formula>
    </cfRule>
  </conditionalFormatting>
  <conditionalFormatting sqref="I62">
    <cfRule type="expression" dxfId="2567" priority="351">
      <formula>ROW()=CELL("ROW")</formula>
    </cfRule>
  </conditionalFormatting>
  <conditionalFormatting sqref="I62">
    <cfRule type="expression" dxfId="2566" priority="350">
      <formula>ROW()=CELL("ROW")</formula>
    </cfRule>
  </conditionalFormatting>
  <conditionalFormatting sqref="I62">
    <cfRule type="expression" dxfId="2565" priority="349">
      <formula>ROW()=CELL("ROW")</formula>
    </cfRule>
  </conditionalFormatting>
  <conditionalFormatting sqref="I62">
    <cfRule type="expression" dxfId="2564" priority="348">
      <formula>ROW()=CELL("ROW")</formula>
    </cfRule>
  </conditionalFormatting>
  <conditionalFormatting sqref="I62">
    <cfRule type="expression" dxfId="2563" priority="347">
      <formula>ROW()=CELL("ROW")</formula>
    </cfRule>
  </conditionalFormatting>
  <conditionalFormatting sqref="I62">
    <cfRule type="expression" dxfId="2562" priority="346">
      <formula>ROW()=CELL("ROW")</formula>
    </cfRule>
  </conditionalFormatting>
  <conditionalFormatting sqref="C61:I61">
    <cfRule type="expression" dxfId="2561" priority="333">
      <formula>ROW()=CELL("ROW")</formula>
    </cfRule>
  </conditionalFormatting>
  <conditionalFormatting sqref="C61:I61">
    <cfRule type="expression" dxfId="2560" priority="332">
      <formula>ROW()=CELL("ROW")</formula>
    </cfRule>
  </conditionalFormatting>
  <conditionalFormatting sqref="C61:I61">
    <cfRule type="expression" dxfId="2559" priority="331">
      <formula>ROW()=CELL("ROW")</formula>
    </cfRule>
  </conditionalFormatting>
  <conditionalFormatting sqref="C61:I61">
    <cfRule type="expression" dxfId="2558" priority="330">
      <formula>ROW()=CELL("ROW")</formula>
    </cfRule>
  </conditionalFormatting>
  <conditionalFormatting sqref="C61:I61">
    <cfRule type="expression" dxfId="2557" priority="329">
      <formula>ROW()=CELL("ROW")</formula>
    </cfRule>
  </conditionalFormatting>
  <conditionalFormatting sqref="C61:I61">
    <cfRule type="expression" dxfId="2556" priority="328">
      <formula>ROW()=CELL("ROW")</formula>
    </cfRule>
  </conditionalFormatting>
  <conditionalFormatting sqref="G62:H62">
    <cfRule type="expression" dxfId="2555" priority="327">
      <formula>ROW()=CELL("ROW")</formula>
    </cfRule>
  </conditionalFormatting>
  <conditionalFormatting sqref="G62:H62">
    <cfRule type="expression" dxfId="2554" priority="326">
      <formula>ROW()=CELL("ROW")</formula>
    </cfRule>
  </conditionalFormatting>
  <conditionalFormatting sqref="G62:H62">
    <cfRule type="expression" dxfId="2553" priority="325">
      <formula>ROW()=CELL("ROW")</formula>
    </cfRule>
  </conditionalFormatting>
  <conditionalFormatting sqref="G62:H62">
    <cfRule type="expression" dxfId="2552" priority="324">
      <formula>ROW()=CELL("ROW")</formula>
    </cfRule>
  </conditionalFormatting>
  <conditionalFormatting sqref="G62:H62">
    <cfRule type="expression" dxfId="2551" priority="323">
      <formula>ROW()=CELL("ROW")</formula>
    </cfRule>
  </conditionalFormatting>
  <conditionalFormatting sqref="G62:H62">
    <cfRule type="expression" dxfId="2550" priority="322">
      <formula>ROW()=CELL("ROW")</formula>
    </cfRule>
  </conditionalFormatting>
  <conditionalFormatting sqref="C67:C69">
    <cfRule type="expression" dxfId="2549" priority="321">
      <formula>ROW()=CELL("ROW")</formula>
    </cfRule>
  </conditionalFormatting>
  <conditionalFormatting sqref="C67:C69">
    <cfRule type="expression" dxfId="2548" priority="320">
      <formula>ROW()=CELL("ROW")</formula>
    </cfRule>
  </conditionalFormatting>
  <conditionalFormatting sqref="C67:C69">
    <cfRule type="expression" dxfId="2547" priority="319">
      <formula>ROW()=CELL("ROW")</formula>
    </cfRule>
  </conditionalFormatting>
  <conditionalFormatting sqref="C67:C69">
    <cfRule type="expression" dxfId="2546" priority="318">
      <formula>ROW()=CELL("ROW")</formula>
    </cfRule>
  </conditionalFormatting>
  <conditionalFormatting sqref="C67:C69">
    <cfRule type="expression" dxfId="2545" priority="317">
      <formula>ROW()=CELL("ROW")</formula>
    </cfRule>
  </conditionalFormatting>
  <conditionalFormatting sqref="C67:C69">
    <cfRule type="expression" dxfId="2544" priority="316">
      <formula>ROW()=CELL("ROW")</formula>
    </cfRule>
  </conditionalFormatting>
  <conditionalFormatting sqref="H3">
    <cfRule type="cellIs" dxfId="2543" priority="288" operator="equal">
      <formula>"SL"</formula>
    </cfRule>
    <cfRule type="cellIs" dxfId="2542" priority="289" operator="equal">
      <formula>"SL"</formula>
    </cfRule>
    <cfRule type="cellIs" dxfId="2541" priority="290" operator="equal">
      <formula>"SL"</formula>
    </cfRule>
    <cfRule type="cellIs" dxfId="2540" priority="291" operator="equal">
      <formula>"AL"</formula>
    </cfRule>
  </conditionalFormatting>
  <conditionalFormatting sqref="H3">
    <cfRule type="expression" dxfId="2539" priority="286">
      <formula>ROW()=CELL("ROW")</formula>
    </cfRule>
    <cfRule type="expression" priority="287">
      <formula>ROW()=CELL("ROW")</formula>
    </cfRule>
  </conditionalFormatting>
  <conditionalFormatting sqref="A28:G28 A29:A37">
    <cfRule type="expression" dxfId="2538" priority="259">
      <formula>ROW()=CELL("ROW")</formula>
    </cfRule>
  </conditionalFormatting>
  <conditionalFormatting sqref="A28:G28 A29:A37">
    <cfRule type="expression" dxfId="2537" priority="258">
      <formula>ROW()=CELL("ROW")</formula>
    </cfRule>
  </conditionalFormatting>
  <conditionalFormatting sqref="A28:A37">
    <cfRule type="cellIs" dxfId="2536" priority="256" operator="equal">
      <formula>"SL"</formula>
    </cfRule>
    <cfRule type="cellIs" dxfId="2535" priority="257" operator="equal">
      <formula>"AL"</formula>
    </cfRule>
  </conditionalFormatting>
  <conditionalFormatting sqref="A65">
    <cfRule type="expression" dxfId="2534" priority="253">
      <formula>ROW()=CELL("ROW")</formula>
    </cfRule>
  </conditionalFormatting>
  <conditionalFormatting sqref="A65">
    <cfRule type="expression" dxfId="2533" priority="252">
      <formula>ROW()=CELL("ROW")</formula>
    </cfRule>
  </conditionalFormatting>
  <conditionalFormatting sqref="A65">
    <cfRule type="cellIs" dxfId="2532" priority="250" operator="equal">
      <formula>"SL"</formula>
    </cfRule>
    <cfRule type="cellIs" dxfId="2531" priority="251" operator="equal">
      <formula>"AL"</formula>
    </cfRule>
  </conditionalFormatting>
  <conditionalFormatting sqref="C65">
    <cfRule type="expression" dxfId="2530" priority="249">
      <formula>ROW()=CELL("ROW")</formula>
    </cfRule>
  </conditionalFormatting>
  <conditionalFormatting sqref="C65">
    <cfRule type="expression" dxfId="2529" priority="248">
      <formula>ROW()=CELL("ROW")</formula>
    </cfRule>
  </conditionalFormatting>
  <conditionalFormatting sqref="D65">
    <cfRule type="expression" dxfId="2528" priority="245">
      <formula>ROW()=CELL("ROW")</formula>
    </cfRule>
  </conditionalFormatting>
  <conditionalFormatting sqref="D65">
    <cfRule type="expression" dxfId="2527" priority="244">
      <formula>ROW()=CELL("ROW")</formula>
    </cfRule>
  </conditionalFormatting>
  <conditionalFormatting sqref="I66">
    <cfRule type="expression" dxfId="2526" priority="243">
      <formula>ROW()=CELL("ROW")</formula>
    </cfRule>
  </conditionalFormatting>
  <conditionalFormatting sqref="I66">
    <cfRule type="expression" dxfId="2525" priority="242">
      <formula>ROW()=CELL("ROW")</formula>
    </cfRule>
  </conditionalFormatting>
  <conditionalFormatting sqref="C66:E66">
    <cfRule type="expression" dxfId="2524" priority="241">
      <formula>ROW()=CELL("ROW")</formula>
    </cfRule>
  </conditionalFormatting>
  <conditionalFormatting sqref="C66:E66">
    <cfRule type="expression" dxfId="2523" priority="240">
      <formula>ROW()=CELL("ROW")</formula>
    </cfRule>
  </conditionalFormatting>
  <conditionalFormatting sqref="G66:H66">
    <cfRule type="expression" dxfId="2522" priority="239">
      <formula>ROW()=CELL("ROW")</formula>
    </cfRule>
  </conditionalFormatting>
  <conditionalFormatting sqref="G66:H66">
    <cfRule type="expression" dxfId="2521" priority="238">
      <formula>ROW()=CELL("ROW")</formula>
    </cfRule>
  </conditionalFormatting>
  <conditionalFormatting sqref="A66">
    <cfRule type="cellIs" dxfId="2520" priority="236" operator="equal">
      <formula>"SL"</formula>
    </cfRule>
    <cfRule type="cellIs" dxfId="2519" priority="237" operator="equal">
      <formula>"AL"</formula>
    </cfRule>
  </conditionalFormatting>
  <conditionalFormatting sqref="A66:B66">
    <cfRule type="expression" dxfId="2518" priority="235">
      <formula>ROW()=CELL("ROW")</formula>
    </cfRule>
  </conditionalFormatting>
  <conditionalFormatting sqref="A66:B66">
    <cfRule type="expression" dxfId="2517" priority="234">
      <formula>ROW()=CELL("ROW")</formula>
    </cfRule>
  </conditionalFormatting>
  <conditionalFormatting sqref="C23:I23 D28:G28 D26:G26">
    <cfRule type="expression" dxfId="2516" priority="231">
      <formula>ROW()=CELL("ROW")</formula>
    </cfRule>
  </conditionalFormatting>
  <conditionalFormatting sqref="C23:I23 D28:G28 D26:G26">
    <cfRule type="expression" dxfId="2515" priority="230">
      <formula>ROW()=CELL("ROW")</formula>
    </cfRule>
  </conditionalFormatting>
  <conditionalFormatting sqref="C64:D64">
    <cfRule type="expression" dxfId="2514" priority="217">
      <formula>ROW()=CELL("ROW")</formula>
    </cfRule>
  </conditionalFormatting>
  <conditionalFormatting sqref="C64:D64">
    <cfRule type="expression" dxfId="2513" priority="216">
      <formula>ROW()=CELL("ROW")</formula>
    </cfRule>
  </conditionalFormatting>
  <conditionalFormatting sqref="H11:I11">
    <cfRule type="expression" dxfId="2512" priority="213">
      <formula>ROW()=CELL("ROW")</formula>
    </cfRule>
  </conditionalFormatting>
  <conditionalFormatting sqref="H11:I11">
    <cfRule type="expression" dxfId="2511" priority="212">
      <formula>ROW()=CELL("ROW")</formula>
    </cfRule>
  </conditionalFormatting>
  <conditionalFormatting sqref="A55:B56 A52:B53">
    <cfRule type="cellIs" dxfId="2510" priority="209" operator="equal">
      <formula>"Prep"</formula>
    </cfRule>
    <cfRule type="cellIs" dxfId="2509" priority="210" operator="equal">
      <formula>"SL"</formula>
    </cfRule>
    <cfRule type="cellIs" dxfId="2508" priority="211" operator="equal">
      <formula>"AL"</formula>
    </cfRule>
  </conditionalFormatting>
  <conditionalFormatting sqref="A55:A56">
    <cfRule type="cellIs" dxfId="2507" priority="202" operator="equal">
      <formula>"Prep"</formula>
    </cfRule>
    <cfRule type="cellIs" dxfId="2506" priority="203" operator="equal">
      <formula>"SL"</formula>
    </cfRule>
    <cfRule type="cellIs" dxfId="2505" priority="204" operator="equal">
      <formula>"AL"</formula>
    </cfRule>
  </conditionalFormatting>
  <conditionalFormatting sqref="A55:A56">
    <cfRule type="cellIs" dxfId="2504" priority="200" operator="equal">
      <formula>"SL"</formula>
    </cfRule>
    <cfRule type="cellIs" dxfId="2503" priority="201" operator="equal">
      <formula>"AL"</formula>
    </cfRule>
  </conditionalFormatting>
  <conditionalFormatting sqref="G52:G53 A55:B56 A52:B53 F56:G56">
    <cfRule type="cellIs" dxfId="2502" priority="199" operator="equal">
      <formula>"WC"</formula>
    </cfRule>
  </conditionalFormatting>
  <conditionalFormatting sqref="A55:A56">
    <cfRule type="expression" dxfId="2501" priority="198">
      <formula>ROW()=CELL("ROW")</formula>
    </cfRule>
  </conditionalFormatting>
  <conditionalFormatting sqref="A55:A56">
    <cfRule type="expression" dxfId="2500" priority="197">
      <formula>ROW()=CELL("ROW")</formula>
    </cfRule>
  </conditionalFormatting>
  <conditionalFormatting sqref="C67:D69">
    <cfRule type="expression" dxfId="2499" priority="185">
      <formula>ROW()=CELL("ROW")</formula>
    </cfRule>
  </conditionalFormatting>
  <conditionalFormatting sqref="C67:D69">
    <cfRule type="expression" dxfId="2498" priority="184">
      <formula>ROW()=CELL("ROW")</formula>
    </cfRule>
  </conditionalFormatting>
  <conditionalFormatting sqref="G27">
    <cfRule type="expression" dxfId="2497" priority="171">
      <formula>ROW()=CELL("ROW")</formula>
    </cfRule>
  </conditionalFormatting>
  <conditionalFormatting sqref="G27">
    <cfRule type="expression" dxfId="2496" priority="170">
      <formula>ROW()=CELL("ROW")</formula>
    </cfRule>
  </conditionalFormatting>
  <conditionalFormatting sqref="H30">
    <cfRule type="expression" dxfId="2495" priority="169">
      <formula>ROW()=CELL("ROW")</formula>
    </cfRule>
  </conditionalFormatting>
  <conditionalFormatting sqref="H30">
    <cfRule type="expression" dxfId="2494" priority="168">
      <formula>ROW()=CELL("ROW")</formula>
    </cfRule>
  </conditionalFormatting>
  <conditionalFormatting sqref="C22:G22">
    <cfRule type="expression" dxfId="2493" priority="163">
      <formula>ROW()=CELL("ROW")</formula>
    </cfRule>
  </conditionalFormatting>
  <conditionalFormatting sqref="C22:G22">
    <cfRule type="expression" dxfId="2492" priority="162">
      <formula>ROW()=CELL("ROW")</formula>
    </cfRule>
  </conditionalFormatting>
  <conditionalFormatting sqref="E25">
    <cfRule type="expression" dxfId="2491" priority="159">
      <formula>ROW()=CELL("ROW")</formula>
    </cfRule>
  </conditionalFormatting>
  <conditionalFormatting sqref="E25">
    <cfRule type="expression" dxfId="2490" priority="158">
      <formula>ROW()=CELL("ROW")</formula>
    </cfRule>
  </conditionalFormatting>
  <conditionalFormatting sqref="E28:G28">
    <cfRule type="expression" dxfId="2489" priority="155">
      <formula>ROW()=CELL("ROW")</formula>
    </cfRule>
  </conditionalFormatting>
  <conditionalFormatting sqref="E28:G28">
    <cfRule type="expression" dxfId="2488" priority="154">
      <formula>ROW()=CELL("ROW")</formula>
    </cfRule>
  </conditionalFormatting>
  <conditionalFormatting sqref="E28:G28">
    <cfRule type="expression" dxfId="2487" priority="153">
      <formula>ROW()=CELL("ROW")</formula>
    </cfRule>
  </conditionalFormatting>
  <conditionalFormatting sqref="E28:G28">
    <cfRule type="expression" dxfId="2486" priority="152">
      <formula>ROW()=CELL("ROW")</formula>
    </cfRule>
  </conditionalFormatting>
  <conditionalFormatting sqref="C13:F13">
    <cfRule type="cellIs" dxfId="2485" priority="148" operator="equal">
      <formula>"SL"</formula>
    </cfRule>
    <cfRule type="cellIs" dxfId="2484" priority="149" operator="equal">
      <formula>"SL"</formula>
    </cfRule>
    <cfRule type="cellIs" dxfId="2483" priority="150" operator="equal">
      <formula>"SL"</formula>
    </cfRule>
    <cfRule type="cellIs" dxfId="2482" priority="151" operator="equal">
      <formula>"AL"</formula>
    </cfRule>
  </conditionalFormatting>
  <conditionalFormatting sqref="C13:F13">
    <cfRule type="expression" dxfId="2481" priority="146">
      <formula>ROW()=CELL("ROW")</formula>
    </cfRule>
    <cfRule type="expression" priority="147">
      <formula>ROW()=CELL("ROW")</formula>
    </cfRule>
  </conditionalFormatting>
  <conditionalFormatting sqref="I13">
    <cfRule type="cellIs" dxfId="2480" priority="142" operator="equal">
      <formula>"SL"</formula>
    </cfRule>
    <cfRule type="cellIs" dxfId="2479" priority="143" operator="equal">
      <formula>"SL"</formula>
    </cfRule>
    <cfRule type="cellIs" dxfId="2478" priority="144" operator="equal">
      <formula>"SL"</formula>
    </cfRule>
    <cfRule type="cellIs" dxfId="2477" priority="145" operator="equal">
      <formula>"AL"</formula>
    </cfRule>
  </conditionalFormatting>
  <conditionalFormatting sqref="I13">
    <cfRule type="expression" dxfId="2476" priority="140">
      <formula>ROW()=CELL("ROW")</formula>
    </cfRule>
    <cfRule type="expression" priority="141">
      <formula>ROW()=CELL("ROW")</formula>
    </cfRule>
  </conditionalFormatting>
  <conditionalFormatting sqref="D12:H12">
    <cfRule type="cellIs" dxfId="2475" priority="136" operator="equal">
      <formula>"SL"</formula>
    </cfRule>
    <cfRule type="cellIs" dxfId="2474" priority="137" operator="equal">
      <formula>"SL"</formula>
    </cfRule>
    <cfRule type="cellIs" dxfId="2473" priority="138" operator="equal">
      <formula>"SL"</formula>
    </cfRule>
    <cfRule type="cellIs" dxfId="2472" priority="139" operator="equal">
      <formula>"AL"</formula>
    </cfRule>
  </conditionalFormatting>
  <conditionalFormatting sqref="D12:H12">
    <cfRule type="expression" dxfId="2471" priority="134">
      <formula>ROW()=CELL("ROW")</formula>
    </cfRule>
    <cfRule type="expression" priority="135">
      <formula>ROW()=CELL("ROW")</formula>
    </cfRule>
  </conditionalFormatting>
  <conditionalFormatting sqref="E4:G4">
    <cfRule type="expression" dxfId="2470" priority="133">
      <formula>ROW()=CELL("ROW")</formula>
    </cfRule>
  </conditionalFormatting>
  <conditionalFormatting sqref="E4:G4">
    <cfRule type="expression" dxfId="2469" priority="132">
      <formula>ROW()=CELL("ROW")</formula>
    </cfRule>
  </conditionalFormatting>
  <conditionalFormatting sqref="E4:G4">
    <cfRule type="expression" dxfId="2468" priority="131">
      <formula>ROW()=CELL("ROW")</formula>
    </cfRule>
  </conditionalFormatting>
  <conditionalFormatting sqref="E4:G4">
    <cfRule type="expression" dxfId="2467" priority="130">
      <formula>ROW()=CELL("ROW")</formula>
    </cfRule>
  </conditionalFormatting>
  <conditionalFormatting sqref="H4">
    <cfRule type="expression" dxfId="2466" priority="129">
      <formula>ROW()=CELL("ROW")</formula>
    </cfRule>
  </conditionalFormatting>
  <conditionalFormatting sqref="H4">
    <cfRule type="expression" dxfId="2465" priority="128">
      <formula>ROW()=CELL("ROW")</formula>
    </cfRule>
  </conditionalFormatting>
  <conditionalFormatting sqref="H4">
    <cfRule type="expression" dxfId="2464" priority="127">
      <formula>ROW()=CELL("ROW")</formula>
    </cfRule>
  </conditionalFormatting>
  <conditionalFormatting sqref="H4">
    <cfRule type="expression" dxfId="2463" priority="126">
      <formula>ROW()=CELL("ROW")</formula>
    </cfRule>
  </conditionalFormatting>
  <conditionalFormatting sqref="C5:D5">
    <cfRule type="expression" dxfId="2462" priority="125">
      <formula>ROW()=CELL("ROW")</formula>
    </cfRule>
  </conditionalFormatting>
  <conditionalFormatting sqref="C5:D5">
    <cfRule type="expression" dxfId="2461" priority="124">
      <formula>ROW()=CELL("ROW")</formula>
    </cfRule>
  </conditionalFormatting>
  <conditionalFormatting sqref="C5:D5">
    <cfRule type="expression" dxfId="2460" priority="123">
      <formula>ROW()=CELL("ROW")</formula>
    </cfRule>
  </conditionalFormatting>
  <conditionalFormatting sqref="C5:D5">
    <cfRule type="expression" dxfId="2459" priority="122">
      <formula>ROW()=CELL("ROW")</formula>
    </cfRule>
  </conditionalFormatting>
  <conditionalFormatting sqref="F5:G5">
    <cfRule type="expression" dxfId="2458" priority="121">
      <formula>ROW()=CELL("ROW")</formula>
    </cfRule>
  </conditionalFormatting>
  <conditionalFormatting sqref="F5:G5">
    <cfRule type="expression" dxfId="2457" priority="120">
      <formula>ROW()=CELL("ROW")</formula>
    </cfRule>
  </conditionalFormatting>
  <conditionalFormatting sqref="F5:G5">
    <cfRule type="expression" dxfId="2456" priority="119">
      <formula>ROW()=CELL("ROW")</formula>
    </cfRule>
  </conditionalFormatting>
  <conditionalFormatting sqref="F5:G5">
    <cfRule type="expression" dxfId="2455" priority="118">
      <formula>ROW()=CELL("ROW")</formula>
    </cfRule>
  </conditionalFormatting>
  <conditionalFormatting sqref="I5">
    <cfRule type="expression" dxfId="2454" priority="117">
      <formula>ROW()=CELL("ROW")</formula>
    </cfRule>
  </conditionalFormatting>
  <conditionalFormatting sqref="I5">
    <cfRule type="expression" dxfId="2453" priority="116">
      <formula>ROW()=CELL("ROW")</formula>
    </cfRule>
  </conditionalFormatting>
  <conditionalFormatting sqref="I5">
    <cfRule type="expression" dxfId="2452" priority="115">
      <formula>ROW()=CELL("ROW")</formula>
    </cfRule>
  </conditionalFormatting>
  <conditionalFormatting sqref="I5">
    <cfRule type="expression" dxfId="2451" priority="114">
      <formula>ROW()=CELL("ROW")</formula>
    </cfRule>
  </conditionalFormatting>
  <conditionalFormatting sqref="D55:H55">
    <cfRule type="expression" dxfId="2450" priority="113">
      <formula>ROW()=CELL("ROW")</formula>
    </cfRule>
  </conditionalFormatting>
  <conditionalFormatting sqref="D55:H55">
    <cfRule type="expression" dxfId="2449" priority="112">
      <formula>ROW()=CELL("ROW")</formula>
    </cfRule>
  </conditionalFormatting>
  <conditionalFormatting sqref="D55:H55">
    <cfRule type="expression" dxfId="2448" priority="111">
      <formula>ROW()=CELL("ROW")</formula>
    </cfRule>
  </conditionalFormatting>
  <conditionalFormatting sqref="D55:H55">
    <cfRule type="expression" dxfId="2447" priority="110">
      <formula>ROW()=CELL("ROW")</formula>
    </cfRule>
  </conditionalFormatting>
  <conditionalFormatting sqref="A79:A80">
    <cfRule type="cellIs" dxfId="2446" priority="106" operator="equal">
      <formula>"SL"</formula>
    </cfRule>
    <cfRule type="cellIs" dxfId="2445" priority="107" operator="equal">
      <formula>"AL"</formula>
    </cfRule>
  </conditionalFormatting>
  <conditionalFormatting sqref="A79:B80">
    <cfRule type="expression" dxfId="2444" priority="105">
      <formula>ROW()=CELL("ROW")</formula>
    </cfRule>
  </conditionalFormatting>
  <conditionalFormatting sqref="A79:B80">
    <cfRule type="expression" dxfId="2443" priority="104">
      <formula>ROW()=CELL("ROW")</formula>
    </cfRule>
  </conditionalFormatting>
  <conditionalFormatting sqref="C29">
    <cfRule type="expression" dxfId="2442" priority="103">
      <formula>ROW()=CELL("ROW")</formula>
    </cfRule>
  </conditionalFormatting>
  <conditionalFormatting sqref="C29">
    <cfRule type="expression" dxfId="2441" priority="102">
      <formula>ROW()=CELL("ROW")</formula>
    </cfRule>
  </conditionalFormatting>
  <conditionalFormatting sqref="C29">
    <cfRule type="expression" dxfId="2440" priority="101">
      <formula>ROW()=CELL("ROW")</formula>
    </cfRule>
  </conditionalFormatting>
  <conditionalFormatting sqref="C29">
    <cfRule type="expression" dxfId="2439" priority="100">
      <formula>ROW()=CELL("ROW")</formula>
    </cfRule>
  </conditionalFormatting>
  <conditionalFormatting sqref="E29">
    <cfRule type="expression" dxfId="2438" priority="99">
      <formula>ROW()=CELL("ROW")</formula>
    </cfRule>
  </conditionalFormatting>
  <conditionalFormatting sqref="E29">
    <cfRule type="expression" dxfId="2437" priority="98">
      <formula>ROW()=CELL("ROW")</formula>
    </cfRule>
  </conditionalFormatting>
  <conditionalFormatting sqref="E29">
    <cfRule type="expression" dxfId="2436" priority="97">
      <formula>ROW()=CELL("ROW")</formula>
    </cfRule>
  </conditionalFormatting>
  <conditionalFormatting sqref="E29">
    <cfRule type="expression" dxfId="2435" priority="96">
      <formula>ROW()=CELL("ROW")</formula>
    </cfRule>
  </conditionalFormatting>
  <conditionalFormatting sqref="F29">
    <cfRule type="expression" dxfId="2434" priority="95">
      <formula>ROW()=CELL("ROW")</formula>
    </cfRule>
  </conditionalFormatting>
  <conditionalFormatting sqref="F29">
    <cfRule type="expression" dxfId="2433" priority="94">
      <formula>ROW()=CELL("ROW")</formula>
    </cfRule>
  </conditionalFormatting>
  <conditionalFormatting sqref="F29">
    <cfRule type="expression" dxfId="2432" priority="93">
      <formula>ROW()=CELL("ROW")</formula>
    </cfRule>
  </conditionalFormatting>
  <conditionalFormatting sqref="F29">
    <cfRule type="expression" dxfId="2431" priority="92">
      <formula>ROW()=CELL("ROW")</formula>
    </cfRule>
  </conditionalFormatting>
  <conditionalFormatting sqref="D80:G80">
    <cfRule type="expression" dxfId="2430" priority="62">
      <formula>ROW()=CELL("ROW")</formula>
    </cfRule>
  </conditionalFormatting>
  <conditionalFormatting sqref="D80:G80">
    <cfRule type="expression" dxfId="2429" priority="61">
      <formula>ROW()=CELL("ROW")</formula>
    </cfRule>
  </conditionalFormatting>
  <conditionalFormatting sqref="D80:G80">
    <cfRule type="expression" dxfId="2428" priority="60">
      <formula>ROW()=CELL("ROW")</formula>
    </cfRule>
  </conditionalFormatting>
  <conditionalFormatting sqref="D80:G80">
    <cfRule type="expression" dxfId="2427" priority="59">
      <formula>ROW()=CELL("ROW")</formula>
    </cfRule>
  </conditionalFormatting>
  <conditionalFormatting sqref="D80:G80">
    <cfRule type="expression" dxfId="2426" priority="58">
      <formula>ROW()=CELL("ROW")</formula>
    </cfRule>
  </conditionalFormatting>
  <conditionalFormatting sqref="D80:G80">
    <cfRule type="expression" dxfId="2425" priority="57">
      <formula>ROW()=CELL("ROW")</formula>
    </cfRule>
  </conditionalFormatting>
  <conditionalFormatting sqref="H80">
    <cfRule type="expression" dxfId="2424" priority="56">
      <formula>ROW()=CELL("ROW")</formula>
    </cfRule>
  </conditionalFormatting>
  <conditionalFormatting sqref="H80">
    <cfRule type="expression" dxfId="2423" priority="55">
      <formula>ROW()=CELL("ROW")</formula>
    </cfRule>
  </conditionalFormatting>
  <conditionalFormatting sqref="H80">
    <cfRule type="expression" dxfId="2422" priority="54">
      <formula>ROW()=CELL("ROW")</formula>
    </cfRule>
  </conditionalFormatting>
  <conditionalFormatting sqref="H80">
    <cfRule type="expression" dxfId="2421" priority="53">
      <formula>ROW()=CELL("ROW")</formula>
    </cfRule>
  </conditionalFormatting>
  <conditionalFormatting sqref="H80">
    <cfRule type="expression" dxfId="2420" priority="52">
      <formula>ROW()=CELL("ROW")</formula>
    </cfRule>
  </conditionalFormatting>
  <conditionalFormatting sqref="H80">
    <cfRule type="expression" dxfId="2419" priority="51">
      <formula>ROW()=CELL("ROW")</formula>
    </cfRule>
  </conditionalFormatting>
  <conditionalFormatting sqref="A67:A69">
    <cfRule type="cellIs" dxfId="2418" priority="49" operator="equal">
      <formula>"SL"</formula>
    </cfRule>
    <cfRule type="cellIs" dxfId="2417" priority="50" operator="equal">
      <formula>"AL"</formula>
    </cfRule>
  </conditionalFormatting>
  <conditionalFormatting sqref="A67:B69">
    <cfRule type="expression" dxfId="2416" priority="48">
      <formula>ROW()=CELL("ROW")</formula>
    </cfRule>
  </conditionalFormatting>
  <conditionalFormatting sqref="A67:B69">
    <cfRule type="expression" dxfId="2415" priority="47">
      <formula>ROW()=CELL("ROW")</formula>
    </cfRule>
  </conditionalFormatting>
  <conditionalFormatting sqref="E67:I69">
    <cfRule type="expression" dxfId="2414" priority="46">
      <formula>ROW()=CELL("ROW")</formula>
    </cfRule>
  </conditionalFormatting>
  <conditionalFormatting sqref="E67:I69">
    <cfRule type="expression" dxfId="2413" priority="45">
      <formula>ROW()=CELL("ROW")</formula>
    </cfRule>
  </conditionalFormatting>
  <conditionalFormatting sqref="D79:F79">
    <cfRule type="expression" dxfId="2412" priority="40">
      <formula>ROW()=CELL("ROW")</formula>
    </cfRule>
  </conditionalFormatting>
  <conditionalFormatting sqref="D79:F79">
    <cfRule type="expression" dxfId="2411" priority="39">
      <formula>ROW()=CELL("ROW")</formula>
    </cfRule>
  </conditionalFormatting>
  <conditionalFormatting sqref="F69:G69">
    <cfRule type="expression" dxfId="2410" priority="38">
      <formula>ROW()=CELL("ROW")</formula>
    </cfRule>
  </conditionalFormatting>
  <conditionalFormatting sqref="F69:G69">
    <cfRule type="expression" dxfId="2409" priority="37">
      <formula>ROW()=CELL("ROW")</formula>
    </cfRule>
  </conditionalFormatting>
  <conditionalFormatting sqref="D69">
    <cfRule type="expression" dxfId="2408" priority="36">
      <formula>ROW()=CELL("ROW")</formula>
    </cfRule>
  </conditionalFormatting>
  <conditionalFormatting sqref="D69">
    <cfRule type="expression" dxfId="2407" priority="35">
      <formula>ROW()=CELL("ROW")</formula>
    </cfRule>
  </conditionalFormatting>
  <conditionalFormatting sqref="D69">
    <cfRule type="expression" dxfId="2406" priority="34">
      <formula>ROW()=CELL("ROW")</formula>
    </cfRule>
  </conditionalFormatting>
  <conditionalFormatting sqref="D69">
    <cfRule type="expression" dxfId="2405" priority="33">
      <formula>ROW()=CELL("ROW")</formula>
    </cfRule>
  </conditionalFormatting>
  <conditionalFormatting sqref="E69">
    <cfRule type="expression" dxfId="2404" priority="32">
      <formula>ROW()=CELL("ROW")</formula>
    </cfRule>
  </conditionalFormatting>
  <conditionalFormatting sqref="E69">
    <cfRule type="expression" dxfId="2403" priority="31">
      <formula>ROW()=CELL("ROW")</formula>
    </cfRule>
  </conditionalFormatting>
  <conditionalFormatting sqref="D36">
    <cfRule type="cellIs" dxfId="2402" priority="27" operator="equal">
      <formula>"SL"</formula>
    </cfRule>
    <cfRule type="cellIs" dxfId="2401" priority="28" operator="equal">
      <formula>"SL"</formula>
    </cfRule>
    <cfRule type="cellIs" dxfId="2400" priority="29" operator="equal">
      <formula>"SL"</formula>
    </cfRule>
    <cfRule type="cellIs" dxfId="2399" priority="30" operator="equal">
      <formula>"AL"</formula>
    </cfRule>
  </conditionalFormatting>
  <conditionalFormatting sqref="D36">
    <cfRule type="expression" dxfId="2398" priority="25">
      <formula>ROW()=CELL("ROW")</formula>
    </cfRule>
    <cfRule type="expression" priority="26">
      <formula>ROW()=CELL("ROW")</formula>
    </cfRule>
  </conditionalFormatting>
  <conditionalFormatting sqref="D36">
    <cfRule type="cellIs" dxfId="2397" priority="21" operator="equal">
      <formula>"SL"</formula>
    </cfRule>
    <cfRule type="cellIs" dxfId="2396" priority="22" operator="equal">
      <formula>"SL"</formula>
    </cfRule>
    <cfRule type="cellIs" dxfId="2395" priority="23" operator="equal">
      <formula>"SL"</formula>
    </cfRule>
    <cfRule type="cellIs" dxfId="2394" priority="24" operator="equal">
      <formula>"AL"</formula>
    </cfRule>
  </conditionalFormatting>
  <conditionalFormatting sqref="D36">
    <cfRule type="cellIs" dxfId="2393" priority="17" operator="equal">
      <formula>"SL"</formula>
    </cfRule>
    <cfRule type="cellIs" dxfId="2392" priority="18" operator="equal">
      <formula>"SL"</formula>
    </cfRule>
    <cfRule type="cellIs" dxfId="2391" priority="19" operator="equal">
      <formula>"SL"</formula>
    </cfRule>
    <cfRule type="cellIs" dxfId="2390" priority="20" operator="equal">
      <formula>"AL"</formula>
    </cfRule>
  </conditionalFormatting>
  <conditionalFormatting sqref="H36:I36">
    <cfRule type="cellIs" dxfId="2389" priority="13" operator="equal">
      <formula>"SL"</formula>
    </cfRule>
    <cfRule type="cellIs" dxfId="2388" priority="14" operator="equal">
      <formula>"SL"</formula>
    </cfRule>
    <cfRule type="cellIs" dxfId="2387" priority="15" operator="equal">
      <formula>"SL"</formula>
    </cfRule>
    <cfRule type="cellIs" dxfId="2386" priority="16" operator="equal">
      <formula>"AL"</formula>
    </cfRule>
  </conditionalFormatting>
  <conditionalFormatting sqref="H36:I36">
    <cfRule type="expression" dxfId="2385" priority="11">
      <formula>ROW()=CELL("ROW")</formula>
    </cfRule>
    <cfRule type="expression" priority="12">
      <formula>ROW()=CELL("ROW")</formula>
    </cfRule>
  </conditionalFormatting>
  <conditionalFormatting sqref="H36:I36">
    <cfRule type="cellIs" dxfId="2384" priority="7" operator="equal">
      <formula>"SL"</formula>
    </cfRule>
    <cfRule type="cellIs" dxfId="2383" priority="8" operator="equal">
      <formula>"SL"</formula>
    </cfRule>
    <cfRule type="cellIs" dxfId="2382" priority="9" operator="equal">
      <formula>"SL"</formula>
    </cfRule>
    <cfRule type="cellIs" dxfId="2381" priority="10" operator="equal">
      <formula>"AL"</formula>
    </cfRule>
  </conditionalFormatting>
  <conditionalFormatting sqref="H36:I36">
    <cfRule type="cellIs" dxfId="2380" priority="3" operator="equal">
      <formula>"SL"</formula>
    </cfRule>
    <cfRule type="cellIs" dxfId="2379" priority="4" operator="equal">
      <formula>"SL"</formula>
    </cfRule>
    <cfRule type="cellIs" dxfId="2378" priority="5" operator="equal">
      <formula>"SL"</formula>
    </cfRule>
    <cfRule type="cellIs" dxfId="2377" priority="6" operator="equal">
      <formula>"AL"</formula>
    </cfRule>
  </conditionalFormatting>
  <conditionalFormatting sqref="E17:H17">
    <cfRule type="expression" dxfId="2376" priority="2">
      <formula>ROW()=CELL("ROW")</formula>
    </cfRule>
  </conditionalFormatting>
  <conditionalFormatting sqref="E17:H17">
    <cfRule type="expression" dxfId="2375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82"/>
  <sheetViews>
    <sheetView topLeftCell="A28" zoomScale="70" zoomScaleNormal="70" workbookViewId="0">
      <selection activeCell="J81" sqref="J81"/>
    </sheetView>
  </sheetViews>
  <sheetFormatPr defaultColWidth="35.5703125" defaultRowHeight="25.5"/>
  <cols>
    <col min="1" max="1" width="18" style="400" customWidth="1"/>
    <col min="2" max="2" width="47.57031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f>[1]roster!C1</f>
        <v>46209</v>
      </c>
      <c r="D1" s="394">
        <f t="shared" ref="D1:I1" si="0">C1+1</f>
        <v>46210</v>
      </c>
      <c r="E1" s="394">
        <f t="shared" si="0"/>
        <v>46211</v>
      </c>
      <c r="F1" s="394">
        <f t="shared" si="0"/>
        <v>46212</v>
      </c>
      <c r="G1" s="394">
        <f t="shared" si="0"/>
        <v>46213</v>
      </c>
      <c r="H1" s="394">
        <f t="shared" si="0"/>
        <v>46214</v>
      </c>
      <c r="I1" s="394">
        <f t="shared" si="0"/>
        <v>46215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57">
        <v>19900</v>
      </c>
      <c r="B3" s="435" t="s">
        <v>130</v>
      </c>
      <c r="C3" s="1013" t="s">
        <v>47</v>
      </c>
      <c r="D3" s="1013" t="s">
        <v>47</v>
      </c>
      <c r="E3" s="1013" t="s">
        <v>47</v>
      </c>
      <c r="F3" s="1013" t="s">
        <v>47</v>
      </c>
      <c r="G3" s="1013"/>
      <c r="H3" s="1014"/>
      <c r="I3" s="437" t="s">
        <v>47</v>
      </c>
      <c r="J3" s="470"/>
    </row>
    <row r="4" spans="1:10" ht="28.5" customHeight="1">
      <c r="A4" s="57">
        <v>19196</v>
      </c>
      <c r="B4" s="435" t="s">
        <v>80</v>
      </c>
      <c r="C4" s="440"/>
      <c r="D4" s="440"/>
      <c r="E4" s="440"/>
      <c r="F4" s="440" t="s">
        <v>653</v>
      </c>
      <c r="G4" s="435" t="s">
        <v>653</v>
      </c>
      <c r="H4" s="435" t="s">
        <v>653</v>
      </c>
      <c r="I4" s="440"/>
      <c r="J4" s="470"/>
    </row>
    <row r="5" spans="1:10" ht="28.5" customHeight="1">
      <c r="A5" s="56">
        <v>19891</v>
      </c>
      <c r="B5" s="435" t="s">
        <v>128</v>
      </c>
      <c r="C5" s="437" t="s">
        <v>653</v>
      </c>
      <c r="D5" s="437" t="s">
        <v>653</v>
      </c>
      <c r="E5" s="445"/>
      <c r="F5" s="445" t="s">
        <v>653</v>
      </c>
      <c r="G5" s="445" t="s">
        <v>653</v>
      </c>
      <c r="H5" s="437"/>
      <c r="I5" s="445" t="s">
        <v>653</v>
      </c>
      <c r="J5" s="470"/>
    </row>
    <row r="6" spans="1:10" ht="28.5" customHeight="1">
      <c r="A6" s="57">
        <v>17710</v>
      </c>
      <c r="B6" s="435" t="s">
        <v>66</v>
      </c>
      <c r="C6" s="445"/>
      <c r="D6" s="445"/>
      <c r="E6" s="437"/>
      <c r="F6" s="445"/>
      <c r="G6" s="445"/>
      <c r="H6" s="437"/>
      <c r="I6" s="445"/>
      <c r="J6" s="470"/>
    </row>
    <row r="7" spans="1:10" ht="28.5" customHeight="1">
      <c r="A7" s="765">
        <v>18140</v>
      </c>
      <c r="B7" s="435" t="s">
        <v>203</v>
      </c>
      <c r="C7" s="437" t="s">
        <v>653</v>
      </c>
      <c r="D7" s="450" t="s">
        <v>653</v>
      </c>
      <c r="E7" s="450" t="s">
        <v>653</v>
      </c>
      <c r="F7" s="450" t="s">
        <v>653</v>
      </c>
      <c r="G7" s="437"/>
      <c r="H7" s="445"/>
      <c r="I7" s="437"/>
      <c r="J7" s="470"/>
    </row>
    <row r="8" spans="1:10" ht="28.5" customHeight="1">
      <c r="A8" s="765">
        <v>18446</v>
      </c>
      <c r="B8" s="435" t="s">
        <v>385</v>
      </c>
      <c r="C8" s="437"/>
      <c r="D8" s="437" t="s">
        <v>653</v>
      </c>
      <c r="E8" s="437"/>
      <c r="F8" s="437"/>
      <c r="G8" s="437" t="s">
        <v>653</v>
      </c>
      <c r="H8" s="437"/>
      <c r="I8" s="437" t="s">
        <v>653</v>
      </c>
      <c r="J8" s="470"/>
    </row>
    <row r="9" spans="1:10" ht="28.5" customHeight="1">
      <c r="A9" s="57">
        <v>16107</v>
      </c>
      <c r="B9" s="435" t="s">
        <v>82</v>
      </c>
      <c r="C9" s="437"/>
      <c r="D9" s="437"/>
      <c r="E9" s="677" t="s">
        <v>653</v>
      </c>
      <c r="F9" s="677"/>
      <c r="G9" s="437"/>
      <c r="H9" s="677"/>
      <c r="I9" s="437"/>
      <c r="J9" s="470"/>
    </row>
    <row r="10" spans="1:10" ht="28.5" customHeight="1">
      <c r="A10" s="57">
        <v>16286</v>
      </c>
      <c r="B10" s="435" t="s">
        <v>84</v>
      </c>
      <c r="C10" s="445"/>
      <c r="D10" s="437" t="s">
        <v>653</v>
      </c>
      <c r="E10" s="437" t="s">
        <v>653</v>
      </c>
      <c r="F10" s="437" t="s">
        <v>653</v>
      </c>
      <c r="G10" s="437" t="s">
        <v>653</v>
      </c>
      <c r="H10" s="437" t="s">
        <v>653</v>
      </c>
      <c r="I10" s="437"/>
      <c r="J10" s="470"/>
    </row>
    <row r="11" spans="1:10" ht="28.5" customHeight="1">
      <c r="A11" s="57">
        <v>18521</v>
      </c>
      <c r="B11" s="435" t="s">
        <v>206</v>
      </c>
      <c r="C11" s="445"/>
      <c r="D11" s="437" t="s">
        <v>653</v>
      </c>
      <c r="E11" s="437" t="s">
        <v>653</v>
      </c>
      <c r="F11" s="437"/>
      <c r="G11" s="437" t="s">
        <v>653</v>
      </c>
      <c r="H11" s="437" t="s">
        <v>653</v>
      </c>
      <c r="I11" s="440" t="s">
        <v>653</v>
      </c>
      <c r="J11" s="470"/>
    </row>
    <row r="12" spans="1:10" ht="28.5" customHeight="1">
      <c r="A12" s="57">
        <v>22570</v>
      </c>
      <c r="B12" s="435" t="s">
        <v>320</v>
      </c>
      <c r="C12" s="445"/>
      <c r="D12" s="437" t="s">
        <v>47</v>
      </c>
      <c r="E12" s="437" t="s">
        <v>47</v>
      </c>
      <c r="F12" s="437" t="s">
        <v>47</v>
      </c>
      <c r="G12" s="437" t="s">
        <v>47</v>
      </c>
      <c r="H12" s="437" t="s">
        <v>47</v>
      </c>
      <c r="I12" s="437"/>
      <c r="J12" s="470"/>
    </row>
    <row r="13" spans="1:10" ht="28.5" customHeight="1">
      <c r="A13" s="57">
        <v>22569</v>
      </c>
      <c r="B13" s="435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45" t="s">
        <v>47</v>
      </c>
      <c r="J13" s="470"/>
    </row>
    <row r="14" spans="1:10" ht="28.5" customHeight="1">
      <c r="A14" s="57">
        <v>19659</v>
      </c>
      <c r="B14" s="435" t="s">
        <v>294</v>
      </c>
      <c r="C14" s="440" t="s">
        <v>653</v>
      </c>
      <c r="D14" s="440"/>
      <c r="E14" s="440" t="s">
        <v>653</v>
      </c>
      <c r="F14" s="440"/>
      <c r="G14" s="445" t="s">
        <v>653</v>
      </c>
      <c r="H14" s="445"/>
      <c r="I14" s="440" t="s">
        <v>653</v>
      </c>
      <c r="J14" s="737"/>
    </row>
    <row r="15" spans="1:10" ht="28.5" customHeight="1">
      <c r="A15" s="57">
        <v>22161</v>
      </c>
      <c r="B15" s="435" t="s">
        <v>304</v>
      </c>
      <c r="C15" s="440"/>
      <c r="D15" s="440"/>
      <c r="E15" s="440" t="s">
        <v>653</v>
      </c>
      <c r="F15" s="440" t="s">
        <v>653</v>
      </c>
      <c r="G15" s="440" t="s">
        <v>653</v>
      </c>
      <c r="H15" s="445" t="s">
        <v>653</v>
      </c>
      <c r="I15" s="440" t="s">
        <v>653</v>
      </c>
      <c r="J15" s="737"/>
    </row>
    <row r="16" spans="1:10" ht="28.5" customHeight="1">
      <c r="A16" s="57">
        <v>22170</v>
      </c>
      <c r="B16" s="435" t="s">
        <v>305</v>
      </c>
      <c r="C16" s="445" t="s">
        <v>653</v>
      </c>
      <c r="D16" s="445"/>
      <c r="E16" s="440"/>
      <c r="F16" s="440"/>
      <c r="G16" s="440"/>
      <c r="H16" s="440" t="s">
        <v>653</v>
      </c>
      <c r="I16" s="440" t="s">
        <v>653</v>
      </c>
      <c r="J16" s="737"/>
    </row>
    <row r="17" spans="1:10" ht="28.5" customHeight="1">
      <c r="A17" s="57">
        <v>18039</v>
      </c>
      <c r="B17" s="435" t="s">
        <v>68</v>
      </c>
      <c r="C17" s="440"/>
      <c r="D17" s="445"/>
      <c r="E17" s="440" t="s">
        <v>653</v>
      </c>
      <c r="F17" s="440" t="s">
        <v>653</v>
      </c>
      <c r="G17" s="440" t="s">
        <v>653</v>
      </c>
      <c r="H17" s="440" t="s">
        <v>653</v>
      </c>
      <c r="I17" s="440"/>
      <c r="J17" s="737" t="s">
        <v>721</v>
      </c>
    </row>
    <row r="18" spans="1:10" ht="28.5" customHeight="1">
      <c r="A18" s="57">
        <v>17721</v>
      </c>
      <c r="B18" s="435" t="s">
        <v>555</v>
      </c>
      <c r="C18" s="440" t="s">
        <v>653</v>
      </c>
      <c r="D18" s="440"/>
      <c r="E18" s="440"/>
      <c r="F18" s="440" t="s">
        <v>653</v>
      </c>
      <c r="G18" s="440" t="s">
        <v>653</v>
      </c>
      <c r="H18" s="440" t="s">
        <v>653</v>
      </c>
      <c r="I18" s="440"/>
      <c r="J18" s="470"/>
    </row>
    <row r="19" spans="1:10" ht="28.5" customHeight="1">
      <c r="A19" s="57">
        <v>23074</v>
      </c>
      <c r="B19" s="435" t="s">
        <v>359</v>
      </c>
      <c r="C19" s="445"/>
      <c r="D19" s="450"/>
      <c r="E19" s="440"/>
      <c r="F19" s="450"/>
      <c r="G19" s="440"/>
      <c r="H19" s="440"/>
      <c r="I19" s="437"/>
      <c r="J19" s="470"/>
    </row>
    <row r="20" spans="1:10" ht="28.5" customHeight="1">
      <c r="A20" s="57">
        <v>19384</v>
      </c>
      <c r="B20" s="435" t="s">
        <v>277</v>
      </c>
      <c r="C20" s="440"/>
      <c r="D20" s="440"/>
      <c r="E20" s="440"/>
      <c r="F20" s="440"/>
      <c r="G20" s="440"/>
      <c r="H20" s="440"/>
      <c r="I20" s="1015"/>
      <c r="J20" s="470"/>
    </row>
    <row r="21" spans="1:10" ht="28.5" customHeight="1">
      <c r="A21" s="57">
        <v>23224</v>
      </c>
      <c r="B21" s="435" t="s">
        <v>601</v>
      </c>
      <c r="C21" s="440" t="s">
        <v>653</v>
      </c>
      <c r="D21" s="445"/>
      <c r="E21" s="445"/>
      <c r="F21" s="440"/>
      <c r="G21" s="440" t="s">
        <v>653</v>
      </c>
      <c r="H21" s="440" t="s">
        <v>653</v>
      </c>
      <c r="I21" s="440"/>
      <c r="J21" s="470"/>
    </row>
    <row r="22" spans="1:10" ht="28.5" customHeight="1">
      <c r="A22" s="57">
        <v>23885</v>
      </c>
      <c r="B22" s="435" t="s">
        <v>716</v>
      </c>
      <c r="C22" s="440"/>
      <c r="D22" s="445"/>
      <c r="E22" s="440"/>
      <c r="F22" s="440"/>
      <c r="G22" s="440"/>
      <c r="H22" s="440"/>
      <c r="I22" s="440"/>
      <c r="J22" s="470"/>
    </row>
    <row r="23" spans="1:10" ht="28.5" customHeight="1">
      <c r="A23" s="57" t="s">
        <v>644</v>
      </c>
      <c r="B23" s="435" t="s">
        <v>645</v>
      </c>
      <c r="C23" s="440" t="s">
        <v>653</v>
      </c>
      <c r="D23" s="440" t="s">
        <v>653</v>
      </c>
      <c r="E23" s="440" t="s">
        <v>654</v>
      </c>
      <c r="F23" s="440"/>
      <c r="G23" s="440" t="s">
        <v>654</v>
      </c>
      <c r="H23" s="435" t="s">
        <v>654</v>
      </c>
      <c r="I23" s="440"/>
      <c r="J23" s="470" t="s">
        <v>717</v>
      </c>
    </row>
    <row r="24" spans="1:10" ht="28.5" customHeight="1">
      <c r="A24" s="57">
        <v>23838</v>
      </c>
      <c r="B24" s="435" t="s">
        <v>622</v>
      </c>
      <c r="C24" s="440" t="s">
        <v>715</v>
      </c>
      <c r="D24" s="440" t="s">
        <v>653</v>
      </c>
      <c r="E24" s="440" t="s">
        <v>653</v>
      </c>
      <c r="F24" s="456" t="s">
        <v>653</v>
      </c>
      <c r="G24" s="440"/>
      <c r="H24" s="440"/>
      <c r="I24" s="440" t="s">
        <v>653</v>
      </c>
      <c r="J24" s="470" t="s">
        <v>718</v>
      </c>
    </row>
    <row r="25" spans="1:10" ht="28.5" customHeight="1">
      <c r="A25" s="57">
        <v>23839</v>
      </c>
      <c r="B25" s="435" t="s">
        <v>719</v>
      </c>
      <c r="C25" s="477"/>
      <c r="D25" s="445"/>
      <c r="E25" s="445"/>
      <c r="F25" s="445"/>
      <c r="G25" s="445"/>
      <c r="H25" s="445"/>
      <c r="I25" s="445"/>
      <c r="J25" s="470"/>
    </row>
    <row r="26" spans="1:10" ht="28.5" customHeight="1">
      <c r="A26" s="57">
        <v>23841</v>
      </c>
      <c r="B26" s="435" t="s">
        <v>720</v>
      </c>
      <c r="C26" s="445"/>
      <c r="D26" s="445"/>
      <c r="E26" s="445"/>
      <c r="F26" s="445"/>
      <c r="G26" s="445"/>
      <c r="H26" s="445"/>
      <c r="I26" s="445"/>
      <c r="J26" s="470"/>
    </row>
    <row r="27" spans="1:10" ht="28.5" customHeight="1">
      <c r="A27" s="57">
        <v>23479</v>
      </c>
      <c r="B27" s="435" t="s">
        <v>607</v>
      </c>
      <c r="C27" s="445"/>
      <c r="D27" s="445" t="s">
        <v>653</v>
      </c>
      <c r="E27" s="445" t="s">
        <v>653</v>
      </c>
      <c r="F27" s="445" t="s">
        <v>653</v>
      </c>
      <c r="G27" s="445" t="s">
        <v>653</v>
      </c>
      <c r="H27" s="445" t="s">
        <v>653</v>
      </c>
      <c r="I27" s="445"/>
      <c r="J27" s="774" t="s">
        <v>722</v>
      </c>
    </row>
    <row r="28" spans="1:10" ht="28.5" customHeight="1">
      <c r="A28" s="57">
        <v>23845</v>
      </c>
      <c r="B28" s="435" t="s">
        <v>638</v>
      </c>
      <c r="C28" s="445" t="s">
        <v>653</v>
      </c>
      <c r="D28" s="445" t="s">
        <v>653</v>
      </c>
      <c r="E28" s="445" t="s">
        <v>653</v>
      </c>
      <c r="F28" s="445" t="s">
        <v>653</v>
      </c>
      <c r="G28" s="445" t="s">
        <v>653</v>
      </c>
      <c r="H28" s="440"/>
      <c r="I28" s="458"/>
      <c r="J28" s="470"/>
    </row>
    <row r="29" spans="1:10" ht="28.5" customHeight="1">
      <c r="A29" s="57">
        <v>23903</v>
      </c>
      <c r="B29" s="435" t="s">
        <v>711</v>
      </c>
      <c r="C29" s="421" t="s">
        <v>653</v>
      </c>
      <c r="D29" s="421"/>
      <c r="E29" s="421" t="s">
        <v>653</v>
      </c>
      <c r="F29" s="421" t="s">
        <v>653</v>
      </c>
      <c r="G29" s="421"/>
      <c r="H29" s="440"/>
      <c r="I29" s="458"/>
      <c r="J29" s="470" t="s">
        <v>723</v>
      </c>
    </row>
    <row r="30" spans="1:10" ht="28.5" customHeight="1">
      <c r="A30" s="57">
        <v>21316</v>
      </c>
      <c r="B30" s="435" t="s">
        <v>253</v>
      </c>
      <c r="C30" s="445" t="s">
        <v>48</v>
      </c>
      <c r="D30" s="445"/>
      <c r="E30" s="445"/>
      <c r="F30" s="445"/>
      <c r="G30" s="445"/>
      <c r="H30" s="445" t="s">
        <v>618</v>
      </c>
      <c r="I30" s="458" t="s">
        <v>48</v>
      </c>
      <c r="J30" s="62" t="s">
        <v>724</v>
      </c>
    </row>
    <row r="31" spans="1:10" ht="28.5" customHeight="1">
      <c r="A31" s="57">
        <v>19386</v>
      </c>
      <c r="B31" s="435" t="s">
        <v>340</v>
      </c>
      <c r="C31" s="445" t="s">
        <v>48</v>
      </c>
      <c r="D31" s="445"/>
      <c r="E31" s="440" t="s">
        <v>48</v>
      </c>
      <c r="F31" s="440" t="s">
        <v>48</v>
      </c>
      <c r="G31" s="1016" t="s">
        <v>48</v>
      </c>
      <c r="H31" s="445"/>
      <c r="I31" s="437" t="s">
        <v>48</v>
      </c>
      <c r="J31" s="470"/>
    </row>
    <row r="32" spans="1:10" ht="28.5" customHeight="1">
      <c r="A32" s="57">
        <v>23835</v>
      </c>
      <c r="B32" s="435" t="s">
        <v>617</v>
      </c>
      <c r="C32" s="445"/>
      <c r="D32" s="445" t="s">
        <v>48</v>
      </c>
      <c r="E32" s="445" t="s">
        <v>48</v>
      </c>
      <c r="F32" s="445" t="s">
        <v>48</v>
      </c>
      <c r="G32" s="445" t="s">
        <v>48</v>
      </c>
      <c r="H32" s="445" t="s">
        <v>48</v>
      </c>
      <c r="I32" s="445"/>
      <c r="J32" s="470" t="s">
        <v>725</v>
      </c>
    </row>
    <row r="33" spans="1:10" ht="28.5" customHeight="1">
      <c r="A33" s="57">
        <v>23842</v>
      </c>
      <c r="B33" s="435" t="s">
        <v>625</v>
      </c>
      <c r="C33" s="445" t="s">
        <v>47</v>
      </c>
      <c r="D33" s="445" t="s">
        <v>47</v>
      </c>
      <c r="E33" s="445"/>
      <c r="F33" s="445"/>
      <c r="G33" s="445" t="s">
        <v>47</v>
      </c>
      <c r="H33" s="445" t="s">
        <v>47</v>
      </c>
      <c r="I33" s="445" t="s">
        <v>47</v>
      </c>
      <c r="J33" s="470" t="s">
        <v>726</v>
      </c>
    </row>
    <row r="34" spans="1:10" ht="28.5" customHeight="1">
      <c r="A34" s="57">
        <v>16272</v>
      </c>
      <c r="B34" s="435" t="s">
        <v>321</v>
      </c>
      <c r="C34" s="445" t="s">
        <v>207</v>
      </c>
      <c r="D34" s="437" t="s">
        <v>207</v>
      </c>
      <c r="E34" s="437"/>
      <c r="F34" s="437"/>
      <c r="G34" s="445" t="s">
        <v>207</v>
      </c>
      <c r="H34" s="458" t="s">
        <v>207</v>
      </c>
      <c r="I34" s="445" t="s">
        <v>207</v>
      </c>
      <c r="J34" s="470"/>
    </row>
    <row r="35" spans="1:10" ht="28.5" customHeight="1">
      <c r="A35" s="57">
        <v>23080</v>
      </c>
      <c r="B35" s="435" t="s">
        <v>728</v>
      </c>
      <c r="C35" s="445"/>
      <c r="D35" s="677"/>
      <c r="E35" s="677" t="s">
        <v>47</v>
      </c>
      <c r="F35" s="677" t="s">
        <v>47</v>
      </c>
      <c r="G35" s="677" t="s">
        <v>47</v>
      </c>
      <c r="H35" s="445" t="s">
        <v>47</v>
      </c>
      <c r="I35" s="677" t="s">
        <v>47</v>
      </c>
      <c r="J35" s="55"/>
    </row>
    <row r="36" spans="1:10" ht="28.5" customHeight="1">
      <c r="A36" s="57">
        <v>21231</v>
      </c>
      <c r="B36" s="435" t="s">
        <v>239</v>
      </c>
      <c r="C36" s="440"/>
      <c r="D36" s="440"/>
      <c r="E36" s="440"/>
      <c r="F36" s="440"/>
      <c r="G36" s="440"/>
      <c r="H36" s="440"/>
      <c r="I36" s="440"/>
      <c r="J36" s="470"/>
    </row>
    <row r="37" spans="1:10" ht="28.5" customHeight="1">
      <c r="A37" s="57">
        <v>21490</v>
      </c>
      <c r="B37" s="435" t="s">
        <v>389</v>
      </c>
      <c r="C37" s="440"/>
      <c r="D37" s="440"/>
      <c r="E37" s="440" t="s">
        <v>207</v>
      </c>
      <c r="F37" s="440"/>
      <c r="G37" s="440" t="s">
        <v>207</v>
      </c>
      <c r="H37" s="440"/>
      <c r="I37" s="440" t="s">
        <v>207</v>
      </c>
      <c r="J37" s="470" t="s">
        <v>727</v>
      </c>
    </row>
    <row r="38" spans="1:10" ht="28.5" customHeight="1">
      <c r="A38" s="57">
        <v>20971</v>
      </c>
      <c r="B38" s="435" t="s">
        <v>554</v>
      </c>
      <c r="C38" s="440"/>
      <c r="D38" s="440"/>
      <c r="E38" s="437"/>
      <c r="F38" s="437" t="s">
        <v>207</v>
      </c>
      <c r="G38" s="440" t="s">
        <v>207</v>
      </c>
      <c r="H38" s="440" t="s">
        <v>207</v>
      </c>
      <c r="I38" s="440"/>
      <c r="J38" s="470"/>
    </row>
    <row r="39" spans="1:10" ht="28.5" customHeight="1">
      <c r="A39" s="57">
        <v>21902</v>
      </c>
      <c r="B39" s="435" t="s">
        <v>295</v>
      </c>
      <c r="C39" s="437"/>
      <c r="D39" s="437"/>
      <c r="E39" s="437" t="s">
        <v>655</v>
      </c>
      <c r="F39" s="437" t="s">
        <v>655</v>
      </c>
      <c r="G39" s="437" t="s">
        <v>655</v>
      </c>
      <c r="H39" s="437" t="s">
        <v>655</v>
      </c>
      <c r="I39" s="437" t="s">
        <v>655</v>
      </c>
      <c r="J39" s="470"/>
    </row>
    <row r="40" spans="1:10" ht="28.5" customHeight="1">
      <c r="A40" s="57">
        <v>20114</v>
      </c>
      <c r="B40" s="435" t="s">
        <v>131</v>
      </c>
      <c r="C40" s="437" t="s">
        <v>656</v>
      </c>
      <c r="D40" s="437" t="s">
        <v>656</v>
      </c>
      <c r="E40" s="437"/>
      <c r="F40" s="437" t="s">
        <v>656</v>
      </c>
      <c r="G40" s="437" t="s">
        <v>656</v>
      </c>
      <c r="H40" s="437" t="s">
        <v>656</v>
      </c>
      <c r="I40" s="437"/>
      <c r="J40" s="62"/>
    </row>
    <row r="41" spans="1:10" ht="28.5" customHeight="1">
      <c r="A41" s="57">
        <v>18729</v>
      </c>
      <c r="B41" s="435" t="s">
        <v>75</v>
      </c>
      <c r="C41" s="437"/>
      <c r="D41" s="437"/>
      <c r="E41" s="437"/>
      <c r="F41" s="437"/>
      <c r="G41" s="437"/>
      <c r="H41" s="437"/>
      <c r="I41" s="437"/>
      <c r="J41" s="470"/>
    </row>
    <row r="42" spans="1:10" ht="28.5" customHeight="1">
      <c r="A42" s="57">
        <v>19821</v>
      </c>
      <c r="B42" s="435" t="s">
        <v>125</v>
      </c>
      <c r="C42" s="440" t="s">
        <v>207</v>
      </c>
      <c r="D42" s="440" t="s">
        <v>207</v>
      </c>
      <c r="E42" s="440" t="s">
        <v>207</v>
      </c>
      <c r="F42" s="440"/>
      <c r="G42" s="445"/>
      <c r="H42" s="445" t="s">
        <v>207</v>
      </c>
      <c r="I42" s="440" t="s">
        <v>207</v>
      </c>
      <c r="J42" s="470"/>
    </row>
    <row r="43" spans="1:10" s="62" customFormat="1" ht="28.5" customHeight="1">
      <c r="A43" s="57">
        <v>22950</v>
      </c>
      <c r="B43" s="435" t="s">
        <v>426</v>
      </c>
      <c r="C43" s="437"/>
      <c r="D43" s="437"/>
      <c r="E43" s="440"/>
      <c r="F43" s="440"/>
      <c r="G43" s="440"/>
      <c r="H43" s="440"/>
      <c r="I43" s="440"/>
      <c r="J43" s="470"/>
    </row>
    <row r="44" spans="1:10" ht="28.5" customHeight="1">
      <c r="A44" s="57">
        <v>23100</v>
      </c>
      <c r="B44" s="435" t="s">
        <v>371</v>
      </c>
      <c r="C44" s="437"/>
      <c r="D44" s="437"/>
      <c r="E44" s="437"/>
      <c r="F44" s="437"/>
      <c r="G44" s="437"/>
      <c r="H44" s="437"/>
      <c r="I44" s="437"/>
      <c r="J44" s="470"/>
    </row>
    <row r="45" spans="1:10" ht="28.5" customHeight="1">
      <c r="A45" s="57">
        <v>23606</v>
      </c>
      <c r="B45" s="435" t="s">
        <v>602</v>
      </c>
      <c r="C45" s="437" t="s">
        <v>656</v>
      </c>
      <c r="D45" s="437" t="s">
        <v>656</v>
      </c>
      <c r="E45" s="445"/>
      <c r="F45" s="437" t="s">
        <v>656</v>
      </c>
      <c r="G45" s="437"/>
      <c r="H45" s="437" t="s">
        <v>656</v>
      </c>
      <c r="I45" s="437"/>
      <c r="J45" s="470"/>
    </row>
    <row r="46" spans="1:10" ht="28.5" customHeight="1">
      <c r="A46" s="57">
        <v>23837</v>
      </c>
      <c r="B46" s="435" t="s">
        <v>621</v>
      </c>
      <c r="C46" s="437"/>
      <c r="D46" s="437"/>
      <c r="E46" s="437"/>
      <c r="F46" s="437"/>
      <c r="G46" s="437"/>
      <c r="H46" s="437"/>
      <c r="I46" s="437"/>
      <c r="J46" s="470"/>
    </row>
    <row r="47" spans="1:10" ht="28.5" customHeight="1">
      <c r="A47" s="57">
        <v>23843</v>
      </c>
      <c r="B47" s="435" t="s">
        <v>626</v>
      </c>
      <c r="C47" s="437"/>
      <c r="D47" s="437" t="s">
        <v>656</v>
      </c>
      <c r="E47" s="437" t="s">
        <v>656</v>
      </c>
      <c r="F47" s="437"/>
      <c r="G47" s="437" t="s">
        <v>656</v>
      </c>
      <c r="H47" s="437"/>
      <c r="I47" s="437" t="s">
        <v>656</v>
      </c>
      <c r="J47" s="470"/>
    </row>
    <row r="48" spans="1:10" ht="28.5" customHeight="1">
      <c r="A48" s="57">
        <v>23018</v>
      </c>
      <c r="B48" s="435" t="s">
        <v>631</v>
      </c>
      <c r="C48" s="437"/>
      <c r="D48" s="437"/>
      <c r="E48" s="437"/>
      <c r="F48" s="437"/>
      <c r="G48" s="437"/>
      <c r="H48" s="437"/>
      <c r="I48" s="437"/>
      <c r="J48" s="470"/>
    </row>
    <row r="49" spans="1:10" ht="28.5" customHeight="1">
      <c r="A49" s="57">
        <v>23591</v>
      </c>
      <c r="B49" s="435" t="s">
        <v>632</v>
      </c>
      <c r="C49" s="440"/>
      <c r="D49" s="440"/>
      <c r="E49" s="480"/>
      <c r="F49" s="440"/>
      <c r="G49" s="440"/>
      <c r="H49" s="440"/>
      <c r="I49" s="440"/>
      <c r="J49" s="470"/>
    </row>
    <row r="50" spans="1:10" ht="28.5" customHeight="1">
      <c r="A50" s="57">
        <v>23094</v>
      </c>
      <c r="B50" s="435" t="s">
        <v>634</v>
      </c>
      <c r="C50" s="440"/>
      <c r="D50" s="440"/>
      <c r="E50" s="440"/>
      <c r="F50" s="440"/>
      <c r="G50" s="440"/>
      <c r="H50" s="440"/>
      <c r="I50" s="440"/>
      <c r="J50" s="470"/>
    </row>
    <row r="51" spans="1:10" ht="28.5" customHeight="1">
      <c r="A51" s="57">
        <v>23017</v>
      </c>
      <c r="B51" s="435" t="s">
        <v>635</v>
      </c>
      <c r="C51" s="445"/>
      <c r="D51" s="437"/>
      <c r="E51" s="437"/>
      <c r="F51" s="437"/>
      <c r="G51" s="437"/>
      <c r="H51" s="437"/>
      <c r="I51" s="445"/>
      <c r="J51" s="470"/>
    </row>
    <row r="52" spans="1:10" ht="28.5" customHeight="1">
      <c r="A52" s="57">
        <v>23894</v>
      </c>
      <c r="B52" s="435" t="s">
        <v>650</v>
      </c>
      <c r="C52" s="440"/>
      <c r="D52" s="440"/>
      <c r="E52" s="440"/>
      <c r="F52" s="440"/>
      <c r="G52" s="440"/>
      <c r="H52" s="440"/>
      <c r="I52" s="440"/>
      <c r="J52" s="470"/>
    </row>
    <row r="53" spans="1:10" ht="28.5" customHeight="1">
      <c r="A53" s="57">
        <v>23468</v>
      </c>
      <c r="B53" s="1017" t="s">
        <v>729</v>
      </c>
      <c r="C53" s="437"/>
      <c r="D53" s="1018" t="s">
        <v>48</v>
      </c>
      <c r="E53" s="1018" t="s">
        <v>48</v>
      </c>
      <c r="F53" s="1018" t="s">
        <v>48</v>
      </c>
      <c r="G53" s="1018" t="s">
        <v>48</v>
      </c>
      <c r="H53" s="1018" t="s">
        <v>48</v>
      </c>
      <c r="I53" s="1018"/>
      <c r="J53" s="470"/>
    </row>
    <row r="54" spans="1:10" ht="28.5" customHeight="1">
      <c r="A54" s="57">
        <v>22034</v>
      </c>
      <c r="B54" s="1017" t="s">
        <v>649</v>
      </c>
      <c r="C54" s="1018"/>
      <c r="D54" s="1018"/>
      <c r="E54" s="1018"/>
      <c r="F54" s="1018"/>
      <c r="G54" s="1018" t="s">
        <v>653</v>
      </c>
      <c r="H54" s="1019" t="s">
        <v>653</v>
      </c>
      <c r="I54" s="1018" t="s">
        <v>653</v>
      </c>
      <c r="J54" s="470"/>
    </row>
    <row r="55" spans="1:10" ht="28.5" customHeight="1">
      <c r="A55" s="57">
        <v>21280</v>
      </c>
      <c r="B55" s="1017" t="s">
        <v>651</v>
      </c>
      <c r="C55" s="1018"/>
      <c r="D55" s="1018" t="s">
        <v>653</v>
      </c>
      <c r="E55" s="1018"/>
      <c r="F55" s="1018" t="s">
        <v>653</v>
      </c>
      <c r="G55" s="1018"/>
      <c r="H55" s="1020" t="s">
        <v>653</v>
      </c>
      <c r="I55" s="1018"/>
      <c r="J55" s="470"/>
    </row>
    <row r="56" spans="1:10" ht="28.5" customHeight="1">
      <c r="A56" s="57">
        <v>20437</v>
      </c>
      <c r="B56" s="1017" t="s">
        <v>652</v>
      </c>
      <c r="C56" s="1019" t="s">
        <v>653</v>
      </c>
      <c r="D56" s="1019" t="s">
        <v>653</v>
      </c>
      <c r="E56" s="1019"/>
      <c r="F56" s="1019"/>
      <c r="G56" s="1019"/>
      <c r="H56" s="1020" t="s">
        <v>653</v>
      </c>
      <c r="I56" s="1020"/>
      <c r="J56" s="470"/>
    </row>
    <row r="57" spans="1:10" ht="28.5" customHeight="1">
      <c r="A57" s="57"/>
      <c r="B57" s="1017"/>
      <c r="C57" s="1019"/>
      <c r="D57" s="1019"/>
      <c r="E57" s="1019"/>
      <c r="F57" s="1019"/>
      <c r="G57" s="1019"/>
      <c r="H57" s="1020"/>
      <c r="I57" s="1020"/>
      <c r="J57" s="470"/>
    </row>
    <row r="58" spans="1:10" ht="28.5" customHeight="1">
      <c r="A58" s="1021" t="s">
        <v>296</v>
      </c>
      <c r="B58" s="1021" t="s">
        <v>297</v>
      </c>
      <c r="C58" s="1022">
        <f>C1</f>
        <v>46209</v>
      </c>
      <c r="D58" s="1022">
        <f t="shared" ref="D58:I58" si="1">D1</f>
        <v>46210</v>
      </c>
      <c r="E58" s="1022">
        <f t="shared" si="1"/>
        <v>46211</v>
      </c>
      <c r="F58" s="1022">
        <f t="shared" si="1"/>
        <v>46212</v>
      </c>
      <c r="G58" s="1022">
        <f t="shared" si="1"/>
        <v>46213</v>
      </c>
      <c r="H58" s="1022">
        <f t="shared" si="1"/>
        <v>46214</v>
      </c>
      <c r="I58" s="1022">
        <f t="shared" si="1"/>
        <v>46215</v>
      </c>
      <c r="J58" s="744"/>
    </row>
    <row r="59" spans="1:10" ht="28.5" customHeight="1">
      <c r="A59" s="1021" t="s">
        <v>79</v>
      </c>
      <c r="B59" s="1021"/>
      <c r="C59" s="1023" t="s">
        <v>37</v>
      </c>
      <c r="D59" s="1023" t="s">
        <v>38</v>
      </c>
      <c r="E59" s="1023" t="s">
        <v>39</v>
      </c>
      <c r="F59" s="1023" t="s">
        <v>40</v>
      </c>
      <c r="G59" s="1024" t="s">
        <v>41</v>
      </c>
      <c r="H59" s="1023" t="s">
        <v>42</v>
      </c>
      <c r="I59" s="1023" t="s">
        <v>43</v>
      </c>
      <c r="J59" s="744"/>
    </row>
    <row r="60" spans="1:10" ht="28.5" customHeight="1">
      <c r="A60" s="57">
        <v>20559</v>
      </c>
      <c r="B60" s="435" t="s">
        <v>386</v>
      </c>
      <c r="C60" s="445" t="s">
        <v>653</v>
      </c>
      <c r="D60" s="445" t="s">
        <v>653</v>
      </c>
      <c r="E60" s="445" t="s">
        <v>653</v>
      </c>
      <c r="F60" s="445" t="s">
        <v>653</v>
      </c>
      <c r="G60" s="477"/>
      <c r="H60" s="477"/>
      <c r="I60" s="477" t="s">
        <v>653</v>
      </c>
      <c r="J60" s="470"/>
    </row>
    <row r="61" spans="1:10" ht="28.5" customHeight="1">
      <c r="A61" s="57">
        <v>20619</v>
      </c>
      <c r="B61" s="435" t="s">
        <v>279</v>
      </c>
      <c r="C61" s="445" t="s">
        <v>653</v>
      </c>
      <c r="D61" s="445" t="s">
        <v>653</v>
      </c>
      <c r="E61" s="445" t="s">
        <v>653</v>
      </c>
      <c r="F61" s="445" t="s">
        <v>653</v>
      </c>
      <c r="G61" s="498"/>
      <c r="H61" s="445"/>
      <c r="I61" s="445" t="s">
        <v>653</v>
      </c>
      <c r="J61" s="470"/>
    </row>
    <row r="62" spans="1:10" ht="28.5" customHeight="1">
      <c r="A62" s="57">
        <v>20740</v>
      </c>
      <c r="B62" s="435" t="s">
        <v>387</v>
      </c>
      <c r="C62" s="445" t="s">
        <v>655</v>
      </c>
      <c r="D62" s="445" t="s">
        <v>655</v>
      </c>
      <c r="E62" s="445" t="s">
        <v>655</v>
      </c>
      <c r="F62" s="445" t="s">
        <v>655</v>
      </c>
      <c r="G62" s="498"/>
      <c r="H62" s="445"/>
      <c r="I62" s="445" t="s">
        <v>655</v>
      </c>
      <c r="J62" s="470"/>
    </row>
    <row r="63" spans="1:10" ht="28.5" customHeight="1">
      <c r="A63" s="57">
        <v>11379</v>
      </c>
      <c r="B63" s="435" t="s">
        <v>342</v>
      </c>
      <c r="C63" s="1025" t="s">
        <v>655</v>
      </c>
      <c r="D63" s="1025" t="s">
        <v>655</v>
      </c>
      <c r="E63" s="1025" t="s">
        <v>655</v>
      </c>
      <c r="F63" s="1025" t="s">
        <v>655</v>
      </c>
      <c r="G63" s="1025"/>
      <c r="H63" s="1025"/>
      <c r="I63" s="1025" t="s">
        <v>655</v>
      </c>
      <c r="J63" s="470"/>
    </row>
    <row r="64" spans="1:10" ht="28.5" customHeight="1">
      <c r="A64" s="57">
        <v>21163</v>
      </c>
      <c r="B64" s="441" t="s">
        <v>614</v>
      </c>
      <c r="C64" s="440" t="s">
        <v>653</v>
      </c>
      <c r="D64" s="440" t="s">
        <v>653</v>
      </c>
      <c r="E64" s="440"/>
      <c r="F64" s="440" t="s">
        <v>653</v>
      </c>
      <c r="G64" s="440" t="s">
        <v>653</v>
      </c>
      <c r="H64" s="440"/>
      <c r="I64" s="1035"/>
      <c r="J64" s="470"/>
    </row>
    <row r="65" spans="1:10" ht="28.5" customHeight="1">
      <c r="A65" s="60">
        <v>11280</v>
      </c>
      <c r="B65" s="448" t="s">
        <v>616</v>
      </c>
      <c r="C65" s="440" t="s">
        <v>653</v>
      </c>
      <c r="D65" s="440" t="s">
        <v>653</v>
      </c>
      <c r="E65" s="440"/>
      <c r="F65" s="440"/>
      <c r="G65" s="440"/>
      <c r="H65" s="478"/>
      <c r="I65" s="440"/>
      <c r="J65" s="470"/>
    </row>
    <row r="66" spans="1:10" ht="28.5" customHeight="1">
      <c r="A66" s="60">
        <v>2722</v>
      </c>
      <c r="B66" s="479" t="s">
        <v>639</v>
      </c>
      <c r="C66" s="440" t="s">
        <v>653</v>
      </c>
      <c r="D66" s="440" t="s">
        <v>653</v>
      </c>
      <c r="E66" s="440" t="s">
        <v>653</v>
      </c>
      <c r="F66" s="440"/>
      <c r="G66" s="55"/>
      <c r="H66" s="480" t="s">
        <v>653</v>
      </c>
      <c r="I66" s="440" t="s">
        <v>653</v>
      </c>
      <c r="J66" s="470"/>
    </row>
    <row r="67" spans="1:10" ht="28.5" customHeight="1">
      <c r="A67" s="60">
        <v>610220996</v>
      </c>
      <c r="B67" s="479" t="s">
        <v>379</v>
      </c>
      <c r="C67" s="465"/>
      <c r="D67" s="465"/>
      <c r="E67" s="465"/>
      <c r="F67" s="465"/>
      <c r="G67" s="465"/>
      <c r="H67" s="465"/>
      <c r="I67" s="465"/>
      <c r="J67" s="470"/>
    </row>
    <row r="68" spans="1:10" ht="28.5" customHeight="1">
      <c r="A68" s="60">
        <v>214355</v>
      </c>
      <c r="B68" s="481" t="s">
        <v>648</v>
      </c>
      <c r="C68" s="437"/>
      <c r="D68" s="437"/>
      <c r="E68" s="437" t="s">
        <v>655</v>
      </c>
      <c r="F68" s="437" t="s">
        <v>655</v>
      </c>
      <c r="G68" s="482" t="s">
        <v>655</v>
      </c>
      <c r="H68" s="482" t="s">
        <v>655</v>
      </c>
      <c r="I68" s="440" t="s">
        <v>655</v>
      </c>
      <c r="J68" s="470"/>
    </row>
    <row r="69" spans="1:10" ht="28.5" customHeight="1">
      <c r="A69" s="60">
        <v>80215566</v>
      </c>
      <c r="B69" s="443" t="s">
        <v>281</v>
      </c>
      <c r="C69" s="465" t="s">
        <v>655</v>
      </c>
      <c r="D69" s="465" t="s">
        <v>655</v>
      </c>
      <c r="E69" s="465" t="s">
        <v>655</v>
      </c>
      <c r="F69" s="465" t="s">
        <v>655</v>
      </c>
      <c r="G69" s="465"/>
      <c r="H69" s="465"/>
      <c r="I69" s="465" t="s">
        <v>655</v>
      </c>
      <c r="J69" s="470"/>
    </row>
    <row r="70" spans="1:10" ht="28.5" customHeight="1">
      <c r="A70" s="61"/>
      <c r="B70" s="483"/>
      <c r="C70" s="440"/>
      <c r="D70" s="440"/>
      <c r="E70" s="440"/>
      <c r="F70" s="440"/>
      <c r="G70" s="440"/>
      <c r="H70" s="478"/>
      <c r="I70" s="440"/>
      <c r="J70" s="403"/>
    </row>
    <row r="71" spans="1:10" ht="28.5" customHeight="1">
      <c r="A71" s="1026"/>
      <c r="B71" s="483"/>
      <c r="C71" s="484"/>
      <c r="D71" s="484"/>
      <c r="E71" s="440"/>
      <c r="F71" s="440"/>
      <c r="G71" s="440"/>
      <c r="H71" s="440"/>
      <c r="I71" s="440"/>
      <c r="J71" s="470"/>
    </row>
    <row r="72" spans="1:10" ht="28.5" customHeight="1">
      <c r="A72" s="1027" t="s">
        <v>296</v>
      </c>
      <c r="B72" s="1028" t="s">
        <v>298</v>
      </c>
      <c r="C72" s="1022">
        <f>C58</f>
        <v>46209</v>
      </c>
      <c r="D72" s="1022">
        <f t="shared" ref="D72:I72" si="2">D58</f>
        <v>46210</v>
      </c>
      <c r="E72" s="1022">
        <f t="shared" si="2"/>
        <v>46211</v>
      </c>
      <c r="F72" s="1022">
        <f t="shared" si="2"/>
        <v>46212</v>
      </c>
      <c r="G72" s="1022">
        <f t="shared" si="2"/>
        <v>46213</v>
      </c>
      <c r="H72" s="1022">
        <f t="shared" si="2"/>
        <v>46214</v>
      </c>
      <c r="I72" s="1022">
        <f t="shared" si="2"/>
        <v>46215</v>
      </c>
      <c r="J72" s="744"/>
    </row>
    <row r="73" spans="1:10" ht="28.5" customHeight="1">
      <c r="A73" s="1029" t="s">
        <v>79</v>
      </c>
      <c r="B73" s="1030"/>
      <c r="C73" s="1031" t="s">
        <v>37</v>
      </c>
      <c r="D73" s="1031" t="s">
        <v>38</v>
      </c>
      <c r="E73" s="1031" t="s">
        <v>39</v>
      </c>
      <c r="F73" s="1032" t="s">
        <v>40</v>
      </c>
      <c r="G73" s="1032" t="s">
        <v>41</v>
      </c>
      <c r="H73" s="1031" t="s">
        <v>42</v>
      </c>
      <c r="I73" s="1031" t="s">
        <v>43</v>
      </c>
      <c r="J73" s="744"/>
    </row>
    <row r="74" spans="1:10" ht="28.5" customHeight="1">
      <c r="A74" s="60">
        <v>67746</v>
      </c>
      <c r="B74" s="441" t="s">
        <v>384</v>
      </c>
      <c r="C74" s="462" t="s">
        <v>653</v>
      </c>
      <c r="D74" s="462" t="s">
        <v>653</v>
      </c>
      <c r="E74" s="462" t="s">
        <v>653</v>
      </c>
      <c r="F74" s="478" t="s">
        <v>653</v>
      </c>
      <c r="G74" s="440"/>
      <c r="H74" s="440"/>
      <c r="I74" s="764" t="s">
        <v>653</v>
      </c>
      <c r="J74" s="470"/>
    </row>
    <row r="75" spans="1:10" ht="28.5" customHeight="1">
      <c r="A75" s="61">
        <v>12550</v>
      </c>
      <c r="B75" s="441" t="s">
        <v>603</v>
      </c>
      <c r="C75" s="465"/>
      <c r="D75" s="465"/>
      <c r="E75" s="465" t="s">
        <v>653</v>
      </c>
      <c r="F75" s="465" t="s">
        <v>653</v>
      </c>
      <c r="G75" s="465" t="s">
        <v>653</v>
      </c>
      <c r="H75" s="465" t="s">
        <v>653</v>
      </c>
      <c r="I75" s="465" t="s">
        <v>653</v>
      </c>
      <c r="J75" s="740"/>
    </row>
    <row r="76" spans="1:10" ht="28.5" customHeight="1">
      <c r="A76" s="61">
        <v>71109</v>
      </c>
      <c r="B76" s="481" t="s">
        <v>610</v>
      </c>
      <c r="C76" s="1033"/>
      <c r="D76" s="1033" t="s">
        <v>653</v>
      </c>
      <c r="E76" s="1033" t="s">
        <v>653</v>
      </c>
      <c r="F76" s="1033"/>
      <c r="G76" s="1033" t="s">
        <v>653</v>
      </c>
      <c r="H76" s="1033" t="s">
        <v>653</v>
      </c>
      <c r="I76" s="1034"/>
      <c r="J76" s="55"/>
    </row>
    <row r="77" spans="1:10" ht="28.5" customHeight="1">
      <c r="A77" s="61">
        <v>123456</v>
      </c>
      <c r="B77" s="481" t="s">
        <v>640</v>
      </c>
      <c r="C77" s="440"/>
      <c r="D77" s="440"/>
      <c r="E77" s="440"/>
      <c r="F77" s="440"/>
      <c r="G77" s="440"/>
      <c r="H77" s="440"/>
      <c r="I77" s="440"/>
      <c r="J77" s="55"/>
    </row>
    <row r="78" spans="1:10">
      <c r="A78" s="61">
        <v>89580</v>
      </c>
      <c r="B78" s="481" t="s">
        <v>388</v>
      </c>
      <c r="C78" s="440"/>
      <c r="D78" s="440" t="s">
        <v>653</v>
      </c>
      <c r="E78" s="440" t="s">
        <v>653</v>
      </c>
      <c r="F78" s="440"/>
      <c r="G78" s="485"/>
      <c r="H78" s="456"/>
      <c r="I78" s="440"/>
      <c r="J78" s="55"/>
    </row>
    <row r="79" spans="1:10">
      <c r="A79" s="60">
        <v>38272</v>
      </c>
      <c r="B79" s="479" t="s">
        <v>713</v>
      </c>
      <c r="C79" s="440"/>
      <c r="D79" s="440" t="s">
        <v>655</v>
      </c>
      <c r="E79" s="440" t="s">
        <v>655</v>
      </c>
      <c r="F79" s="440" t="s">
        <v>655</v>
      </c>
      <c r="G79" s="484" t="s">
        <v>655</v>
      </c>
      <c r="H79" s="486" t="s">
        <v>655</v>
      </c>
      <c r="I79" s="440"/>
    </row>
    <row r="80" spans="1:10">
      <c r="A80" s="403" t="s">
        <v>336</v>
      </c>
      <c r="B80" s="564"/>
      <c r="C80" s="58"/>
      <c r="D80" s="58"/>
      <c r="E80" s="58"/>
      <c r="F80" s="58"/>
      <c r="G80" s="58"/>
      <c r="H80" s="58"/>
      <c r="I80" s="58"/>
      <c r="J80" s="403"/>
    </row>
    <row r="81" spans="10:10">
      <c r="J81" s="403"/>
    </row>
    <row r="82" spans="10:10">
      <c r="J82" s="403"/>
    </row>
  </sheetData>
  <phoneticPr fontId="6" type="noConversion"/>
  <conditionalFormatting sqref="C7:G7 I7 G15 B66:B68 H79 E16:I16 I3:I4 H66 C66:F66 C8:I8 A66:A72 E73 I17:I18 C17 E17:H17 D12:G12 C56:H57 C59:G59 I59 C22 H73:I73 D75 H31:I34 C60:I60 A79 C23:I24 C34:G34 F25:I27 D26:E26 C25:C28 D27:D28 E28:I28 C14:G14 I14:I15 C13:I13 C5:I6 H29:I29 C9 D10:I10 C20:I21 D19:I19 E22:I22 I30 C30:G32 C53:I55 C4:H4 C50:I50 C49:D49 F49:I49 D51:H51 C36:I44 C46:I48 C45:D45 F45:I45 A3:B62 C58:I58">
    <cfRule type="expression" dxfId="2374" priority="255">
      <formula>ROW()=CELL("ROW")</formula>
    </cfRule>
  </conditionalFormatting>
  <conditionalFormatting sqref="C7:G7 I7 G15 B66:B68 H79 E16:I16 H66 C66:F66 C8:I8 A66:A72 E73 I17:I18 C17 E17:H17 D12:G12 C56:H57 C59:G59 I59 C22 H73:I73 D75 H31:I34 C60:I60 A79 C23:I24 C34:G34 F25:I27 D26:E26 C25:C28 D27:D28 E28:I28 C14:G14 I14:I15 C13:I13 H29:I29 C9 D10:I10 C20:I21 D19:I19 E22:I22 I30 C30:G32 C53:I55 C1:I6 C50:I50 C49:D49 F49:I49 D51:H51 C36:I44 C46:I48 C45:D45 F45:I45 A1:B62 C58:I58">
    <cfRule type="expression" dxfId="2373" priority="254">
      <formula>ROW()=CELL("ROW")</formula>
    </cfRule>
  </conditionalFormatting>
  <conditionalFormatting sqref="A3:A4 A65:A72 A78:A79">
    <cfRule type="cellIs" dxfId="2372" priority="252" operator="equal">
      <formula>"SL"</formula>
    </cfRule>
    <cfRule type="cellIs" dxfId="2371" priority="253" operator="equal">
      <formula>"AL"</formula>
    </cfRule>
  </conditionalFormatting>
  <conditionalFormatting sqref="B76:B77 B63:B64">
    <cfRule type="expression" dxfId="2370" priority="251">
      <formula>ROW()=CELL("ROW")</formula>
    </cfRule>
  </conditionalFormatting>
  <conditionalFormatting sqref="B76:B77 B63:B64">
    <cfRule type="expression" dxfId="2369" priority="250">
      <formula>ROW()=CELL("ROW")</formula>
    </cfRule>
  </conditionalFormatting>
  <conditionalFormatting sqref="I11 C18 H78 G65 C63:I64 E9:F9 H9 G68:H68 C8:F8 C76:I77">
    <cfRule type="expression" dxfId="2368" priority="249">
      <formula>ROW()=CELL("ROW")</formula>
    </cfRule>
  </conditionalFormatting>
  <conditionalFormatting sqref="I11 C18 H78 G65 C63:I64 E9:F9 H9 G68:H68 C8:F8 C76:I77">
    <cfRule type="expression" dxfId="2367" priority="248">
      <formula>ROW()=CELL("ROW")</formula>
    </cfRule>
  </conditionalFormatting>
  <conditionalFormatting sqref="B65">
    <cfRule type="cellIs" dxfId="2366" priority="246" operator="equal">
      <formula>"SL"</formula>
    </cfRule>
    <cfRule type="cellIs" dxfId="2365" priority="247" operator="equal">
      <formula>"AL"</formula>
    </cfRule>
  </conditionalFormatting>
  <conditionalFormatting sqref="A65:B65">
    <cfRule type="expression" dxfId="2364" priority="245">
      <formula>ROW()=CELL("ROW")</formula>
    </cfRule>
  </conditionalFormatting>
  <conditionalFormatting sqref="A65:B65">
    <cfRule type="expression" dxfId="2363" priority="244">
      <formula>ROW()=CELL("ROW")</formula>
    </cfRule>
  </conditionalFormatting>
  <conditionalFormatting sqref="B79">
    <cfRule type="expression" dxfId="2362" priority="243">
      <formula>ROW()=CELL("ROW")</formula>
    </cfRule>
  </conditionalFormatting>
  <conditionalFormatting sqref="B79">
    <cfRule type="expression" dxfId="2361" priority="242">
      <formula>ROW()=CELL("ROW")</formula>
    </cfRule>
  </conditionalFormatting>
  <conditionalFormatting sqref="A78:B78">
    <cfRule type="expression" dxfId="2360" priority="241">
      <formula>ROW()=CELL("ROW")</formula>
    </cfRule>
  </conditionalFormatting>
  <conditionalFormatting sqref="A78:B78">
    <cfRule type="expression" dxfId="2359" priority="240">
      <formula>ROW()=CELL("ROW")</formula>
    </cfRule>
  </conditionalFormatting>
  <conditionalFormatting sqref="C3:F4 G61:G62 G59">
    <cfRule type="cellIs" dxfId="2358" priority="236" operator="equal">
      <formula>"SL"</formula>
    </cfRule>
    <cfRule type="cellIs" dxfId="2357" priority="237" operator="equal">
      <formula>"SL"</formula>
    </cfRule>
    <cfRule type="cellIs" dxfId="2356" priority="238" operator="equal">
      <formula>"SL"</formula>
    </cfRule>
    <cfRule type="cellIs" dxfId="2355" priority="239" operator="equal">
      <formula>"AL"</formula>
    </cfRule>
  </conditionalFormatting>
  <conditionalFormatting sqref="C3:F4">
    <cfRule type="expression" dxfId="2354" priority="234">
      <formula>ROW()=CELL("ROW")</formula>
    </cfRule>
    <cfRule type="expression" priority="235">
      <formula>ROW()=CELL("ROW")</formula>
    </cfRule>
  </conditionalFormatting>
  <conditionalFormatting sqref="D9">
    <cfRule type="expression" dxfId="2353" priority="233">
      <formula>ROW()=CELL("ROW")</formula>
    </cfRule>
  </conditionalFormatting>
  <conditionalFormatting sqref="D9">
    <cfRule type="expression" dxfId="2352" priority="232">
      <formula>ROW()=CELL("ROW")</formula>
    </cfRule>
  </conditionalFormatting>
  <conditionalFormatting sqref="G9">
    <cfRule type="expression" dxfId="2351" priority="231">
      <formula>ROW()=CELL("ROW")</formula>
    </cfRule>
  </conditionalFormatting>
  <conditionalFormatting sqref="G9">
    <cfRule type="expression" dxfId="2350" priority="230">
      <formula>ROW()=CELL("ROW")</formula>
    </cfRule>
  </conditionalFormatting>
  <conditionalFormatting sqref="I9">
    <cfRule type="expression" dxfId="2349" priority="229">
      <formula>ROW()=CELL("ROW")</formula>
    </cfRule>
  </conditionalFormatting>
  <conditionalFormatting sqref="I9">
    <cfRule type="expression" dxfId="2348" priority="228">
      <formula>ROW()=CELL("ROW")</formula>
    </cfRule>
  </conditionalFormatting>
  <conditionalFormatting sqref="D11:H11">
    <cfRule type="expression" dxfId="2347" priority="227">
      <formula>ROW()=CELL("ROW")</formula>
    </cfRule>
  </conditionalFormatting>
  <conditionalFormatting sqref="D11:H11">
    <cfRule type="expression" dxfId="2346" priority="226">
      <formula>ROW()=CELL("ROW")</formula>
    </cfRule>
  </conditionalFormatting>
  <conditionalFormatting sqref="C15:F15">
    <cfRule type="expression" dxfId="2345" priority="225">
      <formula>ROW()=CELL("ROW")</formula>
    </cfRule>
  </conditionalFormatting>
  <conditionalFormatting sqref="C15:F15">
    <cfRule type="expression" dxfId="2344" priority="224">
      <formula>ROW()=CELL("ROW")</formula>
    </cfRule>
  </conditionalFormatting>
  <conditionalFormatting sqref="D18:F18">
    <cfRule type="expression" dxfId="2343" priority="223">
      <formula>ROW()=CELL("ROW")</formula>
    </cfRule>
  </conditionalFormatting>
  <conditionalFormatting sqref="D18:F18">
    <cfRule type="expression" dxfId="2342" priority="222">
      <formula>ROW()=CELL("ROW")</formula>
    </cfRule>
  </conditionalFormatting>
  <conditionalFormatting sqref="G18:H18">
    <cfRule type="expression" dxfId="2341" priority="221">
      <formula>ROW()=CELL("ROW")</formula>
    </cfRule>
  </conditionalFormatting>
  <conditionalFormatting sqref="G18:H18">
    <cfRule type="expression" dxfId="2340" priority="220">
      <formula>ROW()=CELL("ROW")</formula>
    </cfRule>
  </conditionalFormatting>
  <conditionalFormatting sqref="C65:F65">
    <cfRule type="expression" dxfId="2339" priority="219">
      <formula>ROW()=CELL("ROW")</formula>
    </cfRule>
  </conditionalFormatting>
  <conditionalFormatting sqref="C65:F65">
    <cfRule type="expression" dxfId="2338" priority="218">
      <formula>ROW()=CELL("ROW")</formula>
    </cfRule>
  </conditionalFormatting>
  <conditionalFormatting sqref="I65">
    <cfRule type="expression" dxfId="2337" priority="217">
      <formula>ROW()=CELL("ROW")</formula>
    </cfRule>
  </conditionalFormatting>
  <conditionalFormatting sqref="I65">
    <cfRule type="expression" dxfId="2336" priority="216">
      <formula>ROW()=CELL("ROW")</formula>
    </cfRule>
  </conditionalFormatting>
  <conditionalFormatting sqref="I66">
    <cfRule type="expression" dxfId="2335" priority="215">
      <formula>ROW()=CELL("ROW")</formula>
    </cfRule>
  </conditionalFormatting>
  <conditionalFormatting sqref="I66">
    <cfRule type="expression" dxfId="2334" priority="214">
      <formula>ROW()=CELL("ROW")</formula>
    </cfRule>
  </conditionalFormatting>
  <conditionalFormatting sqref="E71:I71">
    <cfRule type="expression" dxfId="2333" priority="213">
      <formula>ROW()=CELL("ROW")</formula>
    </cfRule>
  </conditionalFormatting>
  <conditionalFormatting sqref="E71:I71">
    <cfRule type="expression" dxfId="2332" priority="212">
      <formula>ROW()=CELL("ROW")</formula>
    </cfRule>
  </conditionalFormatting>
  <conditionalFormatting sqref="D73:E73">
    <cfRule type="expression" dxfId="2331" priority="211">
      <formula>ROW()=CELL("ROW")</formula>
    </cfRule>
  </conditionalFormatting>
  <conditionalFormatting sqref="D73:E73">
    <cfRule type="expression" dxfId="2330" priority="210">
      <formula>ROW()=CELL("ROW")</formula>
    </cfRule>
  </conditionalFormatting>
  <conditionalFormatting sqref="C78:F78">
    <cfRule type="expression" dxfId="2329" priority="209">
      <formula>ROW()=CELL("ROW")</formula>
    </cfRule>
  </conditionalFormatting>
  <conditionalFormatting sqref="C78:F78">
    <cfRule type="expression" dxfId="2328" priority="208">
      <formula>ROW()=CELL("ROW")</formula>
    </cfRule>
  </conditionalFormatting>
  <conditionalFormatting sqref="I78">
    <cfRule type="expression" dxfId="2327" priority="207">
      <formula>ROW()=CELL("ROW")</formula>
    </cfRule>
  </conditionalFormatting>
  <conditionalFormatting sqref="I78">
    <cfRule type="expression" dxfId="2326" priority="206">
      <formula>ROW()=CELL("ROW")</formula>
    </cfRule>
  </conditionalFormatting>
  <conditionalFormatting sqref="C79:F79">
    <cfRule type="expression" dxfId="2325" priority="205">
      <formula>ROW()=CELL("ROW")</formula>
    </cfRule>
  </conditionalFormatting>
  <conditionalFormatting sqref="C79:F79">
    <cfRule type="expression" dxfId="2324" priority="204">
      <formula>ROW()=CELL("ROW")</formula>
    </cfRule>
  </conditionalFormatting>
  <conditionalFormatting sqref="I79">
    <cfRule type="expression" dxfId="2323" priority="203">
      <formula>ROW()=CELL("ROW")</formula>
    </cfRule>
  </conditionalFormatting>
  <conditionalFormatting sqref="I79">
    <cfRule type="expression" dxfId="2322" priority="202">
      <formula>ROW()=CELL("ROW")</formula>
    </cfRule>
  </conditionalFormatting>
  <conditionalFormatting sqref="C31">
    <cfRule type="expression" dxfId="2321" priority="201">
      <formula>ROW()=CELL("ROW")</formula>
    </cfRule>
  </conditionalFormatting>
  <conditionalFormatting sqref="C31">
    <cfRule type="expression" dxfId="2320" priority="200">
      <formula>ROW()=CELL("ROW")</formula>
    </cfRule>
  </conditionalFormatting>
  <conditionalFormatting sqref="C56:C59 D58:I58">
    <cfRule type="expression" dxfId="2319" priority="199">
      <formula>ROW()=CELL("ROW")</formula>
    </cfRule>
  </conditionalFormatting>
  <conditionalFormatting sqref="C56:C59 D58:I58">
    <cfRule type="expression" dxfId="2318" priority="198">
      <formula>ROW()=CELL("ROW")</formula>
    </cfRule>
  </conditionalFormatting>
  <conditionalFormatting sqref="C70:E70">
    <cfRule type="expression" dxfId="2317" priority="197">
      <formula>ROW()=CELL("ROW")</formula>
    </cfRule>
  </conditionalFormatting>
  <conditionalFormatting sqref="C70:E70">
    <cfRule type="expression" dxfId="2316" priority="196">
      <formula>ROW()=CELL("ROW")</formula>
    </cfRule>
  </conditionalFormatting>
  <conditionalFormatting sqref="F70:G70">
    <cfRule type="expression" dxfId="2315" priority="195">
      <formula>ROW()=CELL("ROW")</formula>
    </cfRule>
  </conditionalFormatting>
  <conditionalFormatting sqref="F70:G70">
    <cfRule type="expression" dxfId="2314" priority="194">
      <formula>ROW()=CELL("ROW")</formula>
    </cfRule>
  </conditionalFormatting>
  <conditionalFormatting sqref="I70">
    <cfRule type="expression" dxfId="2313" priority="193">
      <formula>ROW()=CELL("ROW")</formula>
    </cfRule>
  </conditionalFormatting>
  <conditionalFormatting sqref="I70">
    <cfRule type="expression" dxfId="2312" priority="192">
      <formula>ROW()=CELL("ROW")</formula>
    </cfRule>
  </conditionalFormatting>
  <conditionalFormatting sqref="C69:F69">
    <cfRule type="expression" dxfId="2311" priority="191">
      <formula>ROW()=CELL("ROW")</formula>
    </cfRule>
  </conditionalFormatting>
  <conditionalFormatting sqref="C69:F69">
    <cfRule type="expression" dxfId="2310" priority="190">
      <formula>ROW()=CELL("ROW")</formula>
    </cfRule>
  </conditionalFormatting>
  <conditionalFormatting sqref="C69:F69">
    <cfRule type="expression" dxfId="2309" priority="189">
      <formula>ROW()=CELL("ROW")</formula>
    </cfRule>
  </conditionalFormatting>
  <conditionalFormatting sqref="C69:F69">
    <cfRule type="expression" dxfId="2308" priority="188">
      <formula>ROW()=CELL("ROW")</formula>
    </cfRule>
  </conditionalFormatting>
  <conditionalFormatting sqref="C69:F69">
    <cfRule type="expression" dxfId="2307" priority="187">
      <formula>ROW()=CELL("ROW")</formula>
    </cfRule>
  </conditionalFormatting>
  <conditionalFormatting sqref="C69:F69">
    <cfRule type="expression" dxfId="2306" priority="186">
      <formula>ROW()=CELL("ROW")</formula>
    </cfRule>
  </conditionalFormatting>
  <conditionalFormatting sqref="I69">
    <cfRule type="expression" dxfId="2305" priority="185">
      <formula>ROW()=CELL("ROW")</formula>
    </cfRule>
  </conditionalFormatting>
  <conditionalFormatting sqref="I69">
    <cfRule type="expression" dxfId="2304" priority="184">
      <formula>ROW()=CELL("ROW")</formula>
    </cfRule>
  </conditionalFormatting>
  <conditionalFormatting sqref="I69">
    <cfRule type="expression" dxfId="2303" priority="183">
      <formula>ROW()=CELL("ROW")</formula>
    </cfRule>
  </conditionalFormatting>
  <conditionalFormatting sqref="I69">
    <cfRule type="expression" dxfId="2302" priority="182">
      <formula>ROW()=CELL("ROW")</formula>
    </cfRule>
  </conditionalFormatting>
  <conditionalFormatting sqref="I69">
    <cfRule type="expression" dxfId="2301" priority="181">
      <formula>ROW()=CELL("ROW")</formula>
    </cfRule>
  </conditionalFormatting>
  <conditionalFormatting sqref="I69">
    <cfRule type="expression" dxfId="2300" priority="180">
      <formula>ROW()=CELL("ROW")</formula>
    </cfRule>
  </conditionalFormatting>
  <conditionalFormatting sqref="C67:I67">
    <cfRule type="expression" dxfId="2299" priority="179">
      <formula>ROW()=CELL("ROW")</formula>
    </cfRule>
  </conditionalFormatting>
  <conditionalFormatting sqref="C67:I67">
    <cfRule type="expression" dxfId="2298" priority="178">
      <formula>ROW()=CELL("ROW")</formula>
    </cfRule>
  </conditionalFormatting>
  <conditionalFormatting sqref="C67:I67">
    <cfRule type="expression" dxfId="2297" priority="177">
      <formula>ROW()=CELL("ROW")</formula>
    </cfRule>
  </conditionalFormatting>
  <conditionalFormatting sqref="C67:I67">
    <cfRule type="expression" dxfId="2296" priority="176">
      <formula>ROW()=CELL("ROW")</formula>
    </cfRule>
  </conditionalFormatting>
  <conditionalFormatting sqref="C67:I67">
    <cfRule type="expression" dxfId="2295" priority="175">
      <formula>ROW()=CELL("ROW")</formula>
    </cfRule>
  </conditionalFormatting>
  <conditionalFormatting sqref="C67:I67">
    <cfRule type="expression" dxfId="2294" priority="174">
      <formula>ROW()=CELL("ROW")</formula>
    </cfRule>
  </conditionalFormatting>
  <conditionalFormatting sqref="G69:H69">
    <cfRule type="expression" dxfId="2293" priority="173">
      <formula>ROW()=CELL("ROW")</formula>
    </cfRule>
  </conditionalFormatting>
  <conditionalFormatting sqref="G69:H69">
    <cfRule type="expression" dxfId="2292" priority="172">
      <formula>ROW()=CELL("ROW")</formula>
    </cfRule>
  </conditionalFormatting>
  <conditionalFormatting sqref="G69:H69">
    <cfRule type="expression" dxfId="2291" priority="171">
      <formula>ROW()=CELL("ROW")</formula>
    </cfRule>
  </conditionalFormatting>
  <conditionalFormatting sqref="G69:H69">
    <cfRule type="expression" dxfId="2290" priority="170">
      <formula>ROW()=CELL("ROW")</formula>
    </cfRule>
  </conditionalFormatting>
  <conditionalFormatting sqref="G69:H69">
    <cfRule type="expression" dxfId="2289" priority="169">
      <formula>ROW()=CELL("ROW")</formula>
    </cfRule>
  </conditionalFormatting>
  <conditionalFormatting sqref="G69:H69">
    <cfRule type="expression" dxfId="2288" priority="168">
      <formula>ROW()=CELL("ROW")</formula>
    </cfRule>
  </conditionalFormatting>
  <conditionalFormatting sqref="C75">
    <cfRule type="expression" dxfId="2287" priority="167">
      <formula>ROW()=CELL("ROW")</formula>
    </cfRule>
  </conditionalFormatting>
  <conditionalFormatting sqref="C75">
    <cfRule type="expression" dxfId="2286" priority="166">
      <formula>ROW()=CELL("ROW")</formula>
    </cfRule>
  </conditionalFormatting>
  <conditionalFormatting sqref="C75">
    <cfRule type="expression" dxfId="2285" priority="165">
      <formula>ROW()=CELL("ROW")</formula>
    </cfRule>
  </conditionalFormatting>
  <conditionalFormatting sqref="C75">
    <cfRule type="expression" dxfId="2284" priority="164">
      <formula>ROW()=CELL("ROW")</formula>
    </cfRule>
  </conditionalFormatting>
  <conditionalFormatting sqref="C75">
    <cfRule type="expression" dxfId="2283" priority="163">
      <formula>ROW()=CELL("ROW")</formula>
    </cfRule>
  </conditionalFormatting>
  <conditionalFormatting sqref="C75">
    <cfRule type="expression" dxfId="2282" priority="162">
      <formula>ROW()=CELL("ROW")</formula>
    </cfRule>
  </conditionalFormatting>
  <conditionalFormatting sqref="C68:F68">
    <cfRule type="expression" dxfId="2281" priority="161">
      <formula>ROW()=CELL("ROW")</formula>
    </cfRule>
  </conditionalFormatting>
  <conditionalFormatting sqref="C68:F68">
    <cfRule type="expression" dxfId="2280" priority="160">
      <formula>ROW()=CELL("ROW")</formula>
    </cfRule>
  </conditionalFormatting>
  <conditionalFormatting sqref="H3:H4">
    <cfRule type="cellIs" dxfId="2279" priority="156" operator="equal">
      <formula>"SL"</formula>
    </cfRule>
    <cfRule type="cellIs" dxfId="2278" priority="157" operator="equal">
      <formula>"SL"</formula>
    </cfRule>
    <cfRule type="cellIs" dxfId="2277" priority="158" operator="equal">
      <formula>"SL"</formula>
    </cfRule>
    <cfRule type="cellIs" dxfId="2276" priority="159" operator="equal">
      <formula>"AL"</formula>
    </cfRule>
  </conditionalFormatting>
  <conditionalFormatting sqref="H3:H4">
    <cfRule type="expression" dxfId="2275" priority="154">
      <formula>ROW()=CELL("ROW")</formula>
    </cfRule>
    <cfRule type="expression" priority="155">
      <formula>ROW()=CELL("ROW")</formula>
    </cfRule>
  </conditionalFormatting>
  <conditionalFormatting sqref="C32:G32 D33 F33">
    <cfRule type="expression" dxfId="2274" priority="153">
      <formula>ROW()=CELL("ROW")</formula>
    </cfRule>
  </conditionalFormatting>
  <conditionalFormatting sqref="C32:G32 D33 F33">
    <cfRule type="expression" dxfId="2273" priority="152">
      <formula>ROW()=CELL("ROW")</formula>
    </cfRule>
  </conditionalFormatting>
  <conditionalFormatting sqref="C52:G52 I52">
    <cfRule type="expression" dxfId="2272" priority="151">
      <formula>ROW()=CELL("ROW")</formula>
    </cfRule>
  </conditionalFormatting>
  <conditionalFormatting sqref="C52:G52 I52">
    <cfRule type="expression" dxfId="2271" priority="150">
      <formula>ROW()=CELL("ROW")</formula>
    </cfRule>
  </conditionalFormatting>
  <conditionalFormatting sqref="A73">
    <cfRule type="expression" dxfId="2270" priority="149">
      <formula>ROW()=CELL("ROW")</formula>
    </cfRule>
  </conditionalFormatting>
  <conditionalFormatting sqref="A73">
    <cfRule type="expression" dxfId="2269" priority="148">
      <formula>ROW()=CELL("ROW")</formula>
    </cfRule>
  </conditionalFormatting>
  <conditionalFormatting sqref="A73">
    <cfRule type="cellIs" dxfId="2268" priority="146" operator="equal">
      <formula>"SL"</formula>
    </cfRule>
    <cfRule type="cellIs" dxfId="2267" priority="147" operator="equal">
      <formula>"AL"</formula>
    </cfRule>
  </conditionalFormatting>
  <conditionalFormatting sqref="C73">
    <cfRule type="expression" dxfId="2266" priority="145">
      <formula>ROW()=CELL("ROW")</formula>
    </cfRule>
  </conditionalFormatting>
  <conditionalFormatting sqref="C73">
    <cfRule type="expression" dxfId="2265" priority="144">
      <formula>ROW()=CELL("ROW")</formula>
    </cfRule>
  </conditionalFormatting>
  <conditionalFormatting sqref="D73">
    <cfRule type="expression" dxfId="2264" priority="143">
      <formula>ROW()=CELL("ROW")</formula>
    </cfRule>
  </conditionalFormatting>
  <conditionalFormatting sqref="D73">
    <cfRule type="expression" dxfId="2263" priority="142">
      <formula>ROW()=CELL("ROW")</formula>
    </cfRule>
  </conditionalFormatting>
  <conditionalFormatting sqref="I74">
    <cfRule type="expression" dxfId="2262" priority="141">
      <formula>ROW()=CELL("ROW")</formula>
    </cfRule>
  </conditionalFormatting>
  <conditionalFormatting sqref="I74">
    <cfRule type="expression" dxfId="2261" priority="140">
      <formula>ROW()=CELL("ROW")</formula>
    </cfRule>
  </conditionalFormatting>
  <conditionalFormatting sqref="C74:E74">
    <cfRule type="expression" dxfId="2260" priority="139">
      <formula>ROW()=CELL("ROW")</formula>
    </cfRule>
  </conditionalFormatting>
  <conditionalFormatting sqref="C74:E74">
    <cfRule type="expression" dxfId="2259" priority="138">
      <formula>ROW()=CELL("ROW")</formula>
    </cfRule>
  </conditionalFormatting>
  <conditionalFormatting sqref="G74:H74">
    <cfRule type="expression" dxfId="2258" priority="137">
      <formula>ROW()=CELL("ROW")</formula>
    </cfRule>
  </conditionalFormatting>
  <conditionalFormatting sqref="G74:H74">
    <cfRule type="expression" dxfId="2257" priority="136">
      <formula>ROW()=CELL("ROW")</formula>
    </cfRule>
  </conditionalFormatting>
  <conditionalFormatting sqref="A74">
    <cfRule type="cellIs" dxfId="2256" priority="134" operator="equal">
      <formula>"SL"</formula>
    </cfRule>
    <cfRule type="cellIs" dxfId="2255" priority="135" operator="equal">
      <formula>"AL"</formula>
    </cfRule>
  </conditionalFormatting>
  <conditionalFormatting sqref="A74:B74">
    <cfRule type="expression" dxfId="2254" priority="133">
      <formula>ROW()=CELL("ROW")</formula>
    </cfRule>
  </conditionalFormatting>
  <conditionalFormatting sqref="A74:B74">
    <cfRule type="expression" dxfId="2253" priority="132">
      <formula>ROW()=CELL("ROW")</formula>
    </cfRule>
  </conditionalFormatting>
  <conditionalFormatting sqref="C27:I27 C28:D28 D32:G32 D30:D31 C30:C32">
    <cfRule type="expression" dxfId="2252" priority="131">
      <formula>ROW()=CELL("ROW")</formula>
    </cfRule>
  </conditionalFormatting>
  <conditionalFormatting sqref="C27:I27 C28:D28 D32:G32 D30:D31 C30:C32">
    <cfRule type="expression" dxfId="2251" priority="130">
      <formula>ROW()=CELL("ROW")</formula>
    </cfRule>
  </conditionalFormatting>
  <conditionalFormatting sqref="H12:I12">
    <cfRule type="expression" dxfId="2250" priority="129">
      <formula>ROW()=CELL("ROW")</formula>
    </cfRule>
  </conditionalFormatting>
  <conditionalFormatting sqref="H12:I12">
    <cfRule type="expression" dxfId="2249" priority="128">
      <formula>ROW()=CELL("ROW")</formula>
    </cfRule>
  </conditionalFormatting>
  <conditionalFormatting sqref="G61:G62 G59">
    <cfRule type="cellIs" dxfId="2248" priority="127" operator="equal">
      <formula>"WC"</formula>
    </cfRule>
  </conditionalFormatting>
  <conditionalFormatting sqref="C75:D75">
    <cfRule type="expression" dxfId="2247" priority="126">
      <formula>ROW()=CELL("ROW")</formula>
    </cfRule>
  </conditionalFormatting>
  <conditionalFormatting sqref="C75:D75">
    <cfRule type="expression" dxfId="2246" priority="125">
      <formula>ROW()=CELL("ROW")</formula>
    </cfRule>
  </conditionalFormatting>
  <conditionalFormatting sqref="A75:A77">
    <cfRule type="cellIs" dxfId="2245" priority="123" operator="equal">
      <formula>"SL"</formula>
    </cfRule>
    <cfRule type="cellIs" dxfId="2244" priority="124" operator="equal">
      <formula>"AL"</formula>
    </cfRule>
  </conditionalFormatting>
  <conditionalFormatting sqref="A75:B75">
    <cfRule type="expression" dxfId="2243" priority="122">
      <formula>ROW()=CELL("ROW")</formula>
    </cfRule>
  </conditionalFormatting>
  <conditionalFormatting sqref="A75:B75">
    <cfRule type="expression" dxfId="2242" priority="121">
      <formula>ROW()=CELL("ROW")</formula>
    </cfRule>
  </conditionalFormatting>
  <conditionalFormatting sqref="E75:I75">
    <cfRule type="expression" dxfId="2241" priority="120">
      <formula>ROW()=CELL("ROW")</formula>
    </cfRule>
  </conditionalFormatting>
  <conditionalFormatting sqref="E75:I75">
    <cfRule type="expression" dxfId="2240" priority="119">
      <formula>ROW()=CELL("ROW")</formula>
    </cfRule>
  </conditionalFormatting>
  <conditionalFormatting sqref="E75:I75">
    <cfRule type="expression" dxfId="2239" priority="118">
      <formula>ROW()=CELL("ROW")</formula>
    </cfRule>
  </conditionalFormatting>
  <conditionalFormatting sqref="E75:I75">
    <cfRule type="expression" dxfId="2238" priority="117">
      <formula>ROW()=CELL("ROW")</formula>
    </cfRule>
  </conditionalFormatting>
  <conditionalFormatting sqref="E75:I75">
    <cfRule type="expression" dxfId="2237" priority="116">
      <formula>ROW()=CELL("ROW")</formula>
    </cfRule>
  </conditionalFormatting>
  <conditionalFormatting sqref="E75:I75">
    <cfRule type="expression" dxfId="2236" priority="115">
      <formula>ROW()=CELL("ROW")</formula>
    </cfRule>
  </conditionalFormatting>
  <conditionalFormatting sqref="G31">
    <cfRule type="expression" dxfId="2235" priority="114">
      <formula>ROW()=CELL("ROW")</formula>
    </cfRule>
  </conditionalFormatting>
  <conditionalFormatting sqref="G31">
    <cfRule type="expression" dxfId="2234" priority="113">
      <formula>ROW()=CELL("ROW")</formula>
    </cfRule>
  </conditionalFormatting>
  <conditionalFormatting sqref="H34">
    <cfRule type="expression" dxfId="2233" priority="112">
      <formula>ROW()=CELL("ROW")</formula>
    </cfRule>
  </conditionalFormatting>
  <conditionalFormatting sqref="H34">
    <cfRule type="expression" dxfId="2232" priority="111">
      <formula>ROW()=CELL("ROW")</formula>
    </cfRule>
  </conditionalFormatting>
  <conditionalFormatting sqref="C25">
    <cfRule type="expression" dxfId="2231" priority="110">
      <formula>ROW()=CELL("ROW")</formula>
    </cfRule>
  </conditionalFormatting>
  <conditionalFormatting sqref="C25">
    <cfRule type="expression" dxfId="2230" priority="109">
      <formula>ROW()=CELL("ROW")</formula>
    </cfRule>
  </conditionalFormatting>
  <conditionalFormatting sqref="F25:I25">
    <cfRule type="expression" dxfId="2229" priority="108">
      <formula>ROW()=CELL("ROW")</formula>
    </cfRule>
  </conditionalFormatting>
  <conditionalFormatting sqref="F25:I25">
    <cfRule type="expression" dxfId="2228" priority="107">
      <formula>ROW()=CELL("ROW")</formula>
    </cfRule>
  </conditionalFormatting>
  <conditionalFormatting sqref="D26:G26">
    <cfRule type="expression" dxfId="2227" priority="106">
      <formula>ROW()=CELL("ROW")</formula>
    </cfRule>
  </conditionalFormatting>
  <conditionalFormatting sqref="D26:G26">
    <cfRule type="expression" dxfId="2226" priority="105">
      <formula>ROW()=CELL("ROW")</formula>
    </cfRule>
  </conditionalFormatting>
  <conditionalFormatting sqref="E28:G28">
    <cfRule type="expression" dxfId="2225" priority="104">
      <formula>ROW()=CELL("ROW")</formula>
    </cfRule>
  </conditionalFormatting>
  <conditionalFormatting sqref="E28:G28">
    <cfRule type="expression" dxfId="2224" priority="103">
      <formula>ROW()=CELL("ROW")</formula>
    </cfRule>
  </conditionalFormatting>
  <conditionalFormatting sqref="E30">
    <cfRule type="expression" dxfId="2223" priority="102">
      <formula>ROW()=CELL("ROW")</formula>
    </cfRule>
  </conditionalFormatting>
  <conditionalFormatting sqref="E30">
    <cfRule type="expression" dxfId="2222" priority="101">
      <formula>ROW()=CELL("ROW")</formula>
    </cfRule>
  </conditionalFormatting>
  <conditionalFormatting sqref="E32:G32">
    <cfRule type="expression" dxfId="2221" priority="100">
      <formula>ROW()=CELL("ROW")</formula>
    </cfRule>
  </conditionalFormatting>
  <conditionalFormatting sqref="E32:G32">
    <cfRule type="expression" dxfId="2220" priority="99">
      <formula>ROW()=CELL("ROW")</formula>
    </cfRule>
  </conditionalFormatting>
  <conditionalFormatting sqref="E32:G32">
    <cfRule type="expression" dxfId="2219" priority="98">
      <formula>ROW()=CELL("ROW")</formula>
    </cfRule>
  </conditionalFormatting>
  <conditionalFormatting sqref="E32:G32">
    <cfRule type="expression" dxfId="2218" priority="97">
      <formula>ROW()=CELL("ROW")</formula>
    </cfRule>
  </conditionalFormatting>
  <conditionalFormatting sqref="C14:F14">
    <cfRule type="cellIs" dxfId="2217" priority="93" operator="equal">
      <formula>"SL"</formula>
    </cfRule>
    <cfRule type="cellIs" dxfId="2216" priority="94" operator="equal">
      <formula>"SL"</formula>
    </cfRule>
    <cfRule type="cellIs" dxfId="2215" priority="95" operator="equal">
      <formula>"SL"</formula>
    </cfRule>
    <cfRule type="cellIs" dxfId="2214" priority="96" operator="equal">
      <formula>"AL"</formula>
    </cfRule>
  </conditionalFormatting>
  <conditionalFormatting sqref="C14:F14">
    <cfRule type="expression" dxfId="2213" priority="91">
      <formula>ROW()=CELL("ROW")</formula>
    </cfRule>
    <cfRule type="expression" priority="92">
      <formula>ROW()=CELL("ROW")</formula>
    </cfRule>
  </conditionalFormatting>
  <conditionalFormatting sqref="I14">
    <cfRule type="cellIs" dxfId="2212" priority="87" operator="equal">
      <formula>"SL"</formula>
    </cfRule>
    <cfRule type="cellIs" dxfId="2211" priority="88" operator="equal">
      <formula>"SL"</formula>
    </cfRule>
    <cfRule type="cellIs" dxfId="2210" priority="89" operator="equal">
      <formula>"SL"</formula>
    </cfRule>
    <cfRule type="cellIs" dxfId="2209" priority="90" operator="equal">
      <formula>"AL"</formula>
    </cfRule>
  </conditionalFormatting>
  <conditionalFormatting sqref="I14">
    <cfRule type="expression" dxfId="2208" priority="85">
      <formula>ROW()=CELL("ROW")</formula>
    </cfRule>
    <cfRule type="expression" priority="86">
      <formula>ROW()=CELL("ROW")</formula>
    </cfRule>
  </conditionalFormatting>
  <conditionalFormatting sqref="D13:H13">
    <cfRule type="cellIs" dxfId="2207" priority="81" operator="equal">
      <formula>"SL"</formula>
    </cfRule>
    <cfRule type="cellIs" dxfId="2206" priority="82" operator="equal">
      <formula>"SL"</formula>
    </cfRule>
    <cfRule type="cellIs" dxfId="2205" priority="83" operator="equal">
      <formula>"SL"</formula>
    </cfRule>
    <cfRule type="cellIs" dxfId="2204" priority="84" operator="equal">
      <formula>"AL"</formula>
    </cfRule>
  </conditionalFormatting>
  <conditionalFormatting sqref="D13:H13">
    <cfRule type="expression" dxfId="2203" priority="79">
      <formula>ROW()=CELL("ROW")</formula>
    </cfRule>
    <cfRule type="expression" priority="80">
      <formula>ROW()=CELL("ROW")</formula>
    </cfRule>
  </conditionalFormatting>
  <conditionalFormatting sqref="E5:G5">
    <cfRule type="expression" dxfId="2202" priority="78">
      <formula>ROW()=CELL("ROW")</formula>
    </cfRule>
  </conditionalFormatting>
  <conditionalFormatting sqref="E5:G5">
    <cfRule type="expression" dxfId="2201" priority="77">
      <formula>ROW()=CELL("ROW")</formula>
    </cfRule>
  </conditionalFormatting>
  <conditionalFormatting sqref="E5:G5">
    <cfRule type="expression" dxfId="2200" priority="76">
      <formula>ROW()=CELL("ROW")</formula>
    </cfRule>
  </conditionalFormatting>
  <conditionalFormatting sqref="E5:G5">
    <cfRule type="expression" dxfId="2199" priority="75">
      <formula>ROW()=CELL("ROW")</formula>
    </cfRule>
  </conditionalFormatting>
  <conditionalFormatting sqref="I5">
    <cfRule type="expression" dxfId="2198" priority="74">
      <formula>ROW()=CELL("ROW")</formula>
    </cfRule>
  </conditionalFormatting>
  <conditionalFormatting sqref="I5">
    <cfRule type="expression" dxfId="2197" priority="73">
      <formula>ROW()=CELL("ROW")</formula>
    </cfRule>
  </conditionalFormatting>
  <conditionalFormatting sqref="I5">
    <cfRule type="expression" dxfId="2196" priority="72">
      <formula>ROW()=CELL("ROW")</formula>
    </cfRule>
  </conditionalFormatting>
  <conditionalFormatting sqref="I5">
    <cfRule type="expression" dxfId="2195" priority="71">
      <formula>ROW()=CELL("ROW")</formula>
    </cfRule>
  </conditionalFormatting>
  <conditionalFormatting sqref="C6:D6">
    <cfRule type="expression" dxfId="2194" priority="70">
      <formula>ROW()=CELL("ROW")</formula>
    </cfRule>
  </conditionalFormatting>
  <conditionalFormatting sqref="C6:D6">
    <cfRule type="expression" dxfId="2193" priority="69">
      <formula>ROW()=CELL("ROW")</formula>
    </cfRule>
  </conditionalFormatting>
  <conditionalFormatting sqref="C6:D6">
    <cfRule type="expression" dxfId="2192" priority="68">
      <formula>ROW()=CELL("ROW")</formula>
    </cfRule>
  </conditionalFormatting>
  <conditionalFormatting sqref="C6:D6">
    <cfRule type="expression" dxfId="2191" priority="67">
      <formula>ROW()=CELL("ROW")</formula>
    </cfRule>
  </conditionalFormatting>
  <conditionalFormatting sqref="F6:G6">
    <cfRule type="expression" dxfId="2190" priority="66">
      <formula>ROW()=CELL("ROW")</formula>
    </cfRule>
  </conditionalFormatting>
  <conditionalFormatting sqref="F6:G6">
    <cfRule type="expression" dxfId="2189" priority="65">
      <formula>ROW()=CELL("ROW")</formula>
    </cfRule>
  </conditionalFormatting>
  <conditionalFormatting sqref="F6:G6">
    <cfRule type="expression" dxfId="2188" priority="64">
      <formula>ROW()=CELL("ROW")</formula>
    </cfRule>
  </conditionalFormatting>
  <conditionalFormatting sqref="F6:G6">
    <cfRule type="expression" dxfId="2187" priority="63">
      <formula>ROW()=CELL("ROW")</formula>
    </cfRule>
  </conditionalFormatting>
  <conditionalFormatting sqref="I6">
    <cfRule type="expression" dxfId="2186" priority="62">
      <formula>ROW()=CELL("ROW")</formula>
    </cfRule>
  </conditionalFormatting>
  <conditionalFormatting sqref="I6">
    <cfRule type="expression" dxfId="2185" priority="61">
      <formula>ROW()=CELL("ROW")</formula>
    </cfRule>
  </conditionalFormatting>
  <conditionalFormatting sqref="I6">
    <cfRule type="expression" dxfId="2184" priority="60">
      <formula>ROW()=CELL("ROW")</formula>
    </cfRule>
  </conditionalFormatting>
  <conditionalFormatting sqref="I6">
    <cfRule type="expression" dxfId="2183" priority="59">
      <formula>ROW()=CELL("ROW")</formula>
    </cfRule>
  </conditionalFormatting>
  <conditionalFormatting sqref="C29:G29">
    <cfRule type="cellIs" dxfId="2182" priority="55" operator="equal">
      <formula>"SL"</formula>
    </cfRule>
    <cfRule type="cellIs" dxfId="2181" priority="56" operator="equal">
      <formula>"SL"</formula>
    </cfRule>
    <cfRule type="cellIs" dxfId="2180" priority="57" operator="equal">
      <formula>"SL"</formula>
    </cfRule>
    <cfRule type="cellIs" dxfId="2179" priority="58" operator="equal">
      <formula>"AL"</formula>
    </cfRule>
  </conditionalFormatting>
  <conditionalFormatting sqref="C29:G29">
    <cfRule type="expression" dxfId="2178" priority="53">
      <formula>ROW()=CELL("ROW")</formula>
    </cfRule>
    <cfRule type="expression" priority="54">
      <formula>ROW()=CELL("ROW")</formula>
    </cfRule>
  </conditionalFormatting>
  <conditionalFormatting sqref="C29:G29">
    <cfRule type="cellIs" dxfId="2177" priority="49" operator="equal">
      <formula>"SL"</formula>
    </cfRule>
    <cfRule type="cellIs" dxfId="2176" priority="50" operator="equal">
      <formula>"SL"</formula>
    </cfRule>
    <cfRule type="cellIs" dxfId="2175" priority="51" operator="equal">
      <formula>"SL"</formula>
    </cfRule>
    <cfRule type="cellIs" dxfId="2174" priority="52" operator="equal">
      <formula>"AL"</formula>
    </cfRule>
  </conditionalFormatting>
  <conditionalFormatting sqref="C29:G29">
    <cfRule type="cellIs" dxfId="2173" priority="45" operator="equal">
      <formula>"SL"</formula>
    </cfRule>
    <cfRule type="cellIs" dxfId="2172" priority="46" operator="equal">
      <formula>"SL"</formula>
    </cfRule>
    <cfRule type="cellIs" dxfId="2171" priority="47" operator="equal">
      <formula>"SL"</formula>
    </cfRule>
    <cfRule type="cellIs" dxfId="2170" priority="48" operator="equal">
      <formula>"AL"</formula>
    </cfRule>
  </conditionalFormatting>
  <conditionalFormatting sqref="C29:G29">
    <cfRule type="cellIs" dxfId="2169" priority="41" operator="equal">
      <formula>"SL"</formula>
    </cfRule>
    <cfRule type="cellIs" dxfId="2168" priority="42" operator="equal">
      <formula>"SL"</formula>
    </cfRule>
    <cfRule type="cellIs" dxfId="2167" priority="43" operator="equal">
      <formula>"SL"</formula>
    </cfRule>
    <cfRule type="cellIs" dxfId="2166" priority="44" operator="equal">
      <formula>"AL"</formula>
    </cfRule>
  </conditionalFormatting>
  <conditionalFormatting sqref="I68">
    <cfRule type="expression" dxfId="2165" priority="40">
      <formula>ROW()=CELL("ROW")</formula>
    </cfRule>
  </conditionalFormatting>
  <conditionalFormatting sqref="I68">
    <cfRule type="expression" dxfId="2164" priority="39">
      <formula>ROW()=CELL("ROW")</formula>
    </cfRule>
  </conditionalFormatting>
  <conditionalFormatting sqref="H52">
    <cfRule type="expression" dxfId="2163" priority="38">
      <formula>ROW()=CELL("ROW")</formula>
    </cfRule>
  </conditionalFormatting>
  <conditionalFormatting sqref="H52">
    <cfRule type="expression" dxfId="2162" priority="37">
      <formula>ROW()=CELL("ROW")</formula>
    </cfRule>
  </conditionalFormatting>
  <conditionalFormatting sqref="G4">
    <cfRule type="cellIs" dxfId="2161" priority="33" operator="equal">
      <formula>"SL"</formula>
    </cfRule>
    <cfRule type="cellIs" dxfId="2160" priority="34" operator="equal">
      <formula>"SL"</formula>
    </cfRule>
    <cfRule type="cellIs" dxfId="2159" priority="35" operator="equal">
      <formula>"SL"</formula>
    </cfRule>
    <cfRule type="cellIs" dxfId="2158" priority="36" operator="equal">
      <formula>"AL"</formula>
    </cfRule>
  </conditionalFormatting>
  <conditionalFormatting sqref="G4">
    <cfRule type="expression" dxfId="2157" priority="31">
      <formula>ROW()=CELL("ROW")</formula>
    </cfRule>
    <cfRule type="expression" priority="32">
      <formula>ROW()=CELL("ROW")</formula>
    </cfRule>
  </conditionalFormatting>
  <conditionalFormatting sqref="G3">
    <cfRule type="cellIs" dxfId="2156" priority="27" operator="equal">
      <formula>"SL"</formula>
    </cfRule>
    <cfRule type="cellIs" dxfId="2155" priority="28" operator="equal">
      <formula>"SL"</formula>
    </cfRule>
    <cfRule type="cellIs" dxfId="2154" priority="29" operator="equal">
      <formula>"SL"</formula>
    </cfRule>
    <cfRule type="cellIs" dxfId="2153" priority="30" operator="equal">
      <formula>"AL"</formula>
    </cfRule>
  </conditionalFormatting>
  <conditionalFormatting sqref="G3">
    <cfRule type="expression" dxfId="2152" priority="25">
      <formula>ROW()=CELL("ROW")</formula>
    </cfRule>
    <cfRule type="expression" priority="26">
      <formula>ROW()=CELL("ROW")</formula>
    </cfRule>
  </conditionalFormatting>
  <conditionalFormatting sqref="C33">
    <cfRule type="expression" dxfId="2151" priority="24">
      <formula>ROW()=CELL("ROW")</formula>
    </cfRule>
  </conditionalFormatting>
  <conditionalFormatting sqref="C33">
    <cfRule type="expression" dxfId="2150" priority="23">
      <formula>ROW()=CELL("ROW")</formula>
    </cfRule>
  </conditionalFormatting>
  <conditionalFormatting sqref="C33">
    <cfRule type="expression" dxfId="2149" priority="22">
      <formula>ROW()=CELL("ROW")</formula>
    </cfRule>
  </conditionalFormatting>
  <conditionalFormatting sqref="C33">
    <cfRule type="expression" dxfId="2148" priority="21">
      <formula>ROW()=CELL("ROW")</formula>
    </cfRule>
  </conditionalFormatting>
  <conditionalFormatting sqref="C33">
    <cfRule type="expression" dxfId="2147" priority="20">
      <formula>ROW()=CELL("ROW")</formula>
    </cfRule>
  </conditionalFormatting>
  <conditionalFormatting sqref="C33">
    <cfRule type="expression" dxfId="2146" priority="19">
      <formula>ROW()=CELL("ROW")</formula>
    </cfRule>
  </conditionalFormatting>
  <conditionalFormatting sqref="E33">
    <cfRule type="expression" dxfId="2145" priority="18">
      <formula>ROW()=CELL("ROW")</formula>
    </cfRule>
  </conditionalFormatting>
  <conditionalFormatting sqref="E33">
    <cfRule type="expression" dxfId="2144" priority="17">
      <formula>ROW()=CELL("ROW")</formula>
    </cfRule>
  </conditionalFormatting>
  <conditionalFormatting sqref="E33">
    <cfRule type="expression" dxfId="2143" priority="16">
      <formula>ROW()=CELL("ROW")</formula>
    </cfRule>
  </conditionalFormatting>
  <conditionalFormatting sqref="E33">
    <cfRule type="expression" dxfId="2142" priority="15">
      <formula>ROW()=CELL("ROW")</formula>
    </cfRule>
  </conditionalFormatting>
  <conditionalFormatting sqref="E33">
    <cfRule type="expression" dxfId="2141" priority="14">
      <formula>ROW()=CELL("ROW")</formula>
    </cfRule>
  </conditionalFormatting>
  <conditionalFormatting sqref="E33">
    <cfRule type="expression" dxfId="2140" priority="13">
      <formula>ROW()=CELL("ROW")</formula>
    </cfRule>
  </conditionalFormatting>
  <conditionalFormatting sqref="G33">
    <cfRule type="expression" dxfId="2139" priority="12">
      <formula>ROW()=CELL("ROW")</formula>
    </cfRule>
  </conditionalFormatting>
  <conditionalFormatting sqref="G33">
    <cfRule type="expression" dxfId="2138" priority="11">
      <formula>ROW()=CELL("ROW")</formula>
    </cfRule>
  </conditionalFormatting>
  <conditionalFormatting sqref="G33">
    <cfRule type="expression" dxfId="2137" priority="10">
      <formula>ROW()=CELL("ROW")</formula>
    </cfRule>
  </conditionalFormatting>
  <conditionalFormatting sqref="G33">
    <cfRule type="expression" dxfId="2136" priority="9">
      <formula>ROW()=CELL("ROW")</formula>
    </cfRule>
  </conditionalFormatting>
  <conditionalFormatting sqref="G33">
    <cfRule type="expression" dxfId="2135" priority="8">
      <formula>ROW()=CELL("ROW")</formula>
    </cfRule>
  </conditionalFormatting>
  <conditionalFormatting sqref="G33">
    <cfRule type="expression" dxfId="2134" priority="7">
      <formula>ROW()=CELL("ROW")</formula>
    </cfRule>
  </conditionalFormatting>
  <conditionalFormatting sqref="C72:I72">
    <cfRule type="expression" dxfId="2133" priority="6">
      <formula>ROW()=CELL("ROW")</formula>
    </cfRule>
  </conditionalFormatting>
  <conditionalFormatting sqref="C72:I72">
    <cfRule type="expression" dxfId="2132" priority="5">
      <formula>ROW()=CELL("ROW")</formula>
    </cfRule>
  </conditionalFormatting>
  <conditionalFormatting sqref="A63:A64">
    <cfRule type="expression" dxfId="2131" priority="4">
      <formula>ROW()=CELL("ROW")</formula>
    </cfRule>
  </conditionalFormatting>
  <conditionalFormatting sqref="A63:A64">
    <cfRule type="expression" dxfId="2130" priority="3">
      <formula>ROW()=CELL("ROW")</formula>
    </cfRule>
  </conditionalFormatting>
  <conditionalFormatting sqref="A76:A77">
    <cfRule type="expression" dxfId="2129" priority="2">
      <formula>ROW()=CELL("ROW")</formula>
    </cfRule>
  </conditionalFormatting>
  <conditionalFormatting sqref="A76:A77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190500</xdr:colOff>
                    <xdr:row>1</xdr:row>
                    <xdr:rowOff>304800</xdr:rowOff>
                  </from>
                  <to>
                    <xdr:col>9</xdr:col>
                    <xdr:colOff>2057400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219075</xdr:colOff>
                    <xdr:row>4</xdr:row>
                    <xdr:rowOff>123825</xdr:rowOff>
                  </from>
                  <to>
                    <xdr:col>9</xdr:col>
                    <xdr:colOff>2095500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276225</xdr:colOff>
                    <xdr:row>6</xdr:row>
                    <xdr:rowOff>247650</xdr:rowOff>
                  </from>
                  <to>
                    <xdr:col>9</xdr:col>
                    <xdr:colOff>2114550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21" workbookViewId="0">
      <selection activeCell="Q35" sqref="Q35"/>
    </sheetView>
  </sheetViews>
  <sheetFormatPr defaultRowHeight="23.25"/>
  <cols>
    <col min="1" max="1" width="44.28515625" style="27" customWidth="1"/>
    <col min="2" max="2" width="10.140625" style="841" customWidth="1"/>
    <col min="3" max="3" width="7.5703125" style="842" bestFit="1" customWidth="1"/>
    <col min="4" max="4" width="7.5703125" style="842" customWidth="1"/>
    <col min="5" max="5" width="16.42578125" style="847" customWidth="1"/>
    <col min="6" max="7" width="17.140625" style="847" bestFit="1" customWidth="1"/>
    <col min="8" max="8" width="16.7109375" style="847" customWidth="1"/>
    <col min="9" max="9" width="18.5703125" style="847" customWidth="1"/>
    <col min="10" max="10" width="15" style="847" customWidth="1"/>
    <col min="11" max="11" width="16" style="847" customWidth="1"/>
  </cols>
  <sheetData>
    <row r="3" spans="1:11" ht="25.5">
      <c r="A3" s="798" t="str">
        <f>A30</f>
        <v>Gate Solution TIKTOK SITE</v>
      </c>
      <c r="B3" s="799"/>
      <c r="C3" s="799"/>
      <c r="D3" s="799"/>
      <c r="E3" s="800" t="s">
        <v>657</v>
      </c>
      <c r="F3" s="800" t="s">
        <v>59</v>
      </c>
      <c r="G3" s="800" t="s">
        <v>61</v>
      </c>
      <c r="H3" s="800" t="s">
        <v>62</v>
      </c>
      <c r="I3" s="800" t="s">
        <v>63</v>
      </c>
      <c r="J3" s="798" t="s">
        <v>64</v>
      </c>
      <c r="K3" s="798" t="s">
        <v>65</v>
      </c>
    </row>
    <row r="4" spans="1:11" ht="25.5">
      <c r="A4" s="801" t="str">
        <f>A31</f>
        <v xml:space="preserve">180 george Street </v>
      </c>
      <c r="B4" s="801"/>
      <c r="C4" s="801"/>
      <c r="D4" s="801"/>
      <c r="E4" s="802">
        <v>46125</v>
      </c>
      <c r="F4" s="802">
        <v>46126</v>
      </c>
      <c r="G4" s="802">
        <v>46127</v>
      </c>
      <c r="H4" s="802">
        <v>46128</v>
      </c>
      <c r="I4" s="802">
        <v>46129</v>
      </c>
      <c r="J4" s="802">
        <v>46130</v>
      </c>
      <c r="K4" s="802">
        <v>46131</v>
      </c>
    </row>
    <row r="5" spans="1:11">
      <c r="A5" s="803" t="s">
        <v>658</v>
      </c>
      <c r="B5" s="804" t="s">
        <v>506</v>
      </c>
      <c r="C5" s="804" t="s">
        <v>659</v>
      </c>
      <c r="D5" s="804" t="s">
        <v>660</v>
      </c>
      <c r="E5" s="805" t="s">
        <v>661</v>
      </c>
      <c r="F5" s="805" t="s">
        <v>661</v>
      </c>
      <c r="G5" s="805" t="s">
        <v>661</v>
      </c>
      <c r="H5" s="805" t="s">
        <v>662</v>
      </c>
      <c r="I5" s="805" t="s">
        <v>662</v>
      </c>
      <c r="J5" s="806"/>
      <c r="K5" s="806"/>
    </row>
    <row r="6" spans="1:11">
      <c r="A6" s="807" t="s">
        <v>663</v>
      </c>
      <c r="B6" s="807"/>
      <c r="C6" s="807"/>
      <c r="D6" s="807"/>
      <c r="E6" s="808" t="str">
        <f>E3</f>
        <v xml:space="preserve">Monday </v>
      </c>
      <c r="F6" s="808" t="str">
        <f t="shared" ref="F6:K6" si="0">F3</f>
        <v>Tuesday</v>
      </c>
      <c r="G6" s="808" t="str">
        <f t="shared" si="0"/>
        <v>Wednesday</v>
      </c>
      <c r="H6" s="808" t="str">
        <f t="shared" si="0"/>
        <v>Thursday</v>
      </c>
      <c r="I6" s="808" t="str">
        <f t="shared" si="0"/>
        <v>Friday</v>
      </c>
      <c r="J6" s="808" t="str">
        <f t="shared" si="0"/>
        <v>Saturday</v>
      </c>
      <c r="K6" s="808" t="str">
        <f t="shared" si="0"/>
        <v>Sunday</v>
      </c>
    </row>
    <row r="7" spans="1:11">
      <c r="A7" s="809" t="s">
        <v>664</v>
      </c>
      <c r="B7" s="810" t="s">
        <v>506</v>
      </c>
      <c r="C7" s="809" t="s">
        <v>665</v>
      </c>
      <c r="D7" s="810" t="s">
        <v>660</v>
      </c>
      <c r="E7" s="811" t="s">
        <v>666</v>
      </c>
      <c r="F7" s="811" t="s">
        <v>666</v>
      </c>
      <c r="G7" s="811" t="s">
        <v>666</v>
      </c>
      <c r="H7" s="811" t="s">
        <v>666</v>
      </c>
      <c r="I7" s="811" t="s">
        <v>666</v>
      </c>
      <c r="J7" s="806"/>
      <c r="K7" s="806"/>
    </row>
    <row r="8" spans="1:11">
      <c r="A8" s="809" t="s">
        <v>667</v>
      </c>
      <c r="B8" s="810" t="s">
        <v>506</v>
      </c>
      <c r="C8" s="809" t="s">
        <v>665</v>
      </c>
      <c r="D8" s="810" t="s">
        <v>660</v>
      </c>
      <c r="E8" s="811" t="s">
        <v>666</v>
      </c>
      <c r="F8" s="811" t="s">
        <v>666</v>
      </c>
      <c r="G8" s="811" t="s">
        <v>666</v>
      </c>
      <c r="H8" s="811" t="s">
        <v>666</v>
      </c>
      <c r="I8" s="811" t="s">
        <v>666</v>
      </c>
      <c r="J8" s="812"/>
      <c r="K8" s="812"/>
    </row>
    <row r="9" spans="1:11">
      <c r="A9" s="809" t="s">
        <v>668</v>
      </c>
      <c r="B9" s="810" t="s">
        <v>506</v>
      </c>
      <c r="C9" s="809" t="s">
        <v>669</v>
      </c>
      <c r="D9" s="810" t="s">
        <v>660</v>
      </c>
      <c r="E9" s="811" t="s">
        <v>666</v>
      </c>
      <c r="F9" s="811" t="s">
        <v>666</v>
      </c>
      <c r="G9" s="811" t="s">
        <v>666</v>
      </c>
      <c r="H9" s="811" t="s">
        <v>666</v>
      </c>
      <c r="I9" s="811" t="s">
        <v>666</v>
      </c>
      <c r="J9" s="812"/>
      <c r="K9" s="812"/>
    </row>
    <row r="10" spans="1:11">
      <c r="A10" s="809" t="s">
        <v>670</v>
      </c>
      <c r="B10" s="810" t="s">
        <v>507</v>
      </c>
      <c r="C10" s="809" t="s">
        <v>669</v>
      </c>
      <c r="D10" s="810" t="s">
        <v>671</v>
      </c>
      <c r="E10" s="813" t="s">
        <v>672</v>
      </c>
      <c r="F10" s="813" t="s">
        <v>672</v>
      </c>
      <c r="G10" s="813" t="s">
        <v>672</v>
      </c>
      <c r="H10" s="813" t="s">
        <v>672</v>
      </c>
      <c r="I10" s="813" t="s">
        <v>672</v>
      </c>
      <c r="J10" s="806"/>
      <c r="K10" s="806"/>
    </row>
    <row r="11" spans="1:11">
      <c r="A11" s="814" t="s">
        <v>673</v>
      </c>
      <c r="B11" s="815" t="s">
        <v>200</v>
      </c>
      <c r="C11" s="816" t="s">
        <v>669</v>
      </c>
      <c r="D11" s="816" t="s">
        <v>671</v>
      </c>
      <c r="E11" s="817" t="s">
        <v>674</v>
      </c>
      <c r="F11" s="817" t="s">
        <v>674</v>
      </c>
      <c r="G11" s="817" t="s">
        <v>674</v>
      </c>
      <c r="H11" s="817" t="s">
        <v>674</v>
      </c>
      <c r="I11" s="817" t="s">
        <v>674</v>
      </c>
      <c r="J11" s="806"/>
      <c r="K11" s="806"/>
    </row>
    <row r="12" spans="1:11">
      <c r="A12" s="818" t="s">
        <v>641</v>
      </c>
      <c r="B12" s="815" t="s">
        <v>200</v>
      </c>
      <c r="C12" s="816" t="s">
        <v>669</v>
      </c>
      <c r="D12" s="816" t="s">
        <v>671</v>
      </c>
      <c r="E12" s="819" t="s">
        <v>715</v>
      </c>
      <c r="F12" s="819" t="s">
        <v>715</v>
      </c>
      <c r="G12" s="819" t="s">
        <v>715</v>
      </c>
      <c r="H12" s="819" t="s">
        <v>715</v>
      </c>
      <c r="I12" s="819" t="s">
        <v>715</v>
      </c>
      <c r="J12" s="806"/>
      <c r="K12" s="806"/>
    </row>
    <row r="13" spans="1:11">
      <c r="A13" s="818" t="s">
        <v>734</v>
      </c>
      <c r="B13" s="810" t="s">
        <v>506</v>
      </c>
      <c r="C13" s="820" t="s">
        <v>669</v>
      </c>
      <c r="D13" s="820" t="s">
        <v>671</v>
      </c>
      <c r="E13" s="819" t="s">
        <v>715</v>
      </c>
      <c r="F13" s="819" t="s">
        <v>715</v>
      </c>
      <c r="G13" s="819" t="s">
        <v>715</v>
      </c>
      <c r="H13" s="819" t="s">
        <v>715</v>
      </c>
      <c r="I13" s="819" t="s">
        <v>715</v>
      </c>
      <c r="J13" s="806"/>
      <c r="K13" s="806"/>
    </row>
    <row r="14" spans="1:11">
      <c r="A14" s="821"/>
      <c r="B14" s="821"/>
      <c r="C14" s="821"/>
      <c r="D14" s="821"/>
      <c r="E14" s="822">
        <f t="shared" ref="E14:K14" si="1">E4</f>
        <v>46125</v>
      </c>
      <c r="F14" s="822">
        <f t="shared" si="1"/>
        <v>46126</v>
      </c>
      <c r="G14" s="822">
        <f t="shared" si="1"/>
        <v>46127</v>
      </c>
      <c r="H14" s="822">
        <f t="shared" si="1"/>
        <v>46128</v>
      </c>
      <c r="I14" s="822">
        <f t="shared" si="1"/>
        <v>46129</v>
      </c>
      <c r="J14" s="822">
        <f t="shared" si="1"/>
        <v>46130</v>
      </c>
      <c r="K14" s="822">
        <f t="shared" si="1"/>
        <v>46131</v>
      </c>
    </row>
    <row r="15" spans="1:11">
      <c r="A15" s="807" t="s">
        <v>676</v>
      </c>
      <c r="B15" s="807"/>
      <c r="C15" s="807"/>
      <c r="D15" s="807"/>
      <c r="E15" s="807" t="str">
        <f t="shared" ref="E15:K15" si="2">E3</f>
        <v xml:space="preserve">Monday </v>
      </c>
      <c r="F15" s="807" t="str">
        <f t="shared" si="2"/>
        <v>Tuesday</v>
      </c>
      <c r="G15" s="807" t="str">
        <f t="shared" si="2"/>
        <v>Wednesday</v>
      </c>
      <c r="H15" s="807" t="str">
        <f t="shared" si="2"/>
        <v>Thursday</v>
      </c>
      <c r="I15" s="807" t="str">
        <f t="shared" si="2"/>
        <v>Friday</v>
      </c>
      <c r="J15" s="807" t="str">
        <f t="shared" si="2"/>
        <v>Saturday</v>
      </c>
      <c r="K15" s="807" t="str">
        <f t="shared" si="2"/>
        <v>Sunday</v>
      </c>
    </row>
    <row r="16" spans="1:11">
      <c r="A16" s="809" t="s">
        <v>677</v>
      </c>
      <c r="B16" s="810" t="s">
        <v>506</v>
      </c>
      <c r="C16" s="810" t="s">
        <v>669</v>
      </c>
      <c r="D16" s="804" t="s">
        <v>660</v>
      </c>
      <c r="E16" s="810" t="s">
        <v>678</v>
      </c>
      <c r="F16" s="810" t="s">
        <v>678</v>
      </c>
      <c r="G16" s="810" t="s">
        <v>678</v>
      </c>
      <c r="H16" s="810" t="s">
        <v>678</v>
      </c>
      <c r="I16" s="810" t="s">
        <v>678</v>
      </c>
      <c r="J16" s="823"/>
      <c r="K16" s="823"/>
    </row>
    <row r="17" spans="1:11">
      <c r="A17" s="824" t="s">
        <v>679</v>
      </c>
      <c r="B17" s="825" t="s">
        <v>200</v>
      </c>
      <c r="C17" s="816" t="s">
        <v>669</v>
      </c>
      <c r="D17" s="804" t="s">
        <v>660</v>
      </c>
      <c r="E17" s="816" t="s">
        <v>680</v>
      </c>
      <c r="F17" s="816" t="s">
        <v>680</v>
      </c>
      <c r="G17" s="816" t="s">
        <v>680</v>
      </c>
      <c r="H17" s="816" t="s">
        <v>680</v>
      </c>
      <c r="I17" s="816" t="s">
        <v>680</v>
      </c>
      <c r="J17" s="826"/>
      <c r="K17" s="826"/>
    </row>
    <row r="18" spans="1:11">
      <c r="A18" s="824" t="s">
        <v>681</v>
      </c>
      <c r="B18" s="825" t="s">
        <v>200</v>
      </c>
      <c r="C18" s="827" t="s">
        <v>669</v>
      </c>
      <c r="D18" s="804" t="s">
        <v>660</v>
      </c>
      <c r="E18" s="816" t="s">
        <v>682</v>
      </c>
      <c r="F18" s="816" t="s">
        <v>682</v>
      </c>
      <c r="G18" s="816" t="s">
        <v>682</v>
      </c>
      <c r="H18" s="816" t="s">
        <v>682</v>
      </c>
      <c r="I18" s="816" t="s">
        <v>682</v>
      </c>
      <c r="J18" s="823"/>
      <c r="K18" s="823"/>
    </row>
    <row r="19" spans="1:11">
      <c r="A19" s="809" t="s">
        <v>683</v>
      </c>
      <c r="B19" s="810" t="s">
        <v>507</v>
      </c>
      <c r="C19" s="809" t="s">
        <v>669</v>
      </c>
      <c r="D19" s="810" t="s">
        <v>671</v>
      </c>
      <c r="E19" s="828" t="s">
        <v>674</v>
      </c>
      <c r="F19" s="828" t="s">
        <v>674</v>
      </c>
      <c r="G19" s="828" t="s">
        <v>674</v>
      </c>
      <c r="H19" s="828" t="s">
        <v>674</v>
      </c>
      <c r="I19" s="828" t="s">
        <v>674</v>
      </c>
      <c r="J19" s="806"/>
      <c r="K19" s="806"/>
    </row>
    <row r="20" spans="1:11">
      <c r="A20" s="829" t="s">
        <v>684</v>
      </c>
      <c r="B20" s="830" t="s">
        <v>685</v>
      </c>
      <c r="C20" s="820" t="s">
        <v>669</v>
      </c>
      <c r="D20" s="820" t="s">
        <v>671</v>
      </c>
      <c r="E20" s="828" t="s">
        <v>674</v>
      </c>
      <c r="F20" s="828" t="s">
        <v>674</v>
      </c>
      <c r="G20" s="828" t="s">
        <v>674</v>
      </c>
      <c r="H20" s="828" t="s">
        <v>674</v>
      </c>
      <c r="I20" s="828" t="s">
        <v>674</v>
      </c>
      <c r="J20" s="806"/>
      <c r="K20" s="806"/>
    </row>
    <row r="21" spans="1:11">
      <c r="A21" s="821"/>
      <c r="B21" s="821"/>
      <c r="C21" s="821"/>
      <c r="D21" s="821"/>
      <c r="E21" s="822">
        <f>E14</f>
        <v>46125</v>
      </c>
      <c r="F21" s="822">
        <f t="shared" ref="F21:K21" si="3">F14</f>
        <v>46126</v>
      </c>
      <c r="G21" s="822">
        <f t="shared" si="3"/>
        <v>46127</v>
      </c>
      <c r="H21" s="822">
        <f t="shared" si="3"/>
        <v>46128</v>
      </c>
      <c r="I21" s="822">
        <f t="shared" si="3"/>
        <v>46129</v>
      </c>
      <c r="J21" s="822">
        <f t="shared" si="3"/>
        <v>46130</v>
      </c>
      <c r="K21" s="822">
        <f t="shared" si="3"/>
        <v>46131</v>
      </c>
    </row>
    <row r="22" spans="1:11">
      <c r="A22" s="807" t="s">
        <v>686</v>
      </c>
      <c r="B22" s="807"/>
      <c r="C22" s="807"/>
      <c r="D22" s="807"/>
      <c r="E22" s="807" t="str">
        <f>E15</f>
        <v xml:space="preserve">Monday </v>
      </c>
      <c r="F22" s="807" t="str">
        <f t="shared" ref="F22:K22" si="4">F15</f>
        <v>Tuesday</v>
      </c>
      <c r="G22" s="807" t="str">
        <f t="shared" si="4"/>
        <v>Wednesday</v>
      </c>
      <c r="H22" s="807" t="str">
        <f t="shared" si="4"/>
        <v>Thursday</v>
      </c>
      <c r="I22" s="807" t="str">
        <f t="shared" si="4"/>
        <v>Friday</v>
      </c>
      <c r="J22" s="807" t="str">
        <f t="shared" si="4"/>
        <v>Saturday</v>
      </c>
      <c r="K22" s="807" t="str">
        <f t="shared" si="4"/>
        <v>Sunday</v>
      </c>
    </row>
    <row r="23" spans="1:11">
      <c r="A23" s="831" t="s">
        <v>687</v>
      </c>
      <c r="B23" s="832" t="s">
        <v>506</v>
      </c>
      <c r="C23" s="832" t="s">
        <v>688</v>
      </c>
      <c r="D23" s="832" t="s">
        <v>689</v>
      </c>
      <c r="E23" s="833" t="s">
        <v>346</v>
      </c>
      <c r="F23" s="833" t="s">
        <v>346</v>
      </c>
      <c r="G23" s="833" t="s">
        <v>666</v>
      </c>
      <c r="H23" s="833" t="s">
        <v>666</v>
      </c>
      <c r="I23" s="833" t="s">
        <v>666</v>
      </c>
      <c r="J23" s="806"/>
      <c r="K23" s="806"/>
    </row>
    <row r="24" spans="1:11">
      <c r="A24" s="829" t="s">
        <v>690</v>
      </c>
      <c r="B24" s="834" t="s">
        <v>200</v>
      </c>
      <c r="C24" s="820" t="s">
        <v>669</v>
      </c>
      <c r="D24" s="820" t="s">
        <v>689</v>
      </c>
      <c r="E24" s="816" t="s">
        <v>666</v>
      </c>
      <c r="F24" s="816" t="s">
        <v>666</v>
      </c>
      <c r="G24" s="816" t="s">
        <v>666</v>
      </c>
      <c r="H24" s="816" t="s">
        <v>666</v>
      </c>
      <c r="I24" s="816" t="s">
        <v>666</v>
      </c>
      <c r="J24" s="806"/>
      <c r="K24" s="806"/>
    </row>
    <row r="25" spans="1:11">
      <c r="A25" s="829" t="s">
        <v>691</v>
      </c>
      <c r="B25" s="834" t="s">
        <v>200</v>
      </c>
      <c r="C25" s="820" t="s">
        <v>669</v>
      </c>
      <c r="D25" s="820" t="s">
        <v>689</v>
      </c>
      <c r="E25" s="816" t="s">
        <v>678</v>
      </c>
      <c r="F25" s="816" t="s">
        <v>678</v>
      </c>
      <c r="G25" s="816" t="s">
        <v>678</v>
      </c>
      <c r="H25" s="816" t="s">
        <v>678</v>
      </c>
      <c r="I25" s="816" t="s">
        <v>692</v>
      </c>
      <c r="J25" s="806"/>
      <c r="K25" s="806"/>
    </row>
    <row r="26" spans="1:11">
      <c r="A26" s="829" t="s">
        <v>693</v>
      </c>
      <c r="B26" s="834" t="s">
        <v>200</v>
      </c>
      <c r="C26" s="820" t="s">
        <v>669</v>
      </c>
      <c r="D26" s="820" t="s">
        <v>689</v>
      </c>
      <c r="E26" s="816" t="s">
        <v>678</v>
      </c>
      <c r="F26" s="816" t="s">
        <v>678</v>
      </c>
      <c r="G26" s="816" t="s">
        <v>678</v>
      </c>
      <c r="H26" s="816" t="s">
        <v>678</v>
      </c>
      <c r="I26" s="816" t="s">
        <v>692</v>
      </c>
      <c r="J26" s="806"/>
      <c r="K26" s="806"/>
    </row>
    <row r="27" spans="1:11">
      <c r="A27" s="818" t="s">
        <v>675</v>
      </c>
      <c r="B27" s="835" t="s">
        <v>694</v>
      </c>
      <c r="C27" s="820" t="s">
        <v>669</v>
      </c>
      <c r="D27" s="820" t="s">
        <v>689</v>
      </c>
      <c r="E27" s="819"/>
      <c r="F27" s="819"/>
      <c r="G27" s="819"/>
      <c r="H27" s="819"/>
      <c r="I27" s="819"/>
      <c r="J27" s="806"/>
      <c r="K27" s="806"/>
    </row>
    <row r="28" spans="1:11" ht="24" thickBot="1">
      <c r="A28" s="836"/>
      <c r="B28" s="837"/>
      <c r="C28" s="838"/>
      <c r="D28" s="838"/>
      <c r="E28" s="839"/>
      <c r="F28" s="839"/>
      <c r="G28" s="839"/>
      <c r="H28" s="839"/>
      <c r="I28" s="839"/>
      <c r="J28" s="840"/>
      <c r="K28" s="840"/>
    </row>
    <row r="29" spans="1:11" ht="26.25" thickTop="1">
      <c r="A29" s="319"/>
      <c r="D29" s="1078" t="s">
        <v>706</v>
      </c>
      <c r="E29" s="1078"/>
      <c r="F29" s="1078"/>
      <c r="G29" s="843"/>
      <c r="H29" s="843"/>
      <c r="I29" s="843"/>
      <c r="J29" s="843"/>
      <c r="K29" s="843"/>
    </row>
    <row r="30" spans="1:11" ht="25.5">
      <c r="A30" s="798" t="s">
        <v>695</v>
      </c>
      <c r="B30" s="799"/>
      <c r="C30" s="799"/>
      <c r="D30" s="799"/>
      <c r="E30" s="800" t="s">
        <v>657</v>
      </c>
      <c r="F30" s="800" t="s">
        <v>59</v>
      </c>
      <c r="G30" s="800" t="s">
        <v>61</v>
      </c>
      <c r="H30" s="800" t="s">
        <v>62</v>
      </c>
      <c r="I30" s="800" t="s">
        <v>63</v>
      </c>
      <c r="J30" s="798" t="s">
        <v>64</v>
      </c>
      <c r="K30" s="798" t="s">
        <v>65</v>
      </c>
    </row>
    <row r="31" spans="1:11" ht="25.5">
      <c r="A31" s="801" t="str">
        <f>A44</f>
        <v xml:space="preserve">180 george Street </v>
      </c>
      <c r="B31" s="801"/>
      <c r="C31" s="801"/>
      <c r="D31" s="801"/>
      <c r="E31" s="802">
        <f t="shared" ref="E31:K31" si="5">E4</f>
        <v>46125</v>
      </c>
      <c r="F31" s="802">
        <f t="shared" si="5"/>
        <v>46126</v>
      </c>
      <c r="G31" s="802">
        <f t="shared" si="5"/>
        <v>46127</v>
      </c>
      <c r="H31" s="802">
        <f t="shared" si="5"/>
        <v>46128</v>
      </c>
      <c r="I31" s="802">
        <f t="shared" si="5"/>
        <v>46129</v>
      </c>
      <c r="J31" s="802">
        <f t="shared" si="5"/>
        <v>46130</v>
      </c>
      <c r="K31" s="802">
        <f t="shared" si="5"/>
        <v>46131</v>
      </c>
    </row>
    <row r="32" spans="1:11">
      <c r="A32" s="807" t="s">
        <v>676</v>
      </c>
      <c r="B32" s="807"/>
      <c r="C32" s="807"/>
      <c r="D32" s="807"/>
      <c r="E32" s="807"/>
      <c r="F32" s="807"/>
      <c r="G32" s="807"/>
      <c r="H32" s="807"/>
      <c r="I32" s="807"/>
      <c r="J32" s="844"/>
      <c r="K32" s="844"/>
    </row>
    <row r="33" spans="1:11">
      <c r="A33" s="824" t="s">
        <v>679</v>
      </c>
      <c r="B33" s="845" t="s">
        <v>200</v>
      </c>
      <c r="C33" s="816" t="s">
        <v>669</v>
      </c>
      <c r="D33" s="804" t="s">
        <v>660</v>
      </c>
      <c r="E33" s="816" t="str">
        <f t="shared" ref="E33:I34" si="6">E17</f>
        <v>08:30-16:00</v>
      </c>
      <c r="F33" s="816" t="str">
        <f t="shared" si="6"/>
        <v>08:30-16:00</v>
      </c>
      <c r="G33" s="816" t="str">
        <f t="shared" si="6"/>
        <v>08:30-16:00</v>
      </c>
      <c r="H33" s="816" t="str">
        <f t="shared" si="6"/>
        <v>08:30-16:00</v>
      </c>
      <c r="I33" s="816" t="str">
        <f t="shared" si="6"/>
        <v>08:30-16:00</v>
      </c>
      <c r="J33" s="826"/>
      <c r="K33" s="826"/>
    </row>
    <row r="34" spans="1:11">
      <c r="A34" s="824" t="s">
        <v>696</v>
      </c>
      <c r="B34" s="845" t="s">
        <v>200</v>
      </c>
      <c r="C34" s="827" t="s">
        <v>669</v>
      </c>
      <c r="D34" s="804" t="s">
        <v>660</v>
      </c>
      <c r="E34" s="816" t="str">
        <f t="shared" si="6"/>
        <v>09:00-16:00</v>
      </c>
      <c r="F34" s="816" t="str">
        <f t="shared" si="6"/>
        <v>09:00-16:00</v>
      </c>
      <c r="G34" s="816" t="str">
        <f t="shared" si="6"/>
        <v>09:00-16:00</v>
      </c>
      <c r="H34" s="816" t="str">
        <f t="shared" si="6"/>
        <v>09:00-16:00</v>
      </c>
      <c r="I34" s="816" t="str">
        <f t="shared" si="6"/>
        <v>09:00-16:00</v>
      </c>
      <c r="J34" s="823"/>
      <c r="K34" s="823"/>
    </row>
    <row r="35" spans="1:11">
      <c r="A35" s="814" t="s">
        <v>673</v>
      </c>
      <c r="B35" s="816" t="s">
        <v>200</v>
      </c>
      <c r="C35" s="816" t="s">
        <v>669</v>
      </c>
      <c r="D35" s="816" t="s">
        <v>671</v>
      </c>
      <c r="E35" s="816" t="str">
        <f>E11</f>
        <v>10:30-17:00</v>
      </c>
      <c r="F35" s="816" t="str">
        <f>F11</f>
        <v>10:30-17:00</v>
      </c>
      <c r="G35" s="816" t="str">
        <f>G11</f>
        <v>10:30-17:00</v>
      </c>
      <c r="H35" s="816" t="str">
        <f>H11</f>
        <v>10:30-17:00</v>
      </c>
      <c r="I35" s="816" t="str">
        <f>I11</f>
        <v>10:30-17:00</v>
      </c>
      <c r="J35" s="806"/>
      <c r="K35" s="806"/>
    </row>
    <row r="36" spans="1:11" ht="25.5">
      <c r="A36" s="807" t="s">
        <v>686</v>
      </c>
      <c r="B36" s="807"/>
      <c r="C36" s="807"/>
      <c r="D36" s="807"/>
      <c r="E36" s="800" t="s">
        <v>657</v>
      </c>
      <c r="F36" s="800" t="s">
        <v>59</v>
      </c>
      <c r="G36" s="800" t="s">
        <v>61</v>
      </c>
      <c r="H36" s="800" t="s">
        <v>62</v>
      </c>
      <c r="I36" s="800" t="s">
        <v>63</v>
      </c>
      <c r="J36" s="798" t="s">
        <v>64</v>
      </c>
      <c r="K36" s="798" t="s">
        <v>65</v>
      </c>
    </row>
    <row r="37" spans="1:11" ht="25.5">
      <c r="A37" s="801" t="str">
        <f>A31</f>
        <v xml:space="preserve">180 george Street </v>
      </c>
      <c r="B37" s="801"/>
      <c r="C37" s="801"/>
      <c r="D37" s="801"/>
      <c r="E37" s="802">
        <f>E31</f>
        <v>46125</v>
      </c>
      <c r="F37" s="802">
        <f t="shared" ref="F37:K37" si="7">F31</f>
        <v>46126</v>
      </c>
      <c r="G37" s="802">
        <f t="shared" si="7"/>
        <v>46127</v>
      </c>
      <c r="H37" s="802">
        <f t="shared" si="7"/>
        <v>46128</v>
      </c>
      <c r="I37" s="802">
        <f t="shared" si="7"/>
        <v>46129</v>
      </c>
      <c r="J37" s="802">
        <f t="shared" si="7"/>
        <v>46130</v>
      </c>
      <c r="K37" s="802">
        <f t="shared" si="7"/>
        <v>46131</v>
      </c>
    </row>
    <row r="38" spans="1:11">
      <c r="A38" s="829" t="s">
        <v>690</v>
      </c>
      <c r="B38" s="820" t="s">
        <v>200</v>
      </c>
      <c r="C38" s="820" t="s">
        <v>669</v>
      </c>
      <c r="D38" s="820" t="s">
        <v>689</v>
      </c>
      <c r="E38" s="816" t="str">
        <f>E24</f>
        <v>07:00-15:00</v>
      </c>
      <c r="F38" s="816" t="str">
        <f>F24</f>
        <v>07:00-15:00</v>
      </c>
      <c r="G38" s="816" t="str">
        <f>G24</f>
        <v>07:00-15:00</v>
      </c>
      <c r="H38" s="816" t="str">
        <f>H24</f>
        <v>07:00-15:00</v>
      </c>
      <c r="I38" s="816" t="str">
        <f>I24</f>
        <v>07:00-15:00</v>
      </c>
      <c r="J38" s="846"/>
      <c r="K38" s="846"/>
    </row>
    <row r="39" spans="1:11">
      <c r="A39" s="829" t="s">
        <v>735</v>
      </c>
      <c r="B39" s="820" t="s">
        <v>200</v>
      </c>
      <c r="C39" s="820" t="s">
        <v>669</v>
      </c>
      <c r="D39" s="820" t="s">
        <v>689</v>
      </c>
      <c r="E39" s="816" t="str">
        <f>E25</f>
        <v>08:00-16:00</v>
      </c>
      <c r="F39" s="816" t="str">
        <f t="shared" ref="F39:I40" si="8">F25</f>
        <v>08:00-16:00</v>
      </c>
      <c r="G39" s="816" t="str">
        <f t="shared" si="8"/>
        <v>08:00-16:00</v>
      </c>
      <c r="H39" s="816" t="str">
        <f t="shared" si="8"/>
        <v>08:00-16:00</v>
      </c>
      <c r="I39" s="816" t="str">
        <f t="shared" si="8"/>
        <v>08:30-16:30</v>
      </c>
      <c r="J39" s="806"/>
      <c r="K39" s="806"/>
    </row>
    <row r="40" spans="1:11">
      <c r="A40" s="829" t="s">
        <v>693</v>
      </c>
      <c r="B40" s="820" t="s">
        <v>200</v>
      </c>
      <c r="C40" s="820" t="s">
        <v>669</v>
      </c>
      <c r="D40" s="820" t="s">
        <v>689</v>
      </c>
      <c r="E40" s="816" t="str">
        <f>E26</f>
        <v>08:00-16:00</v>
      </c>
      <c r="F40" s="816" t="str">
        <f t="shared" si="8"/>
        <v>08:00-16:00</v>
      </c>
      <c r="G40" s="816" t="str">
        <f t="shared" si="8"/>
        <v>08:00-16:00</v>
      </c>
      <c r="H40" s="816" t="str">
        <f t="shared" si="8"/>
        <v>08:00-16:00</v>
      </c>
      <c r="I40" s="816" t="str">
        <f t="shared" si="8"/>
        <v>08:30-16:30</v>
      </c>
      <c r="J40" s="806"/>
      <c r="K40" s="806"/>
    </row>
    <row r="41" spans="1:11" ht="20.25">
      <c r="A41" s="847"/>
      <c r="B41" s="847"/>
      <c r="C41" s="847"/>
      <c r="D41" s="847"/>
    </row>
    <row r="42" spans="1:11" ht="20.25">
      <c r="A42" s="847"/>
      <c r="B42" s="847"/>
      <c r="C42" s="847"/>
      <c r="D42" s="847"/>
    </row>
    <row r="43" spans="1:11" ht="25.5">
      <c r="A43" s="798" t="s">
        <v>697</v>
      </c>
      <c r="B43" s="799"/>
      <c r="C43" s="799"/>
      <c r="D43" s="799"/>
      <c r="E43" s="800" t="str">
        <f>E30</f>
        <v xml:space="preserve">Monday </v>
      </c>
      <c r="F43" s="800" t="s">
        <v>59</v>
      </c>
      <c r="G43" s="800" t="s">
        <v>61</v>
      </c>
      <c r="H43" s="800" t="s">
        <v>62</v>
      </c>
      <c r="I43" s="800" t="s">
        <v>63</v>
      </c>
      <c r="J43" s="798" t="s">
        <v>64</v>
      </c>
      <c r="K43" s="798" t="s">
        <v>65</v>
      </c>
    </row>
    <row r="44" spans="1:11" ht="25.5">
      <c r="A44" s="801" t="s">
        <v>698</v>
      </c>
      <c r="B44" s="801"/>
      <c r="C44" s="801"/>
      <c r="D44" s="801"/>
      <c r="E44" s="802">
        <f>E31</f>
        <v>46125</v>
      </c>
      <c r="F44" s="802">
        <f t="shared" ref="F44:K44" si="9">F31</f>
        <v>46126</v>
      </c>
      <c r="G44" s="802">
        <f t="shared" si="9"/>
        <v>46127</v>
      </c>
      <c r="H44" s="802">
        <f t="shared" si="9"/>
        <v>46128</v>
      </c>
      <c r="I44" s="802">
        <f t="shared" si="9"/>
        <v>46129</v>
      </c>
      <c r="J44" s="802">
        <f t="shared" si="9"/>
        <v>46130</v>
      </c>
      <c r="K44" s="802">
        <f t="shared" si="9"/>
        <v>46131</v>
      </c>
    </row>
    <row r="45" spans="1:11">
      <c r="A45" s="829" t="s">
        <v>684</v>
      </c>
      <c r="B45" s="830" t="s">
        <v>685</v>
      </c>
      <c r="C45" s="820" t="s">
        <v>669</v>
      </c>
      <c r="D45" s="820" t="s">
        <v>671</v>
      </c>
      <c r="E45" s="820" t="str">
        <f>E20</f>
        <v>10:30-17:00</v>
      </c>
      <c r="F45" s="820" t="str">
        <f>E20</f>
        <v>10:30-17:00</v>
      </c>
      <c r="G45" s="820" t="str">
        <f>F20</f>
        <v>10:30-17:00</v>
      </c>
      <c r="H45" s="820" t="str">
        <f>G20</f>
        <v>10:30-17:00</v>
      </c>
      <c r="I45" s="820" t="str">
        <f>H20</f>
        <v>10:30-17:00</v>
      </c>
      <c r="J45" s="846"/>
      <c r="K45" s="846"/>
    </row>
    <row r="47" spans="1:11" ht="25.5">
      <c r="A47" s="798" t="s">
        <v>699</v>
      </c>
      <c r="B47" s="1080" t="s">
        <v>700</v>
      </c>
      <c r="C47" s="1081"/>
      <c r="D47" s="798"/>
      <c r="E47" s="798"/>
      <c r="F47" s="798"/>
    </row>
    <row r="48" spans="1:11" ht="28.5">
      <c r="A48" s="848" t="s">
        <v>601</v>
      </c>
      <c r="B48" s="1075" t="s">
        <v>701</v>
      </c>
      <c r="C48" s="1076"/>
      <c r="D48" s="849"/>
      <c r="E48" s="1079" t="s">
        <v>702</v>
      </c>
      <c r="F48" s="1079"/>
    </row>
    <row r="49" spans="1:6">
      <c r="A49" s="850" t="s">
        <v>620</v>
      </c>
      <c r="B49" s="1071"/>
      <c r="C49" s="1072"/>
      <c r="D49" s="849"/>
      <c r="E49" s="1079" t="s">
        <v>703</v>
      </c>
      <c r="F49" s="1079"/>
    </row>
    <row r="50" spans="1:6" ht="28.5">
      <c r="A50" s="850" t="s">
        <v>641</v>
      </c>
      <c r="B50" s="1075" t="s">
        <v>701</v>
      </c>
      <c r="C50" s="1076"/>
      <c r="D50" s="849"/>
      <c r="E50" s="1079" t="s">
        <v>703</v>
      </c>
      <c r="F50" s="1079"/>
    </row>
    <row r="51" spans="1:6">
      <c r="A51" s="848" t="s">
        <v>645</v>
      </c>
      <c r="B51" s="1071"/>
      <c r="C51" s="1072"/>
      <c r="D51" s="849"/>
      <c r="E51" s="1079" t="s">
        <v>703</v>
      </c>
      <c r="F51" s="1079"/>
    </row>
    <row r="52" spans="1:6" ht="28.5">
      <c r="A52" s="850" t="s">
        <v>622</v>
      </c>
      <c r="B52" s="1075" t="s">
        <v>701</v>
      </c>
      <c r="C52" s="1076"/>
      <c r="D52" s="849"/>
      <c r="E52" s="1077" t="s">
        <v>704</v>
      </c>
      <c r="F52" s="1077"/>
    </row>
    <row r="53" spans="1:6" ht="28.5">
      <c r="A53" s="850" t="s">
        <v>623</v>
      </c>
      <c r="B53" s="1075" t="s">
        <v>701</v>
      </c>
      <c r="C53" s="1076"/>
      <c r="D53" s="849"/>
      <c r="E53" s="1079" t="s">
        <v>703</v>
      </c>
      <c r="F53" s="1079"/>
    </row>
    <row r="54" spans="1:6" ht="28.5">
      <c r="A54" s="850" t="s">
        <v>624</v>
      </c>
      <c r="B54" s="1075" t="s">
        <v>701</v>
      </c>
      <c r="C54" s="1076"/>
      <c r="D54" s="849"/>
      <c r="E54" s="1079" t="s">
        <v>705</v>
      </c>
      <c r="F54" s="1079"/>
    </row>
    <row r="55" spans="1:6">
      <c r="A55" s="851" t="s">
        <v>607</v>
      </c>
      <c r="B55" s="1071"/>
      <c r="C55" s="1072"/>
      <c r="D55" s="849"/>
      <c r="E55" s="1079" t="s">
        <v>702</v>
      </c>
      <c r="F55" s="1079"/>
    </row>
    <row r="56" spans="1:6" ht="28.5">
      <c r="A56" s="850" t="s">
        <v>638</v>
      </c>
      <c r="B56" s="1075" t="s">
        <v>701</v>
      </c>
      <c r="C56" s="1076"/>
      <c r="D56" s="849"/>
      <c r="E56" s="1079" t="s">
        <v>702</v>
      </c>
      <c r="F56" s="1079"/>
    </row>
    <row r="57" spans="1:6" ht="28.5">
      <c r="A57" s="852" t="s">
        <v>615</v>
      </c>
      <c r="B57" s="1075" t="s">
        <v>701</v>
      </c>
      <c r="C57" s="1076"/>
      <c r="D57" s="849"/>
      <c r="E57" s="1077" t="s">
        <v>704</v>
      </c>
      <c r="F57" s="1077"/>
    </row>
    <row r="58" spans="1:6" ht="28.5">
      <c r="A58" s="852" t="s">
        <v>555</v>
      </c>
      <c r="B58" s="1075" t="s">
        <v>701</v>
      </c>
      <c r="C58" s="1076"/>
      <c r="D58" s="849"/>
      <c r="E58" s="1077" t="s">
        <v>704</v>
      </c>
      <c r="F58" s="1077"/>
    </row>
    <row r="59" spans="1:6">
      <c r="A59" s="853" t="s">
        <v>386</v>
      </c>
      <c r="B59" s="1071"/>
      <c r="C59" s="1072"/>
      <c r="D59" s="849"/>
      <c r="E59" s="1073" t="s">
        <v>707</v>
      </c>
      <c r="F59" s="1074"/>
    </row>
    <row r="60" spans="1:6">
      <c r="A60" s="853" t="s">
        <v>323</v>
      </c>
      <c r="B60" s="1071"/>
      <c r="C60" s="1072"/>
      <c r="D60" s="849"/>
      <c r="E60" s="1073" t="s">
        <v>707</v>
      </c>
      <c r="F60" s="1074"/>
    </row>
    <row r="61" spans="1:6">
      <c r="A61" s="853" t="s">
        <v>80</v>
      </c>
      <c r="B61" s="1071"/>
      <c r="C61" s="1072"/>
      <c r="D61" s="849"/>
      <c r="E61" s="1073" t="s">
        <v>707</v>
      </c>
      <c r="F61" s="1074"/>
    </row>
  </sheetData>
  <mergeCells count="30">
    <mergeCell ref="E53:F53"/>
    <mergeCell ref="B47:C47"/>
    <mergeCell ref="B48:C48"/>
    <mergeCell ref="E48:F48"/>
    <mergeCell ref="B49:C49"/>
    <mergeCell ref="E49:F49"/>
    <mergeCell ref="B50:C50"/>
    <mergeCell ref="E50:F50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B60:C60"/>
    <mergeCell ref="B61:C61"/>
    <mergeCell ref="E59:F59"/>
    <mergeCell ref="E60:F60"/>
    <mergeCell ref="E61:F61"/>
    <mergeCell ref="B59:C59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46209</v>
      </c>
      <c r="D1" s="394">
        <f t="shared" ref="D1:I1" si="0">C1+1</f>
        <v>46210</v>
      </c>
      <c r="E1" s="394">
        <f t="shared" si="0"/>
        <v>46211</v>
      </c>
      <c r="F1" s="394">
        <f t="shared" si="0"/>
        <v>46212</v>
      </c>
      <c r="G1" s="394">
        <f t="shared" si="0"/>
        <v>46213</v>
      </c>
      <c r="H1" s="394">
        <f t="shared" si="0"/>
        <v>46214</v>
      </c>
      <c r="I1" s="394">
        <f t="shared" si="0"/>
        <v>46215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65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65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78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66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66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777"/>
      <c r="F19" s="777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608</v>
      </c>
      <c r="C21" s="440"/>
      <c r="D21" s="454"/>
      <c r="E21" s="454"/>
      <c r="F21" s="440"/>
      <c r="G21" s="440"/>
      <c r="H21" s="440"/>
      <c r="I21" s="440"/>
    </row>
    <row r="22" spans="1:9" ht="23.25">
      <c r="A22" s="766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615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3" t="s">
        <v>601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620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622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623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624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638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602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643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617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621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625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626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607</v>
      </c>
      <c r="C50" s="440"/>
      <c r="D50" s="440"/>
      <c r="E50" s="773"/>
      <c r="F50" s="440"/>
      <c r="G50" s="773"/>
      <c r="H50" s="440"/>
      <c r="I50" s="437"/>
    </row>
    <row r="51" spans="1:9" ht="23.25">
      <c r="A51" s="60">
        <v>23512</v>
      </c>
      <c r="B51" s="445" t="s">
        <v>630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631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632</v>
      </c>
      <c r="C53" s="473"/>
      <c r="D53" s="473"/>
      <c r="E53" s="473"/>
      <c r="F53" s="473"/>
      <c r="G53" s="473"/>
      <c r="H53" s="773"/>
      <c r="I53" s="475"/>
    </row>
    <row r="54" spans="1:9" ht="23.25">
      <c r="A54" s="116">
        <v>23080</v>
      </c>
      <c r="B54" s="453" t="s">
        <v>633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634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635</v>
      </c>
      <c r="C56" s="440"/>
      <c r="D56" s="440"/>
      <c r="E56" s="440"/>
      <c r="F56" s="440"/>
      <c r="G56" s="440"/>
      <c r="H56" s="62"/>
      <c r="I56" s="477"/>
    </row>
    <row r="57" spans="1:9" ht="23.25">
      <c r="A57" s="739">
        <v>22034</v>
      </c>
      <c r="B57" s="453" t="s">
        <v>637</v>
      </c>
      <c r="C57" s="453"/>
      <c r="D57" s="453"/>
      <c r="E57" s="453"/>
      <c r="F57" s="453"/>
      <c r="G57" s="477"/>
      <c r="H57" s="477"/>
      <c r="I57" s="477"/>
    </row>
    <row r="58" spans="1:9" ht="23.25">
      <c r="A58" s="739">
        <v>23885</v>
      </c>
      <c r="B58" s="453" t="s">
        <v>641</v>
      </c>
      <c r="C58" s="453"/>
      <c r="D58" s="453"/>
      <c r="E58" s="453"/>
      <c r="F58" s="453"/>
      <c r="G58" s="453"/>
      <c r="H58" s="453"/>
      <c r="I58" s="453"/>
    </row>
    <row r="59" spans="1:9" ht="23.25">
      <c r="A59" s="739" t="s">
        <v>644</v>
      </c>
      <c r="B59" s="469" t="s">
        <v>645</v>
      </c>
      <c r="C59" s="453"/>
      <c r="D59" s="453"/>
      <c r="E59" s="453"/>
      <c r="F59" s="453"/>
      <c r="G59" s="453"/>
      <c r="H59" s="453"/>
      <c r="I59" s="453"/>
    </row>
    <row r="60" spans="1:9" ht="23.25">
      <c r="A60" s="739">
        <v>23898</v>
      </c>
      <c r="B60" s="469" t="s">
        <v>646</v>
      </c>
      <c r="C60" s="514"/>
      <c r="D60" s="443"/>
      <c r="E60" s="443"/>
      <c r="F60" s="443"/>
      <c r="G60" s="443"/>
      <c r="H60" s="443"/>
      <c r="I60" s="443"/>
    </row>
    <row r="61" spans="1:9" ht="25.5">
      <c r="A61" s="780">
        <v>23894</v>
      </c>
      <c r="B61" s="754" t="s">
        <v>647</v>
      </c>
      <c r="C61" s="62"/>
      <c r="D61" s="443"/>
      <c r="E61" s="443"/>
      <c r="F61" s="443"/>
      <c r="G61" s="592"/>
      <c r="H61" s="443"/>
      <c r="I61" s="443"/>
    </row>
    <row r="62" spans="1:9" ht="25.5">
      <c r="A62" s="741" t="s">
        <v>296</v>
      </c>
      <c r="B62" s="742" t="s">
        <v>297</v>
      </c>
      <c r="C62" s="743">
        <f>C1</f>
        <v>46209</v>
      </c>
      <c r="D62" s="743">
        <f t="shared" ref="D62:I62" si="1">C62+1</f>
        <v>46210</v>
      </c>
      <c r="E62" s="743">
        <f t="shared" si="1"/>
        <v>46211</v>
      </c>
      <c r="F62" s="743">
        <f t="shared" si="1"/>
        <v>46212</v>
      </c>
      <c r="G62" s="743">
        <f t="shared" si="1"/>
        <v>46213</v>
      </c>
      <c r="H62" s="743">
        <f t="shared" si="1"/>
        <v>46214</v>
      </c>
      <c r="I62" s="743">
        <f t="shared" si="1"/>
        <v>46215</v>
      </c>
    </row>
    <row r="63" spans="1:9" ht="25.5">
      <c r="A63" s="741" t="s">
        <v>79</v>
      </c>
      <c r="B63" s="742"/>
      <c r="C63" s="746" t="s">
        <v>37</v>
      </c>
      <c r="D63" s="746" t="s">
        <v>38</v>
      </c>
      <c r="E63" s="746" t="s">
        <v>39</v>
      </c>
      <c r="F63" s="746" t="s">
        <v>40</v>
      </c>
      <c r="G63" s="746" t="s">
        <v>41</v>
      </c>
      <c r="H63" s="746" t="s">
        <v>42</v>
      </c>
      <c r="I63" s="746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628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614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616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639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63"/>
      <c r="G74" s="462"/>
      <c r="H74" s="462"/>
      <c r="I74" s="764"/>
    </row>
    <row r="75" spans="1:10" ht="23.25">
      <c r="A75" s="61" t="s">
        <v>297</v>
      </c>
      <c r="B75" s="441" t="s">
        <v>642</v>
      </c>
      <c r="C75" s="462"/>
      <c r="D75" s="440"/>
      <c r="E75" s="440"/>
      <c r="F75" s="440"/>
      <c r="G75" s="440"/>
      <c r="H75" s="440"/>
      <c r="I75" s="764"/>
    </row>
    <row r="76" spans="1:10" ht="25.5">
      <c r="A76" s="747" t="s">
        <v>296</v>
      </c>
      <c r="B76" s="748" t="s">
        <v>298</v>
      </c>
      <c r="C76" s="743">
        <f t="shared" ref="C76:I76" si="2">C62</f>
        <v>46209</v>
      </c>
      <c r="D76" s="743">
        <f t="shared" si="2"/>
        <v>46210</v>
      </c>
      <c r="E76" s="743">
        <f t="shared" si="2"/>
        <v>46211</v>
      </c>
      <c r="F76" s="743">
        <f t="shared" si="2"/>
        <v>46212</v>
      </c>
      <c r="G76" s="743">
        <f t="shared" si="2"/>
        <v>46213</v>
      </c>
      <c r="H76" s="743">
        <f t="shared" si="2"/>
        <v>46214</v>
      </c>
      <c r="I76" s="743">
        <f t="shared" si="2"/>
        <v>46215</v>
      </c>
    </row>
    <row r="77" spans="1:10" s="55" customFormat="1" ht="25.5">
      <c r="A77" s="747" t="s">
        <v>79</v>
      </c>
      <c r="B77" s="748"/>
      <c r="C77" s="746" t="s">
        <v>37</v>
      </c>
      <c r="D77" s="746" t="s">
        <v>38</v>
      </c>
      <c r="E77" s="746" t="s">
        <v>39</v>
      </c>
      <c r="F77" s="746" t="s">
        <v>40</v>
      </c>
      <c r="G77" s="746" t="s">
        <v>41</v>
      </c>
      <c r="H77" s="746" t="s">
        <v>42</v>
      </c>
      <c r="I77" s="746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75">
        <v>31994</v>
      </c>
      <c r="B79" s="776" t="s">
        <v>629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75">
        <v>9580</v>
      </c>
      <c r="B80" s="776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603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610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627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640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70"/>
      <c r="B86" s="771"/>
      <c r="C86" s="772"/>
      <c r="D86" s="772"/>
      <c r="E86" s="772"/>
      <c r="F86" s="772"/>
      <c r="G86" s="772"/>
      <c r="H86" s="772"/>
      <c r="I86" s="772"/>
      <c r="J86" s="63"/>
    </row>
    <row r="87" spans="1:10" ht="24" thickBot="1">
      <c r="A87" s="403" t="s">
        <v>336</v>
      </c>
      <c r="B87" s="771"/>
      <c r="C87" s="772"/>
      <c r="D87" s="772"/>
      <c r="E87" s="772"/>
      <c r="F87" s="772"/>
      <c r="G87" s="772"/>
      <c r="H87" s="772"/>
      <c r="I87" s="772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13" t="s">
        <v>552</v>
      </c>
      <c r="C8" s="1113"/>
      <c r="D8" s="1113"/>
      <c r="E8" s="1113"/>
      <c r="F8" s="1113"/>
      <c r="G8" s="1113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086" t="s">
        <v>37</v>
      </c>
      <c r="D9" s="1087"/>
      <c r="E9" s="248"/>
      <c r="F9" s="1082" t="s">
        <v>38</v>
      </c>
      <c r="G9" s="1083"/>
      <c r="H9" s="248"/>
      <c r="I9" s="1082" t="s">
        <v>39</v>
      </c>
      <c r="J9" s="1083"/>
      <c r="K9" s="248"/>
      <c r="L9" s="1082" t="s">
        <v>40</v>
      </c>
      <c r="M9" s="1083"/>
      <c r="N9" s="248"/>
      <c r="O9" s="1082" t="s">
        <v>41</v>
      </c>
      <c r="P9" s="1083"/>
      <c r="Q9" s="248"/>
      <c r="R9" s="1082" t="s">
        <v>42</v>
      </c>
      <c r="S9" s="1083"/>
      <c r="T9" s="248"/>
      <c r="U9" s="1082" t="s">
        <v>43</v>
      </c>
      <c r="V9" s="1083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084">
        <f>SUM(E10:E12)</f>
        <v>15.599999999999998</v>
      </c>
      <c r="D13" s="1085"/>
      <c r="E13" s="275"/>
      <c r="F13" s="1084">
        <f>SUM(H10:H12)</f>
        <v>15.599999999999998</v>
      </c>
      <c r="G13" s="1085"/>
      <c r="H13" s="275"/>
      <c r="I13" s="1084">
        <f>SUM(K10:K12)</f>
        <v>15.599999999999998</v>
      </c>
      <c r="J13" s="1085"/>
      <c r="K13" s="275"/>
      <c r="L13" s="1084">
        <f>SUM(N10:N12)</f>
        <v>15.599999999999998</v>
      </c>
      <c r="M13" s="1085"/>
      <c r="N13" s="275"/>
      <c r="O13" s="1084">
        <f>SUM(Q10:Q12)</f>
        <v>15.999999999999996</v>
      </c>
      <c r="P13" s="1085"/>
      <c r="Q13" s="275"/>
      <c r="R13" s="1084">
        <f>SUM(T10:T12)</f>
        <v>15.999999999999996</v>
      </c>
      <c r="S13" s="1085"/>
      <c r="T13" s="275"/>
      <c r="U13" s="1084">
        <f>SUM(W10:W12)</f>
        <v>23.599999999999994</v>
      </c>
      <c r="V13" s="1085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14" t="s">
        <v>551</v>
      </c>
      <c r="C15" s="1114"/>
      <c r="D15" s="1114"/>
      <c r="E15" s="1114"/>
      <c r="F15" s="1114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088" t="s">
        <v>37</v>
      </c>
      <c r="D16" s="1089"/>
      <c r="E16" s="281"/>
      <c r="F16" s="1088" t="s">
        <v>38</v>
      </c>
      <c r="G16" s="1089"/>
      <c r="H16" s="281"/>
      <c r="I16" s="1088" t="s">
        <v>39</v>
      </c>
      <c r="J16" s="1089"/>
      <c r="K16" s="281"/>
      <c r="L16" s="1088" t="s">
        <v>40</v>
      </c>
      <c r="M16" s="1089"/>
      <c r="N16" s="281"/>
      <c r="O16" s="1088" t="s">
        <v>41</v>
      </c>
      <c r="P16" s="1089"/>
      <c r="Q16" s="281"/>
      <c r="R16" s="1088" t="s">
        <v>42</v>
      </c>
      <c r="S16" s="1089"/>
      <c r="T16" s="281"/>
      <c r="U16" s="1088" t="s">
        <v>43</v>
      </c>
      <c r="V16" s="1089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579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084">
        <f>SUM(E17:E19)</f>
        <v>15.100000000000003</v>
      </c>
      <c r="D20" s="1085"/>
      <c r="E20" s="275"/>
      <c r="F20" s="1084">
        <f>SUM(H17:H19)</f>
        <v>15.600000000000003</v>
      </c>
      <c r="G20" s="1085"/>
      <c r="H20" s="275"/>
      <c r="I20" s="1084">
        <f>SUM(K17:K19)</f>
        <v>16</v>
      </c>
      <c r="J20" s="1085"/>
      <c r="K20" s="275"/>
      <c r="L20" s="1084">
        <f>SUM(N17:N19)</f>
        <v>16</v>
      </c>
      <c r="M20" s="1085"/>
      <c r="N20" s="275"/>
      <c r="O20" s="1084">
        <f>SUM(Q17:Q19)</f>
        <v>8</v>
      </c>
      <c r="P20" s="1085"/>
      <c r="Q20" s="275"/>
      <c r="R20" s="1084">
        <f>SUM(T17:T19)</f>
        <v>15.5</v>
      </c>
      <c r="S20" s="1085"/>
      <c r="T20" s="275"/>
      <c r="U20" s="1084">
        <f>SUM(W17:W19)</f>
        <v>15.5</v>
      </c>
      <c r="V20" s="1085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15" t="s">
        <v>553</v>
      </c>
      <c r="C26" s="1115"/>
      <c r="D26" s="1115"/>
      <c r="E26" s="1115"/>
      <c r="F26" s="1115"/>
      <c r="G26" s="1115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088" t="s">
        <v>37</v>
      </c>
      <c r="D27" s="1089"/>
      <c r="E27" s="281"/>
      <c r="F27" s="1088" t="s">
        <v>38</v>
      </c>
      <c r="G27" s="1089"/>
      <c r="H27" s="281"/>
      <c r="I27" s="1088" t="s">
        <v>39</v>
      </c>
      <c r="J27" s="1089"/>
      <c r="K27" s="281"/>
      <c r="L27" s="1088" t="s">
        <v>40</v>
      </c>
      <c r="M27" s="1089"/>
      <c r="N27" s="281"/>
      <c r="O27" s="1088" t="s">
        <v>41</v>
      </c>
      <c r="P27" s="1089"/>
      <c r="Q27" s="281"/>
      <c r="R27" s="1088" t="s">
        <v>42</v>
      </c>
      <c r="S27" s="1089"/>
      <c r="T27" s="281"/>
      <c r="U27" s="1088" t="s">
        <v>43</v>
      </c>
      <c r="V27" s="1089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580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568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575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585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587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594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595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592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565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583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090">
        <f>SUM(E28:E41)</f>
        <v>92.299999999999983</v>
      </c>
      <c r="D42" s="1091"/>
      <c r="E42" s="296"/>
      <c r="F42" s="1091">
        <f>SUM(H28:H41)</f>
        <v>69.099999999999994</v>
      </c>
      <c r="G42" s="1091"/>
      <c r="H42" s="296"/>
      <c r="I42" s="1091">
        <f>SUM(K28:K41)</f>
        <v>53.5</v>
      </c>
      <c r="J42" s="1091"/>
      <c r="K42" s="296"/>
      <c r="L42" s="1091">
        <f>SUM(N28:N41)</f>
        <v>53.9</v>
      </c>
      <c r="M42" s="1091"/>
      <c r="N42" s="296"/>
      <c r="O42" s="1091">
        <f>SUM(Q28:Q41)</f>
        <v>53.9</v>
      </c>
      <c r="P42" s="1091"/>
      <c r="Q42" s="296"/>
      <c r="R42" s="1091">
        <f>SUM(T28:T41)</f>
        <v>76.8</v>
      </c>
      <c r="S42" s="1091"/>
      <c r="T42" s="296"/>
      <c r="U42" s="1091">
        <f>SUM(W28:W41)</f>
        <v>99.999999999999972</v>
      </c>
      <c r="V42" s="1091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16" t="s">
        <v>429</v>
      </c>
      <c r="C45" s="1116"/>
      <c r="D45" s="1116"/>
      <c r="E45" s="1116"/>
      <c r="F45" s="1116"/>
      <c r="G45" s="1116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15" t="s">
        <v>508</v>
      </c>
      <c r="C47" s="1115"/>
      <c r="D47" s="1115"/>
      <c r="E47" s="1115"/>
      <c r="F47" s="1115"/>
      <c r="G47" s="1115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088" t="s">
        <v>37</v>
      </c>
      <c r="D48" s="1092"/>
      <c r="E48" s="296"/>
      <c r="F48" s="1092" t="s">
        <v>38</v>
      </c>
      <c r="G48" s="1092"/>
      <c r="H48" s="296"/>
      <c r="I48" s="1092" t="s">
        <v>39</v>
      </c>
      <c r="J48" s="1092"/>
      <c r="K48" s="296"/>
      <c r="L48" s="1092" t="s">
        <v>40</v>
      </c>
      <c r="M48" s="1092"/>
      <c r="N48" s="296"/>
      <c r="O48" s="1092" t="s">
        <v>41</v>
      </c>
      <c r="P48" s="1092"/>
      <c r="Q48" s="296"/>
      <c r="R48" s="1092" t="s">
        <v>42</v>
      </c>
      <c r="S48" s="1092"/>
      <c r="T48" s="296"/>
      <c r="U48" s="1092" t="s">
        <v>43</v>
      </c>
      <c r="V48" s="1092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564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084">
        <f>SUM(E49:E60)</f>
        <v>38.799999999999997</v>
      </c>
      <c r="D61" s="1085"/>
      <c r="E61" s="275"/>
      <c r="F61" s="1084">
        <f>SUM(H49:H60)</f>
        <v>54</v>
      </c>
      <c r="G61" s="1085"/>
      <c r="H61" s="275"/>
      <c r="I61" s="1084">
        <f>SUM(K49:K60)</f>
        <v>69.599999999999994</v>
      </c>
      <c r="J61" s="1085"/>
      <c r="K61" s="275"/>
      <c r="L61" s="1084">
        <f>SUM(N49:N60)</f>
        <v>69.2</v>
      </c>
      <c r="M61" s="1085"/>
      <c r="N61" s="275"/>
      <c r="O61" s="1084">
        <f>SUM(Q49:Q60)</f>
        <v>68.8</v>
      </c>
      <c r="P61" s="1085"/>
      <c r="Q61" s="275"/>
      <c r="R61" s="1084">
        <f>SUM(T49:T60)</f>
        <v>69.2</v>
      </c>
      <c r="S61" s="1085"/>
      <c r="T61" s="275"/>
      <c r="U61" s="1084">
        <f>SUM(W49:W60)</f>
        <v>77.199999999999989</v>
      </c>
      <c r="V61" s="1085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16" t="s">
        <v>448</v>
      </c>
      <c r="C65" s="1116"/>
      <c r="D65" s="1116"/>
      <c r="E65" s="1116"/>
      <c r="F65" s="1116"/>
      <c r="G65" s="1116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15" t="s">
        <v>509</v>
      </c>
      <c r="C67" s="1115"/>
      <c r="D67" s="1115"/>
      <c r="E67" s="1115"/>
      <c r="F67" s="1115"/>
      <c r="G67" s="1115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088" t="s">
        <v>37</v>
      </c>
      <c r="D68" s="1092"/>
      <c r="E68" s="296"/>
      <c r="F68" s="1092" t="s">
        <v>38</v>
      </c>
      <c r="G68" s="1092"/>
      <c r="H68" s="296"/>
      <c r="I68" s="1092" t="s">
        <v>39</v>
      </c>
      <c r="J68" s="1092"/>
      <c r="K68" s="296"/>
      <c r="L68" s="1092" t="s">
        <v>40</v>
      </c>
      <c r="M68" s="1092"/>
      <c r="N68" s="296"/>
      <c r="O68" s="1092" t="s">
        <v>41</v>
      </c>
      <c r="P68" s="1092"/>
      <c r="Q68" s="296"/>
      <c r="R68" s="1092" t="s">
        <v>42</v>
      </c>
      <c r="S68" s="1092"/>
      <c r="T68" s="296"/>
      <c r="U68" s="1092" t="s">
        <v>43</v>
      </c>
      <c r="V68" s="1092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577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582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584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586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588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589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591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590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598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599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596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084">
        <f>SUM(E69:E80)</f>
        <v>58.70000000000001</v>
      </c>
      <c r="D81" s="1085"/>
      <c r="E81" s="275"/>
      <c r="F81" s="1084">
        <f>SUM(H69:H80)</f>
        <v>51.2</v>
      </c>
      <c r="G81" s="1085"/>
      <c r="H81" s="275"/>
      <c r="I81" s="1084">
        <f>SUM(K69:K80)</f>
        <v>53.100000000000009</v>
      </c>
      <c r="J81" s="1085"/>
      <c r="K81" s="275"/>
      <c r="L81" s="1084">
        <f>SUM(N69:N80)</f>
        <v>75.899999999999991</v>
      </c>
      <c r="M81" s="1085"/>
      <c r="N81" s="275"/>
      <c r="O81" s="1084">
        <f>SUM(Q69:Q80)</f>
        <v>58.800000000000004</v>
      </c>
      <c r="P81" s="1085"/>
      <c r="Q81" s="275"/>
      <c r="R81" s="1084">
        <f>SUM(T69:T80)</f>
        <v>58.7</v>
      </c>
      <c r="S81" s="1085"/>
      <c r="T81" s="275"/>
      <c r="U81" s="1084">
        <f>SUM(W69:W80)</f>
        <v>43.5</v>
      </c>
      <c r="V81" s="1085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17" t="s">
        <v>510</v>
      </c>
      <c r="C85" s="1117"/>
      <c r="D85" s="1117"/>
      <c r="E85" s="1117"/>
      <c r="F85" s="1117"/>
      <c r="G85" s="1117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082" t="s">
        <v>37</v>
      </c>
      <c r="D86" s="1083"/>
      <c r="E86" s="248"/>
      <c r="F86" s="1082" t="s">
        <v>38</v>
      </c>
      <c r="G86" s="1083"/>
      <c r="H86" s="248"/>
      <c r="I86" s="1082" t="s">
        <v>39</v>
      </c>
      <c r="J86" s="1083"/>
      <c r="K86" s="248"/>
      <c r="L86" s="1082" t="s">
        <v>40</v>
      </c>
      <c r="M86" s="1083"/>
      <c r="N86" s="248"/>
      <c r="O86" s="1082" t="s">
        <v>41</v>
      </c>
      <c r="P86" s="1083"/>
      <c r="Q86" s="248"/>
      <c r="R86" s="1082" t="s">
        <v>42</v>
      </c>
      <c r="S86" s="1083"/>
      <c r="T86" s="248"/>
      <c r="U86" s="1082" t="s">
        <v>43</v>
      </c>
      <c r="V86" s="1083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597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593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578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093">
        <f>SUM(E87:E89)</f>
        <v>22.800000000000004</v>
      </c>
      <c r="D90" s="1093"/>
      <c r="E90" s="237"/>
      <c r="F90" s="1094">
        <f>SUM(H87:H89)</f>
        <v>7.6000000000000014</v>
      </c>
      <c r="G90" s="1094"/>
      <c r="H90" s="237"/>
      <c r="I90" s="1094">
        <f>SUM(K87:K89)</f>
        <v>7.6000000000000014</v>
      </c>
      <c r="J90" s="1094"/>
      <c r="K90" s="237"/>
      <c r="L90" s="1094">
        <f>SUM(N87:N89)</f>
        <v>7.6000000000000014</v>
      </c>
      <c r="M90" s="1094"/>
      <c r="N90" s="237"/>
      <c r="O90" s="1094">
        <f>SUM(Q87:Q89)</f>
        <v>7.6000000000000014</v>
      </c>
      <c r="P90" s="1094"/>
      <c r="Q90" s="237"/>
      <c r="R90" s="1094">
        <f>SUM(T87:T89)</f>
        <v>22.800000000000004</v>
      </c>
      <c r="S90" s="1094"/>
      <c r="T90" s="237"/>
      <c r="U90" s="1094">
        <f>SUM(W87:W89)</f>
        <v>22.800000000000004</v>
      </c>
      <c r="V90" s="1094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17" t="s">
        <v>511</v>
      </c>
      <c r="C92" s="1117"/>
      <c r="D92" s="1117"/>
      <c r="E92" s="1117"/>
      <c r="F92" s="1117"/>
      <c r="G92" s="1117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082" t="s">
        <v>37</v>
      </c>
      <c r="D93" s="1095"/>
      <c r="E93" s="237"/>
      <c r="F93" s="1095" t="s">
        <v>38</v>
      </c>
      <c r="G93" s="1095"/>
      <c r="H93" s="237"/>
      <c r="I93" s="1095" t="s">
        <v>39</v>
      </c>
      <c r="J93" s="1095"/>
      <c r="K93" s="237"/>
      <c r="L93" s="1095" t="s">
        <v>40</v>
      </c>
      <c r="M93" s="1095"/>
      <c r="N93" s="237"/>
      <c r="O93" s="1095" t="s">
        <v>41</v>
      </c>
      <c r="P93" s="1095"/>
      <c r="Q93" s="237"/>
      <c r="R93" s="1095" t="s">
        <v>42</v>
      </c>
      <c r="S93" s="1095"/>
      <c r="T93" s="237"/>
      <c r="U93" s="1095" t="s">
        <v>43</v>
      </c>
      <c r="V93" s="1095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096">
        <f>SUM(E94:E143)</f>
        <v>178.3</v>
      </c>
      <c r="D144" s="1097"/>
      <c r="E144" s="252"/>
      <c r="F144" s="1096">
        <f>SUM(H94:H143)</f>
        <v>189.2</v>
      </c>
      <c r="G144" s="1097"/>
      <c r="H144" s="252"/>
      <c r="I144" s="1096">
        <f>SUM(K94:K143)</f>
        <v>188.2</v>
      </c>
      <c r="J144" s="1097"/>
      <c r="K144" s="252"/>
      <c r="L144" s="1096">
        <f>SUM(N94:N143)</f>
        <v>191.1</v>
      </c>
      <c r="M144" s="1097"/>
      <c r="N144" s="252"/>
      <c r="O144" s="1096">
        <f>SUM(Q94:Q143)</f>
        <v>205.1</v>
      </c>
      <c r="P144" s="1097"/>
      <c r="Q144" s="252"/>
      <c r="R144" s="1096">
        <f>SUM(T94:T143)</f>
        <v>179.3</v>
      </c>
      <c r="S144" s="1097"/>
      <c r="T144" s="252"/>
      <c r="U144" s="1096">
        <f>SUM(W94:W143)</f>
        <v>169.3</v>
      </c>
      <c r="V144" s="1097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17" t="s">
        <v>512</v>
      </c>
      <c r="C148" s="1117"/>
      <c r="D148" s="1117"/>
      <c r="E148" s="1117"/>
      <c r="F148" s="1117"/>
      <c r="G148" s="1117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18" t="s">
        <v>37</v>
      </c>
      <c r="D149" s="1119"/>
      <c r="E149" s="237"/>
      <c r="F149" s="1119" t="s">
        <v>38</v>
      </c>
      <c r="G149" s="1119"/>
      <c r="H149" s="237"/>
      <c r="I149" s="1119" t="s">
        <v>39</v>
      </c>
      <c r="J149" s="1119"/>
      <c r="K149" s="237"/>
      <c r="L149" s="1119" t="s">
        <v>40</v>
      </c>
      <c r="M149" s="1119"/>
      <c r="N149" s="237"/>
      <c r="O149" s="1119" t="s">
        <v>41</v>
      </c>
      <c r="P149" s="1119"/>
      <c r="Q149" s="237"/>
      <c r="R149" s="1119" t="s">
        <v>42</v>
      </c>
      <c r="S149" s="1119"/>
      <c r="T149" s="237"/>
      <c r="U149" s="1119" t="s">
        <v>43</v>
      </c>
      <c r="V149" s="1119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096">
        <f>SUM(E150:E164)</f>
        <v>66</v>
      </c>
      <c r="D165" s="1097"/>
      <c r="E165" s="252"/>
      <c r="F165" s="1096">
        <f>SUM(H150:H163)</f>
        <v>71</v>
      </c>
      <c r="G165" s="1097"/>
      <c r="H165" s="252"/>
      <c r="I165" s="1096">
        <f>SUM(K150:K163)</f>
        <v>66</v>
      </c>
      <c r="J165" s="1097"/>
      <c r="K165" s="252"/>
      <c r="L165" s="1096">
        <f>SUM(N150:N164)</f>
        <v>72.5</v>
      </c>
      <c r="M165" s="1097"/>
      <c r="N165" s="252"/>
      <c r="O165" s="1096">
        <f>SUM(Q150:Q164)</f>
        <v>19.5</v>
      </c>
      <c r="P165" s="1097"/>
      <c r="Q165" s="252"/>
      <c r="R165" s="1096">
        <f>SUM(T150:T164)</f>
        <v>19.5</v>
      </c>
      <c r="S165" s="1097"/>
      <c r="T165" s="252"/>
      <c r="U165" s="1096">
        <f>SUM(W150:W164)</f>
        <v>59.5</v>
      </c>
      <c r="V165" s="1097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17" t="s">
        <v>529</v>
      </c>
      <c r="C169" s="1117"/>
      <c r="D169" s="1117"/>
      <c r="E169" s="1117"/>
      <c r="F169" s="1117"/>
      <c r="G169" s="1117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18" t="s">
        <v>37</v>
      </c>
      <c r="D170" s="1119"/>
      <c r="E170" s="237"/>
      <c r="F170" s="1119" t="s">
        <v>38</v>
      </c>
      <c r="G170" s="1119"/>
      <c r="H170" s="237"/>
      <c r="I170" s="1119" t="s">
        <v>39</v>
      </c>
      <c r="J170" s="1119"/>
      <c r="K170" s="237"/>
      <c r="L170" s="1119" t="s">
        <v>40</v>
      </c>
      <c r="M170" s="1119"/>
      <c r="N170" s="237"/>
      <c r="O170" s="1119" t="s">
        <v>41</v>
      </c>
      <c r="P170" s="1119"/>
      <c r="Q170" s="237"/>
      <c r="R170" s="1119" t="s">
        <v>42</v>
      </c>
      <c r="S170" s="1119"/>
      <c r="T170" s="237"/>
      <c r="U170" s="1119" t="s">
        <v>43</v>
      </c>
      <c r="V170" s="1119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20">
        <f>SUM(E171:E184)</f>
        <v>27</v>
      </c>
      <c r="D185" s="1121"/>
      <c r="E185" s="252"/>
      <c r="F185" s="1120">
        <f>SUM(H171:H184)</f>
        <v>34.5</v>
      </c>
      <c r="G185" s="1121"/>
      <c r="H185" s="252"/>
      <c r="I185" s="1120">
        <f>SUM(K171:K184)</f>
        <v>34.5</v>
      </c>
      <c r="J185" s="1121"/>
      <c r="K185" s="252"/>
      <c r="L185" s="1120">
        <f>SUM(N171:N184)</f>
        <v>34.5</v>
      </c>
      <c r="M185" s="1121"/>
      <c r="N185" s="252"/>
      <c r="O185" s="1120">
        <f>SUM(Q171:Q184)</f>
        <v>14</v>
      </c>
      <c r="P185" s="1121"/>
      <c r="Q185" s="252"/>
      <c r="R185" s="1120">
        <f>SUM(T171:T183)</f>
        <v>14</v>
      </c>
      <c r="S185" s="1121"/>
      <c r="T185" s="252"/>
      <c r="U185" s="1120">
        <f>SUM(W171:W184)</f>
        <v>14</v>
      </c>
      <c r="V185" s="1121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01" t="s">
        <v>37</v>
      </c>
      <c r="D189" s="1102"/>
      <c r="E189" s="209"/>
      <c r="F189" s="1101" t="s">
        <v>38</v>
      </c>
      <c r="G189" s="1102"/>
      <c r="H189" s="209"/>
      <c r="I189" s="1101" t="s">
        <v>39</v>
      </c>
      <c r="J189" s="1102"/>
      <c r="K189" s="209"/>
      <c r="L189" s="1101" t="s">
        <v>40</v>
      </c>
      <c r="M189" s="1102"/>
      <c r="N189" s="209"/>
      <c r="O189" s="1101" t="s">
        <v>41</v>
      </c>
      <c r="P189" s="1102"/>
      <c r="Q189" s="209"/>
      <c r="R189" s="1101" t="s">
        <v>42</v>
      </c>
      <c r="S189" s="1102"/>
      <c r="T189" s="209"/>
      <c r="U189" s="1101" t="s">
        <v>43</v>
      </c>
      <c r="V189" s="1102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03">
        <f>C42+C61+C90+C144+C13+C20+C81+C165+C185</f>
        <v>514.6</v>
      </c>
      <c r="D190" s="1104"/>
      <c r="E190" s="211"/>
      <c r="F190" s="1103">
        <f>F42+F61+F90+F144+F185+F165+F81+F20+F13</f>
        <v>507.8</v>
      </c>
      <c r="G190" s="1104"/>
      <c r="H190" s="211"/>
      <c r="I190" s="1103">
        <f>I42+I61+I90+I144+I185+I165+I81+I20+I13</f>
        <v>504.1</v>
      </c>
      <c r="J190" s="1104"/>
      <c r="K190" s="211"/>
      <c r="L190" s="1103">
        <f>L42+L61+L90+L144+L185+L165+L81+L20+L13</f>
        <v>536.29999999999995</v>
      </c>
      <c r="M190" s="1104"/>
      <c r="N190" s="211"/>
      <c r="O190" s="1103">
        <f>O42+O61+O90+O144+O185+O165+O81+O20+O13</f>
        <v>451.7</v>
      </c>
      <c r="P190" s="1104"/>
      <c r="Q190" s="211"/>
      <c r="R190" s="1103">
        <f>R42+R61+R90+R144+R185+R81+R20+R13+R165</f>
        <v>471.8</v>
      </c>
      <c r="S190" s="1104"/>
      <c r="T190" s="211"/>
      <c r="U190" s="1103">
        <f>U42+U61+U90+U144+U185+U165+U81+U20+U13</f>
        <v>525.4</v>
      </c>
      <c r="V190" s="1104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098"/>
      <c r="V191" s="1098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099" t="s">
        <v>37</v>
      </c>
      <c r="D195" s="1100"/>
      <c r="E195" s="215"/>
      <c r="F195" s="1099" t="s">
        <v>38</v>
      </c>
      <c r="G195" s="1100"/>
      <c r="H195" s="215"/>
      <c r="I195" s="1099" t="s">
        <v>39</v>
      </c>
      <c r="J195" s="1100"/>
      <c r="K195" s="215"/>
      <c r="L195" s="1099" t="s">
        <v>40</v>
      </c>
      <c r="M195" s="1100"/>
      <c r="N195" s="215"/>
      <c r="O195" s="1099" t="s">
        <v>41</v>
      </c>
      <c r="P195" s="1100"/>
      <c r="Q195" s="215"/>
      <c r="R195" s="1099" t="s">
        <v>42</v>
      </c>
      <c r="S195" s="1100"/>
      <c r="T195" s="215"/>
      <c r="U195" s="1099" t="s">
        <v>43</v>
      </c>
      <c r="V195" s="1100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05" t="e">
        <f>COUNTIF(#REF!,"&lt;0.4208")</f>
        <v>#REF!</v>
      </c>
      <c r="D196" s="1106"/>
      <c r="E196" s="216"/>
      <c r="F196" s="1105" t="e">
        <f>COUNTIF(#REF!,"&lt;0.4208")</f>
        <v>#REF!</v>
      </c>
      <c r="G196" s="1106"/>
      <c r="H196" s="216"/>
      <c r="I196" s="1105" t="e">
        <f>COUNTIF(#REF!,"&lt;0.4208")</f>
        <v>#REF!</v>
      </c>
      <c r="J196" s="1106"/>
      <c r="K196" s="216"/>
      <c r="L196" s="1105" t="e">
        <f>COUNTIF(#REF!,"&lt;0.4208")</f>
        <v>#REF!</v>
      </c>
      <c r="M196" s="1106"/>
      <c r="N196" s="216"/>
      <c r="O196" s="1105" t="e">
        <f>COUNTIF(#REF!,"&lt;0.4208")</f>
        <v>#REF!</v>
      </c>
      <c r="P196" s="1106"/>
      <c r="Q196" s="216"/>
      <c r="R196" s="1105" t="e">
        <f>COUNTIF(#REF!,"&lt;0.4208")</f>
        <v>#REF!</v>
      </c>
      <c r="S196" s="1106"/>
      <c r="T196" s="216"/>
      <c r="U196" s="1105" t="e">
        <f>COUNTIF(#REF!,"&lt;0.4208")</f>
        <v>#REF!</v>
      </c>
      <c r="V196" s="1106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05" t="e">
        <f>COUNTIF(#REF!,"&gt;0.4208")</f>
        <v>#REF!</v>
      </c>
      <c r="D197" s="1106"/>
      <c r="E197" s="216"/>
      <c r="F197" s="1105" t="e">
        <f>COUNTIF(#REF!,"&gt;0.4208")</f>
        <v>#REF!</v>
      </c>
      <c r="G197" s="1106"/>
      <c r="H197" s="216"/>
      <c r="I197" s="1105" t="e">
        <f>COUNTIF(#REF!,"&gt;0.4208")</f>
        <v>#REF!</v>
      </c>
      <c r="J197" s="1106"/>
      <c r="K197" s="216"/>
      <c r="L197" s="1105" t="e">
        <f>COUNTIF(#REF!,"&gt;0.4208")</f>
        <v>#REF!</v>
      </c>
      <c r="M197" s="1106"/>
      <c r="N197" s="216"/>
      <c r="O197" s="1105" t="e">
        <f>COUNTIF(#REF!,"&gt;0.4208")</f>
        <v>#REF!</v>
      </c>
      <c r="P197" s="1106"/>
      <c r="Q197" s="216"/>
      <c r="R197" s="1105" t="e">
        <f>COUNTIF(#REF!,"&gt;0.4208")</f>
        <v>#REF!</v>
      </c>
      <c r="S197" s="1106"/>
      <c r="T197" s="216"/>
      <c r="U197" s="1105" t="e">
        <f>COUNTIF(#REF!,"&gt;0.4208")</f>
        <v>#REF!</v>
      </c>
      <c r="V197" s="1106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099" t="s">
        <v>37</v>
      </c>
      <c r="D200" s="1100"/>
      <c r="E200" s="215"/>
      <c r="F200" s="1099" t="s">
        <v>38</v>
      </c>
      <c r="G200" s="1100"/>
      <c r="H200" s="215"/>
      <c r="I200" s="1099" t="s">
        <v>39</v>
      </c>
      <c r="J200" s="1100"/>
      <c r="K200" s="215"/>
      <c r="L200" s="1099" t="s">
        <v>40</v>
      </c>
      <c r="M200" s="1100"/>
      <c r="N200" s="215"/>
      <c r="O200" s="1099" t="s">
        <v>41</v>
      </c>
      <c r="P200" s="1100"/>
      <c r="Q200" s="215"/>
      <c r="R200" s="1099" t="s">
        <v>42</v>
      </c>
      <c r="S200" s="1100"/>
      <c r="T200" s="215"/>
      <c r="U200" s="1099" t="s">
        <v>43</v>
      </c>
      <c r="V200" s="1100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05">
        <f>COUNTIF(C12:C32,"&lt;0.4208")+COUNTIF(C55:C57,"&lt;0.4208")</f>
        <v>6</v>
      </c>
      <c r="D201" s="1106"/>
      <c r="E201" s="216"/>
      <c r="F201" s="1105">
        <f>COUNTIF(F12:F32,"&lt;0.4208")+COUNTIF(F55:F57,"&lt;0.4208")</f>
        <v>5</v>
      </c>
      <c r="G201" s="1106"/>
      <c r="H201" s="216"/>
      <c r="I201" s="1105">
        <f>COUNTIF(I12:I32,"&lt;0.4208")+COUNTIF(I55:I57,"&lt;0.4208")</f>
        <v>7</v>
      </c>
      <c r="J201" s="1106"/>
      <c r="K201" s="216"/>
      <c r="L201" s="1105">
        <f>COUNTIF(L12:L32,"&lt;0.4208")+COUNTIF(L55:L57,"&lt;0.4208")</f>
        <v>8</v>
      </c>
      <c r="M201" s="1106"/>
      <c r="N201" s="216"/>
      <c r="O201" s="1105">
        <f>COUNTIF(O12:O32,"&lt;0.4208")+COUNTIF(O55:O57,"&lt;0.4208")</f>
        <v>6</v>
      </c>
      <c r="P201" s="1106"/>
      <c r="Q201" s="216"/>
      <c r="R201" s="1105">
        <f>COUNTIF(R12:R32,"&lt;0.4208")+COUNTIF(R55:R57,"&lt;0.4208")</f>
        <v>5</v>
      </c>
      <c r="S201" s="1106"/>
      <c r="T201" s="216"/>
      <c r="U201" s="1105">
        <f>COUNTIF(U12:U32,"&lt;0.4208")+COUNTIF(U55:U57,"&lt;0.4208")</f>
        <v>8</v>
      </c>
      <c r="V201" s="1106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05">
        <f>COUNTIF(C12:C32,"&gt;0.4208")+COUNTIF(C55:C57,"&gt;0.4208")</f>
        <v>4</v>
      </c>
      <c r="D202" s="1106"/>
      <c r="E202" s="216"/>
      <c r="F202" s="1105">
        <f>COUNTIF(F12:F32,"&gt;0.4208")+COUNTIF(F55:F57,"&gt;0.4208")</f>
        <v>4</v>
      </c>
      <c r="G202" s="1106"/>
      <c r="H202" s="216"/>
      <c r="I202" s="1105">
        <f>COUNTIF(I12:I32,"&gt;0.4208")+COUNTIF(I55:I57,"&gt;0.4208")</f>
        <v>4</v>
      </c>
      <c r="J202" s="1106"/>
      <c r="K202" s="216"/>
      <c r="L202" s="1105">
        <f>COUNTIF(L12:L32,"&gt;0.4208")+COUNTIF(L55:L57,"&gt;0.4208")</f>
        <v>4</v>
      </c>
      <c r="M202" s="1106"/>
      <c r="N202" s="216"/>
      <c r="O202" s="1107">
        <f>COUNTIF(O12:O32,"&gt;0.4208")+COUNTIF(O55:O57,"&gt;0.4208")</f>
        <v>3</v>
      </c>
      <c r="P202" s="1108"/>
      <c r="Q202" s="222"/>
      <c r="R202" s="1107">
        <f>COUNTIF(R12:R32,"&gt;0.4208")+COUNTIF(R55:R57,"&gt;0.4208")</f>
        <v>4</v>
      </c>
      <c r="S202" s="1108"/>
      <c r="T202" s="216"/>
      <c r="U202" s="1105">
        <f>COUNTIF(U12:U32,"&gt;0.4208")+COUNTIF(U55:U57,"&gt;0.4208")</f>
        <v>4</v>
      </c>
      <c r="V202" s="1106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099" t="s">
        <v>37</v>
      </c>
      <c r="D205" s="1100"/>
      <c r="E205" s="215"/>
      <c r="F205" s="1099" t="s">
        <v>38</v>
      </c>
      <c r="G205" s="1100"/>
      <c r="H205" s="215"/>
      <c r="I205" s="1099" t="s">
        <v>39</v>
      </c>
      <c r="J205" s="1100"/>
      <c r="K205" s="215"/>
      <c r="L205" s="1099" t="s">
        <v>40</v>
      </c>
      <c r="M205" s="1100"/>
      <c r="N205" s="215"/>
      <c r="O205" s="1099" t="s">
        <v>41</v>
      </c>
      <c r="P205" s="1100"/>
      <c r="Q205" s="215"/>
      <c r="R205" s="1099" t="s">
        <v>42</v>
      </c>
      <c r="S205" s="1100"/>
      <c r="T205" s="215"/>
      <c r="U205" s="1099" t="s">
        <v>43</v>
      </c>
      <c r="V205" s="1100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05">
        <f>COUNTIF(C87:C88,"&lt;0.4208")</f>
        <v>0</v>
      </c>
      <c r="D206" s="1106"/>
      <c r="E206" s="216"/>
      <c r="F206" s="1105">
        <f>COUNTIF(F87:F88,"&lt;0.4208")</f>
        <v>0</v>
      </c>
      <c r="G206" s="1106"/>
      <c r="H206" s="216"/>
      <c r="I206" s="1105">
        <f>COUNTIF(I87:I88,"&lt;0.4208")</f>
        <v>0</v>
      </c>
      <c r="J206" s="1106"/>
      <c r="K206" s="216"/>
      <c r="L206" s="1105">
        <f>COUNTIF(L87:L88,"&lt;0.4208")</f>
        <v>0</v>
      </c>
      <c r="M206" s="1106"/>
      <c r="N206" s="216"/>
      <c r="O206" s="1105">
        <f>COUNTIF(O87:O88,"&lt;0.4208")</f>
        <v>0</v>
      </c>
      <c r="P206" s="1106"/>
      <c r="Q206" s="216"/>
      <c r="R206" s="1105">
        <f>COUNTIF(R87:R88,"&lt;0.4208")</f>
        <v>0</v>
      </c>
      <c r="S206" s="1106"/>
      <c r="T206" s="216"/>
      <c r="U206" s="1105">
        <f>COUNTIF(U87:U88,"&lt;0.4208")</f>
        <v>0</v>
      </c>
      <c r="V206" s="1106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05">
        <f>COUNTIF(C87:C88,"&gt;0.4208")</f>
        <v>2</v>
      </c>
      <c r="D207" s="1106"/>
      <c r="E207" s="216"/>
      <c r="F207" s="1105">
        <f>COUNTIF(F87:F88,"&gt;0.4208")</f>
        <v>1</v>
      </c>
      <c r="G207" s="1106"/>
      <c r="H207" s="216"/>
      <c r="I207" s="1105">
        <f>COUNTIF(I87:I88,"&gt;0.4208")</f>
        <v>1</v>
      </c>
      <c r="J207" s="1106"/>
      <c r="K207" s="216"/>
      <c r="L207" s="1105">
        <f>COUNTIF(L87:L88,"&gt;0.4208")</f>
        <v>1</v>
      </c>
      <c r="M207" s="1106"/>
      <c r="N207" s="216"/>
      <c r="O207" s="1105">
        <f>COUNTIF(O87:O88,"&gt;0.4208")</f>
        <v>1</v>
      </c>
      <c r="P207" s="1106"/>
      <c r="Q207" s="216"/>
      <c r="R207" s="1105">
        <f>COUNTIF(R87:R88,"&gt;0.4208")</f>
        <v>2</v>
      </c>
      <c r="S207" s="1106"/>
      <c r="T207" s="216"/>
      <c r="U207" s="1105">
        <f>COUNTIF(U87:U88,"&gt;0.4208")</f>
        <v>2</v>
      </c>
      <c r="V207" s="1106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099" t="s">
        <v>37</v>
      </c>
      <c r="D210" s="1100"/>
      <c r="E210" s="215"/>
      <c r="F210" s="1099" t="s">
        <v>38</v>
      </c>
      <c r="G210" s="1100"/>
      <c r="H210" s="215"/>
      <c r="I210" s="1099" t="s">
        <v>39</v>
      </c>
      <c r="J210" s="1100"/>
      <c r="K210" s="215"/>
      <c r="L210" s="1099" t="s">
        <v>40</v>
      </c>
      <c r="M210" s="1100"/>
      <c r="N210" s="215"/>
      <c r="O210" s="1099" t="s">
        <v>41</v>
      </c>
      <c r="P210" s="1100"/>
      <c r="Q210" s="215"/>
      <c r="R210" s="1099" t="s">
        <v>42</v>
      </c>
      <c r="S210" s="1100"/>
      <c r="T210" s="215"/>
      <c r="U210" s="1099" t="s">
        <v>43</v>
      </c>
      <c r="V210" s="1100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05">
        <f>COUNTIF(C94:C101,"&lt;0.4208")</f>
        <v>4</v>
      </c>
      <c r="D211" s="1106"/>
      <c r="E211" s="216"/>
      <c r="F211" s="1105">
        <f>COUNTIF(F94:F101,"&lt;0.4208")</f>
        <v>4</v>
      </c>
      <c r="G211" s="1106"/>
      <c r="H211" s="216"/>
      <c r="I211" s="1105">
        <f>COUNTIF(I94:I101,"&lt;0.4208")</f>
        <v>4</v>
      </c>
      <c r="J211" s="1106"/>
      <c r="K211" s="216"/>
      <c r="L211" s="1105">
        <f>COUNTIF(L94:L101,"&lt;0.4208")</f>
        <v>3</v>
      </c>
      <c r="M211" s="1106"/>
      <c r="N211" s="216"/>
      <c r="O211" s="1105">
        <f>COUNTIF(O94:O101,"&lt;0.4208")</f>
        <v>5</v>
      </c>
      <c r="P211" s="1106"/>
      <c r="Q211" s="216"/>
      <c r="R211" s="1105">
        <f>COUNTIF(R94:R101,"&lt;0.4208")</f>
        <v>4</v>
      </c>
      <c r="S211" s="1106"/>
      <c r="T211" s="216"/>
      <c r="U211" s="1105">
        <f>COUNTIF(U94:U101,"&lt;0.4208")</f>
        <v>5</v>
      </c>
      <c r="V211" s="1106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05">
        <f>COUNTIF(C94:C101,"&gt;0.4208")</f>
        <v>0</v>
      </c>
      <c r="D212" s="1106"/>
      <c r="E212" s="216"/>
      <c r="F212" s="1105">
        <f>COUNTIF(F94:F101,"&gt;0.4208")</f>
        <v>0</v>
      </c>
      <c r="G212" s="1106"/>
      <c r="H212" s="216"/>
      <c r="I212" s="1105">
        <f>COUNTIF(I94:I101,"&gt;0.4208")</f>
        <v>0</v>
      </c>
      <c r="J212" s="1106"/>
      <c r="K212" s="216"/>
      <c r="L212" s="1105">
        <f>COUNTIF(L94:L101,"&gt;0.4208")</f>
        <v>0</v>
      </c>
      <c r="M212" s="1106"/>
      <c r="N212" s="216"/>
      <c r="O212" s="1105">
        <f>COUNTIF(O94:O101,"&gt;0.4208")</f>
        <v>0</v>
      </c>
      <c r="P212" s="1106"/>
      <c r="Q212" s="216"/>
      <c r="R212" s="1105">
        <f>COUNTIF(R94:R101,"&gt;0.4208")</f>
        <v>0</v>
      </c>
      <c r="S212" s="1106"/>
      <c r="T212" s="216"/>
      <c r="U212" s="1105">
        <f>COUNTIF(U94:U101,"&gt;0.4208")</f>
        <v>0</v>
      </c>
      <c r="V212" s="1106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09" t="s">
        <v>37</v>
      </c>
      <c r="D215" s="1110"/>
      <c r="E215" s="215"/>
      <c r="F215" s="1109" t="s">
        <v>38</v>
      </c>
      <c r="G215" s="1110"/>
      <c r="H215" s="215"/>
      <c r="I215" s="1109" t="s">
        <v>39</v>
      </c>
      <c r="J215" s="1110"/>
      <c r="K215" s="215"/>
      <c r="L215" s="1109" t="s">
        <v>40</v>
      </c>
      <c r="M215" s="1110"/>
      <c r="N215" s="215"/>
      <c r="O215" s="1109" t="s">
        <v>41</v>
      </c>
      <c r="P215" s="1110"/>
      <c r="Q215" s="215"/>
      <c r="R215" s="1109" t="s">
        <v>42</v>
      </c>
      <c r="S215" s="1110"/>
      <c r="T215" s="215"/>
      <c r="U215" s="1109" t="s">
        <v>43</v>
      </c>
      <c r="V215" s="1110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05" t="e">
        <f>C196+C201+C211</f>
        <v>#REF!</v>
      </c>
      <c r="D216" s="1106"/>
      <c r="E216" s="216"/>
      <c r="F216" s="1105" t="e">
        <f>F196+F201+F211</f>
        <v>#REF!</v>
      </c>
      <c r="G216" s="1106"/>
      <c r="H216" s="216"/>
      <c r="I216" s="1105" t="e">
        <f>I196+I201+I211</f>
        <v>#REF!</v>
      </c>
      <c r="J216" s="1106"/>
      <c r="K216" s="216"/>
      <c r="L216" s="1105" t="e">
        <f>L196+L201+L211</f>
        <v>#REF!</v>
      </c>
      <c r="M216" s="1106"/>
      <c r="N216" s="216"/>
      <c r="O216" s="1105" t="e">
        <f>O196+O201+O211</f>
        <v>#REF!</v>
      </c>
      <c r="P216" s="1106"/>
      <c r="Q216" s="216"/>
      <c r="R216" s="1105" t="e">
        <f>R196+R201+R211</f>
        <v>#REF!</v>
      </c>
      <c r="S216" s="1106"/>
      <c r="T216" s="216"/>
      <c r="U216" s="1105" t="e">
        <f>U196+U201+U211</f>
        <v>#REF!</v>
      </c>
      <c r="V216" s="1106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05" t="e">
        <f>C197+C202+C211</f>
        <v>#REF!</v>
      </c>
      <c r="D217" s="1106"/>
      <c r="E217" s="216"/>
      <c r="F217" s="1105" t="e">
        <f>F197+F202+F211</f>
        <v>#REF!</v>
      </c>
      <c r="G217" s="1106"/>
      <c r="H217" s="216"/>
      <c r="I217" s="1105" t="e">
        <f>I197+I202+I211</f>
        <v>#REF!</v>
      </c>
      <c r="J217" s="1106"/>
      <c r="K217" s="216"/>
      <c r="L217" s="1105" t="e">
        <f>L197+L202+L211</f>
        <v>#REF!</v>
      </c>
      <c r="M217" s="1106"/>
      <c r="N217" s="216"/>
      <c r="O217" s="1105" t="e">
        <f>O197+O202+O211</f>
        <v>#REF!</v>
      </c>
      <c r="P217" s="1106"/>
      <c r="Q217" s="216"/>
      <c r="R217" s="1105" t="e">
        <f>R197+R202+R211</f>
        <v>#REF!</v>
      </c>
      <c r="S217" s="1106"/>
      <c r="T217" s="216"/>
      <c r="U217" s="1105" t="e">
        <f>U197+U202+U211</f>
        <v>#REF!</v>
      </c>
      <c r="V217" s="1106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11" t="e">
        <f>C216+C217</f>
        <v>#REF!</v>
      </c>
      <c r="D218" s="1112"/>
      <c r="E218" s="216"/>
      <c r="F218" s="1111" t="e">
        <f>F216+F217</f>
        <v>#REF!</v>
      </c>
      <c r="G218" s="1112"/>
      <c r="H218" s="216"/>
      <c r="I218" s="1111" t="e">
        <f>I216+I217</f>
        <v>#REF!</v>
      </c>
      <c r="J218" s="1112"/>
      <c r="K218" s="216"/>
      <c r="L218" s="1111" t="e">
        <f>L216+L217</f>
        <v>#REF!</v>
      </c>
      <c r="M218" s="1112"/>
      <c r="N218" s="216"/>
      <c r="O218" s="1111" t="e">
        <f>O216+O217</f>
        <v>#REF!</v>
      </c>
      <c r="P218" s="1112"/>
      <c r="Q218" s="216"/>
      <c r="R218" s="1111" t="e">
        <f>R216+R217</f>
        <v>#REF!</v>
      </c>
      <c r="S218" s="1112"/>
      <c r="T218" s="216"/>
      <c r="U218" s="1111" t="e">
        <f>U216+U217</f>
        <v>#REF!</v>
      </c>
      <c r="V218" s="1112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098"/>
      <c r="V219" s="1098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22" t="s">
        <v>241</v>
      </c>
      <c r="B1" s="1123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606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24">
        <v>45673</v>
      </c>
      <c r="B1" s="1125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606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606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605</v>
      </c>
      <c r="B33" s="120" t="s">
        <v>604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2026-07-05T20:12:49Z</cp:lastPrinted>
  <dcterms:created xsi:type="dcterms:W3CDTF">2022-11-29T04:04:11Z</dcterms:created>
  <dcterms:modified xsi:type="dcterms:W3CDTF">2026-07-12T02:21:36Z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