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grador\ProyectoAllers\AllersProject\Docs\"/>
    </mc:Choice>
  </mc:AlternateContent>
  <bookViews>
    <workbookView xWindow="0" yWindow="0" windowWidth="20460" windowHeight="6675" activeTab="1"/>
  </bookViews>
  <sheets>
    <sheet name="Hoja4" sheetId="4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F20" i="1"/>
  <c r="F19" i="1"/>
  <c r="G19" i="1"/>
  <c r="E19" i="1"/>
  <c r="E18" i="1"/>
  <c r="F18" i="1"/>
  <c r="G18" i="1"/>
  <c r="D18" i="1"/>
  <c r="B18" i="1"/>
  <c r="B20" i="1"/>
  <c r="B21" i="1"/>
  <c r="B22" i="1"/>
  <c r="B19" i="1"/>
  <c r="D17" i="1"/>
  <c r="E17" i="1"/>
  <c r="F17" i="1"/>
  <c r="G17" i="1"/>
  <c r="C17" i="1"/>
  <c r="C12" i="1"/>
  <c r="D12" i="1"/>
  <c r="E12" i="1"/>
  <c r="F12" i="1"/>
  <c r="B12" i="1"/>
  <c r="C19" i="4"/>
  <c r="C22" i="4"/>
  <c r="C21" i="4"/>
  <c r="J5" i="1"/>
  <c r="I5" i="1"/>
</calcChain>
</file>

<file path=xl/sharedStrings.xml><?xml version="1.0" encoding="utf-8"?>
<sst xmlns="http://schemas.openxmlformats.org/spreadsheetml/2006/main" count="43" uniqueCount="37">
  <si>
    <t>FP</t>
  </si>
  <si>
    <t>Confianza:</t>
  </si>
  <si>
    <t>H0 = El tiempo promedio entre el FP Growth y las diferentes parametrizaciones de fuerza bruta y Apiori son iguales, con 95% de confiabilidad</t>
  </si>
  <si>
    <t>H1= Hay almenos algún tiempo promedio diferente entre el FP growth, alguna variante de fuerza bruta y alguna variante de Apiori, con 95% de confiabilidad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</si>
  <si>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</si>
  <si>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</si>
  <si>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</si>
  <si>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</si>
  <si>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</si>
  <si>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</si>
  <si>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</si>
  <si>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</si>
  <si>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</si>
  <si>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</si>
  <si>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</si>
  <si>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</si>
  <si>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</si>
  <si>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</si>
  <si>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</si>
  <si>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</si>
  <si>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</si>
  <si>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</si>
  <si>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Valor Prueba F</t>
  </si>
  <si>
    <t>Valor P</t>
  </si>
  <si>
    <t>α=</t>
  </si>
  <si>
    <t>P &lt; α, por lo que se rechaza la hipótesis</t>
  </si>
  <si>
    <t>HSD=</t>
  </si>
  <si>
    <t>Multiplicador=</t>
  </si>
  <si>
    <t>Mse=</t>
  </si>
  <si>
    <t>n=</t>
  </si>
  <si>
    <t>Prueba de Tukey</t>
  </si>
  <si>
    <t>BF (20 items, max size 5)</t>
  </si>
  <si>
    <t>Apiori (100 items, max size 5)</t>
  </si>
  <si>
    <t>Apiori (150 items, max size 10)</t>
  </si>
  <si>
    <t>Apiori (200 items, max size 15)</t>
  </si>
  <si>
    <t>Promedios</t>
  </si>
  <si>
    <t>CONCLUSIONES: Todas las comparaciones de algoritmos y variantes, utilizando la prueba de Tukey, tienen un valor absoluto superior al HSD, con lo que se pueden obtener 3 grandes conclusiones:
1. El algoritmo FP Growth, con 99% de seguridad, es más eficiente que el brute force o el apiori para sacar itemsets frecuentes, sin importar las limitaciones de datos que se le pongan a los otros 2 métodos.
2. El algoritmo de Bute Force es completamente inviable, a menos que se vaya a usar un data set muy pequeño (20 items). Al hacer el experimento con 30 items, los tiempos de ejecución eran exagerados. Así mismo, inclusive cuando se limita a solo 20 items el data set, es mucho más ineficiente que el Apiori cuando se limita a 100 y 150 items.
3. La eficiencia del algoritmo de Apiori empeora de manera considerable su desempeño al aumentar el tamaño de items a tener en cuenta y su tamaño máximo de itemsets frecuentes.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</si>
</sst>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right"/>
    </xf>
    <xf numFmtId="2" fontId="0" fillId="2" borderId="0" xfId="0" applyNumberFormat="1" applyFill="1"/>
    <xf numFmtId="0" fontId="0" fillId="0" borderId="3" xfId="0" applyBorder="1"/>
    <xf numFmtId="0" fontId="0" fillId="0" borderId="0" xfId="0" applyBorder="1"/>
    <xf numFmtId="0" fontId="0" fillId="4" borderId="3" xfId="0" applyFill="1" applyBorder="1"/>
    <xf numFmtId="0" fontId="0" fillId="0" borderId="3" xfId="0" applyFill="1" applyBorder="1" applyAlignment="1"/>
    <xf numFmtId="0" fontId="0" fillId="0" borderId="0" xfId="0" applyFill="1"/>
    <xf numFmtId="0" fontId="0" fillId="3" borderId="3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9" sqref="A9"/>
    </sheetView>
  </sheetViews>
  <sheetFormatPr baseColWidth="10" defaultRowHeight="15" x14ac:dyDescent="0.25"/>
  <cols>
    <col min="1" max="1" width="29.7109375" bestFit="1" customWidth="1"/>
    <col min="2" max="2" width="19" bestFit="1" customWidth="1"/>
    <col min="3" max="3" width="17.7109375" bestFit="1" customWidth="1"/>
    <col min="4" max="4" width="25.42578125" bestFit="1" customWidth="1"/>
    <col min="5" max="5" width="12" bestFit="1" customWidth="1"/>
  </cols>
  <sheetData>
    <row r="1" spans="1:7" x14ac:dyDescent="0.25">
      <c r="A1" t="s">
        <v>4</v>
      </c>
    </row>
    <row r="3" spans="1:7" ht="15.75" thickBot="1" x14ac:dyDescent="0.3">
      <c r="A3" t="s">
        <v>5</v>
      </c>
    </row>
    <row r="4" spans="1:7" x14ac:dyDescent="0.2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</row>
    <row r="5" spans="1:7" x14ac:dyDescent="0.25">
      <c r="A5" s="2" t="s">
        <v>0</v>
      </c>
      <c r="B5" s="2">
        <v>10</v>
      </c>
      <c r="C5" s="2">
        <v>4748</v>
      </c>
      <c r="D5" s="2">
        <v>474.8</v>
      </c>
      <c r="E5" s="2">
        <v>1045.5111111111112</v>
      </c>
    </row>
    <row r="6" spans="1:7" x14ac:dyDescent="0.25">
      <c r="A6" s="2" t="s">
        <v>31</v>
      </c>
      <c r="B6" s="2">
        <v>10</v>
      </c>
      <c r="C6" s="2">
        <v>706358</v>
      </c>
      <c r="D6" s="2">
        <v>70635.8</v>
      </c>
      <c r="E6" s="2">
        <v>21345488.177777778</v>
      </c>
    </row>
    <row r="7" spans="1:7" x14ac:dyDescent="0.25">
      <c r="A7" s="2" t="s">
        <v>32</v>
      </c>
      <c r="B7" s="2">
        <v>10</v>
      </c>
      <c r="C7" s="2">
        <v>261802</v>
      </c>
      <c r="D7" s="2">
        <v>26180.2</v>
      </c>
      <c r="E7" s="2">
        <v>499167.06666666665</v>
      </c>
    </row>
    <row r="8" spans="1:7" x14ac:dyDescent="0.25">
      <c r="A8" s="2" t="s">
        <v>33</v>
      </c>
      <c r="B8" s="2">
        <v>10</v>
      </c>
      <c r="C8" s="2">
        <v>612006</v>
      </c>
      <c r="D8" s="2">
        <v>61200.6</v>
      </c>
      <c r="E8" s="2">
        <v>1033197.3777777778</v>
      </c>
    </row>
    <row r="9" spans="1:7" ht="15.75" thickBot="1" x14ac:dyDescent="0.3">
      <c r="A9" s="3" t="s">
        <v>34</v>
      </c>
      <c r="B9" s="3">
        <v>10</v>
      </c>
      <c r="C9" s="3">
        <v>1211358</v>
      </c>
      <c r="D9" s="3">
        <v>121135.8</v>
      </c>
      <c r="E9" s="3">
        <v>111434304.62222221</v>
      </c>
    </row>
    <row r="12" spans="1:7" ht="15.75" thickBot="1" x14ac:dyDescent="0.3">
      <c r="A12" t="s">
        <v>11</v>
      </c>
    </row>
    <row r="13" spans="1:7" x14ac:dyDescent="0.25">
      <c r="A13" s="4" t="s">
        <v>12</v>
      </c>
      <c r="B13" s="4" t="s">
        <v>13</v>
      </c>
      <c r="C13" s="4" t="s">
        <v>14</v>
      </c>
      <c r="D13" s="4" t="s">
        <v>15</v>
      </c>
      <c r="E13" s="4" t="s">
        <v>16</v>
      </c>
      <c r="F13" s="4" t="s">
        <v>17</v>
      </c>
      <c r="G13" s="4" t="s">
        <v>18</v>
      </c>
    </row>
    <row r="14" spans="1:7" x14ac:dyDescent="0.25">
      <c r="A14" s="2" t="s">
        <v>19</v>
      </c>
      <c r="B14" s="2">
        <v>84561658347.52002</v>
      </c>
      <c r="C14" s="2">
        <v>4</v>
      </c>
      <c r="D14" s="2">
        <v>21140414586.880005</v>
      </c>
      <c r="E14" s="2">
        <v>786.982000025518</v>
      </c>
      <c r="F14" s="2">
        <v>5.2262943774161667E-41</v>
      </c>
      <c r="G14" s="2">
        <v>3.7674270817945028</v>
      </c>
    </row>
    <row r="15" spans="1:7" x14ac:dyDescent="0.25">
      <c r="A15" s="2" t="s">
        <v>20</v>
      </c>
      <c r="B15" s="2">
        <v>1208818824.8</v>
      </c>
      <c r="C15" s="2">
        <v>45</v>
      </c>
      <c r="D15" s="2">
        <v>26862640.55111111</v>
      </c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21</v>
      </c>
      <c r="B17" s="3">
        <v>85770477172.320023</v>
      </c>
      <c r="C17" s="3">
        <v>49</v>
      </c>
      <c r="D17" s="3"/>
      <c r="E17" s="3"/>
      <c r="F17" s="3"/>
      <c r="G17" s="3"/>
    </row>
    <row r="19" spans="1:7" x14ac:dyDescent="0.25">
      <c r="A19" t="s">
        <v>30</v>
      </c>
      <c r="B19" s="8" t="s">
        <v>26</v>
      </c>
      <c r="C19" s="5">
        <f>C20*SQRT(C21/C22)</f>
        <v>8014.6250512561337</v>
      </c>
    </row>
    <row r="20" spans="1:7" x14ac:dyDescent="0.25">
      <c r="B20" s="8" t="s">
        <v>27</v>
      </c>
      <c r="C20">
        <v>4.8899999999999997</v>
      </c>
    </row>
    <row r="21" spans="1:7" x14ac:dyDescent="0.25">
      <c r="B21" s="8" t="s">
        <v>28</v>
      </c>
      <c r="C21">
        <f>B15/C15</f>
        <v>26862640.55111111</v>
      </c>
    </row>
    <row r="22" spans="1:7" x14ac:dyDescent="0.25">
      <c r="B22" s="8" t="s">
        <v>29</v>
      </c>
      <c r="C22">
        <f>B9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C19" workbookViewId="0">
      <selection activeCell="Q12" sqref="Q12:S12"/>
    </sheetView>
  </sheetViews>
  <sheetFormatPr baseColWidth="10" defaultRowHeight="15" x14ac:dyDescent="0.25"/>
  <cols>
    <col min="2" max="2" width="28.140625" bestFit="1" customWidth="1"/>
    <col min="3" max="3" width="22.7109375" bestFit="1" customWidth="1"/>
    <col min="4" max="4" width="27.140625" bestFit="1" customWidth="1"/>
    <col min="5" max="7" width="28.140625" bestFit="1" customWidth="1"/>
    <col min="8" max="8" width="52" customWidth="1"/>
    <col min="9" max="9" width="13.85546875" bestFit="1" customWidth="1"/>
    <col min="10" max="10" width="12" bestFit="1" customWidth="1"/>
  </cols>
  <sheetData>
    <row r="1" spans="1:19" x14ac:dyDescent="0.25">
      <c r="B1" s="10" t="s">
        <v>0</v>
      </c>
      <c r="C1" s="13" t="s">
        <v>31</v>
      </c>
      <c r="D1" s="13" t="s">
        <v>32</v>
      </c>
      <c r="E1" s="13" t="s">
        <v>33</v>
      </c>
      <c r="F1" s="13" t="s">
        <v>34</v>
      </c>
    </row>
    <row r="2" spans="1:19" x14ac:dyDescent="0.25">
      <c r="A2">
        <v>1</v>
      </c>
      <c r="B2" s="10">
        <v>528</v>
      </c>
      <c r="C2" s="10">
        <v>76264</v>
      </c>
      <c r="D2" s="10">
        <v>26289</v>
      </c>
      <c r="E2" s="10">
        <v>61423</v>
      </c>
      <c r="F2" s="10">
        <v>114435</v>
      </c>
      <c r="I2" t="s">
        <v>1</v>
      </c>
      <c r="J2" s="1">
        <v>0.99</v>
      </c>
    </row>
    <row r="3" spans="1:19" ht="15.75" x14ac:dyDescent="0.25">
      <c r="A3">
        <v>2</v>
      </c>
      <c r="B3" s="10">
        <v>457</v>
      </c>
      <c r="C3" s="10">
        <v>77498</v>
      </c>
      <c r="D3" s="10">
        <v>25968</v>
      </c>
      <c r="E3" s="10">
        <v>59140</v>
      </c>
      <c r="F3" s="10">
        <v>115050</v>
      </c>
      <c r="I3" s="7" t="s">
        <v>24</v>
      </c>
      <c r="J3">
        <v>0.01</v>
      </c>
    </row>
    <row r="4" spans="1:19" x14ac:dyDescent="0.25">
      <c r="A4">
        <v>3</v>
      </c>
      <c r="B4" s="10">
        <v>436</v>
      </c>
      <c r="C4" s="10">
        <v>77377</v>
      </c>
      <c r="D4" s="10">
        <v>25936</v>
      </c>
      <c r="E4" s="10">
        <v>62030</v>
      </c>
      <c r="F4" s="10">
        <v>114489</v>
      </c>
      <c r="I4" t="s">
        <v>22</v>
      </c>
      <c r="J4" t="s">
        <v>23</v>
      </c>
    </row>
    <row r="5" spans="1:19" x14ac:dyDescent="0.25">
      <c r="A5">
        <v>4</v>
      </c>
      <c r="B5" s="10">
        <v>514</v>
      </c>
      <c r="C5" s="10">
        <v>68437</v>
      </c>
      <c r="D5" s="10">
        <v>27401</v>
      </c>
      <c r="E5" s="10">
        <v>62315</v>
      </c>
      <c r="F5" s="10">
        <v>114289</v>
      </c>
      <c r="I5">
        <f>Hoja4!E14</f>
        <v>786.982000025518</v>
      </c>
      <c r="J5">
        <f>Hoja4!F14</f>
        <v>5.2262943774161667E-41</v>
      </c>
    </row>
    <row r="6" spans="1:19" x14ac:dyDescent="0.25">
      <c r="A6">
        <v>5</v>
      </c>
      <c r="B6" s="10">
        <v>485</v>
      </c>
      <c r="C6" s="10">
        <v>70383</v>
      </c>
      <c r="D6" s="10">
        <v>25614</v>
      </c>
      <c r="E6" s="10">
        <v>60877</v>
      </c>
      <c r="F6" s="10">
        <v>114219</v>
      </c>
      <c r="J6" t="s">
        <v>25</v>
      </c>
    </row>
    <row r="7" spans="1:19" x14ac:dyDescent="0.25">
      <c r="A7">
        <v>6</v>
      </c>
      <c r="B7" s="10">
        <v>467</v>
      </c>
      <c r="C7" s="10">
        <v>69399</v>
      </c>
      <c r="D7" s="10">
        <v>25730</v>
      </c>
      <c r="E7" s="10">
        <v>62311</v>
      </c>
      <c r="F7" s="10">
        <v>146186</v>
      </c>
    </row>
    <row r="8" spans="1:19" x14ac:dyDescent="0.25">
      <c r="A8">
        <v>7</v>
      </c>
      <c r="B8" s="10">
        <v>444</v>
      </c>
      <c r="C8" s="10">
        <v>67489</v>
      </c>
      <c r="D8" s="10">
        <v>25810</v>
      </c>
      <c r="E8" s="10">
        <v>61033</v>
      </c>
      <c r="F8" s="10">
        <v>130388</v>
      </c>
    </row>
    <row r="9" spans="1:19" x14ac:dyDescent="0.25">
      <c r="A9">
        <v>8</v>
      </c>
      <c r="B9" s="10">
        <v>448</v>
      </c>
      <c r="C9" s="10">
        <v>66650</v>
      </c>
      <c r="D9" s="10">
        <v>27545</v>
      </c>
      <c r="E9" s="10">
        <v>61623</v>
      </c>
      <c r="F9" s="10">
        <v>121845</v>
      </c>
    </row>
    <row r="10" spans="1:19" x14ac:dyDescent="0.25">
      <c r="A10">
        <v>9</v>
      </c>
      <c r="B10" s="10">
        <v>509</v>
      </c>
      <c r="C10" s="10">
        <v>66826</v>
      </c>
      <c r="D10" s="10">
        <v>25765</v>
      </c>
      <c r="E10" s="10">
        <v>61287</v>
      </c>
      <c r="F10" s="10">
        <v>126008</v>
      </c>
    </row>
    <row r="11" spans="1:19" x14ac:dyDescent="0.25">
      <c r="A11">
        <v>10</v>
      </c>
      <c r="B11" s="10">
        <v>460</v>
      </c>
      <c r="C11" s="10">
        <v>66035</v>
      </c>
      <c r="D11" s="10">
        <v>25744</v>
      </c>
      <c r="E11" s="10">
        <v>59967</v>
      </c>
      <c r="F11" s="10">
        <v>114449</v>
      </c>
      <c r="H11" t="s">
        <v>2</v>
      </c>
    </row>
    <row r="12" spans="1:19" x14ac:dyDescent="0.25">
      <c r="A12" s="5" t="s">
        <v>35</v>
      </c>
      <c r="B12" s="10">
        <f>AVERAGE(B2:B11)</f>
        <v>474.8</v>
      </c>
      <c r="C12" s="10">
        <f t="shared" ref="C12:F12" si="0">AVERAGE(C2:C11)</f>
        <v>70635.8</v>
      </c>
      <c r="D12" s="10">
        <f t="shared" si="0"/>
        <v>26180.2</v>
      </c>
      <c r="E12" s="10">
        <f t="shared" si="0"/>
        <v>61200.6</v>
      </c>
      <c r="F12" s="10">
        <f t="shared" si="0"/>
        <v>121135.8</v>
      </c>
      <c r="H12" s="6" t="s">
        <v>3</v>
      </c>
      <c r="I12" s="6"/>
      <c r="J12" s="6"/>
      <c r="K12" s="6"/>
      <c r="L12" s="6"/>
      <c r="M12" s="6"/>
      <c r="N12" s="6"/>
      <c r="O12" s="6"/>
      <c r="P12" s="6"/>
      <c r="Q12" s="14"/>
      <c r="R12" s="14"/>
      <c r="S12" s="14"/>
    </row>
    <row r="14" spans="1:19" x14ac:dyDescent="0.25">
      <c r="B14" t="s">
        <v>26</v>
      </c>
      <c r="C14" s="9">
        <v>8014.6250512561337</v>
      </c>
    </row>
    <row r="17" spans="2:8" x14ac:dyDescent="0.25">
      <c r="B17" s="10"/>
      <c r="C17" s="10" t="str">
        <f>B1</f>
        <v>FP</v>
      </c>
      <c r="D17" s="10" t="str">
        <f>C1</f>
        <v>BF (20 items, max size 5)</v>
      </c>
      <c r="E17" s="10" t="str">
        <f>D1</f>
        <v>Apiori (100 items, max size 5)</v>
      </c>
      <c r="F17" s="10" t="str">
        <f>E1</f>
        <v>Apiori (150 items, max size 10)</v>
      </c>
      <c r="G17" s="10" t="str">
        <f>F1</f>
        <v>Apiori (200 items, max size 15)</v>
      </c>
      <c r="H17" s="11"/>
    </row>
    <row r="18" spans="2:8" x14ac:dyDescent="0.25">
      <c r="B18" s="10" t="str">
        <f>C17</f>
        <v>FP</v>
      </c>
      <c r="C18" s="12"/>
      <c r="D18" s="15">
        <f>$B$12-C12</f>
        <v>-70161</v>
      </c>
      <c r="E18" s="15">
        <f t="shared" ref="E18:G18" si="1">$B$12-D12</f>
        <v>-25705.4</v>
      </c>
      <c r="F18" s="15">
        <f t="shared" si="1"/>
        <v>-60725.799999999996</v>
      </c>
      <c r="G18" s="15">
        <f t="shared" si="1"/>
        <v>-120661</v>
      </c>
    </row>
    <row r="19" spans="2:8" x14ac:dyDescent="0.25">
      <c r="B19" s="10" t="str">
        <f>Hoja4!A6</f>
        <v>BF (20 items, max size 5)</v>
      </c>
      <c r="C19" s="10"/>
      <c r="D19" s="12"/>
      <c r="E19" s="15">
        <f>$C$12-D12</f>
        <v>44455.600000000006</v>
      </c>
      <c r="F19" s="15">
        <f t="shared" ref="F19:G19" si="2">$C$12-E12</f>
        <v>9435.2000000000044</v>
      </c>
      <c r="G19" s="15">
        <f t="shared" si="2"/>
        <v>-50500</v>
      </c>
    </row>
    <row r="20" spans="2:8" x14ac:dyDescent="0.25">
      <c r="B20" s="10" t="str">
        <f>Hoja4!A7</f>
        <v>Apiori (100 items, max size 5)</v>
      </c>
      <c r="C20" s="10"/>
      <c r="D20" s="10"/>
      <c r="E20" s="12"/>
      <c r="F20" s="15">
        <f>$D$12-E12</f>
        <v>-35020.399999999994</v>
      </c>
      <c r="G20" s="15">
        <f>$D$12-F12</f>
        <v>-94955.6</v>
      </c>
    </row>
    <row r="21" spans="2:8" x14ac:dyDescent="0.25">
      <c r="B21" s="10" t="str">
        <f>Hoja4!A8</f>
        <v>Apiori (150 items, max size 10)</v>
      </c>
      <c r="C21" s="10"/>
      <c r="D21" s="10"/>
      <c r="E21" s="10"/>
      <c r="F21" s="12"/>
      <c r="G21" s="15">
        <f>E12-F12</f>
        <v>-59935.200000000004</v>
      </c>
    </row>
    <row r="22" spans="2:8" x14ac:dyDescent="0.25">
      <c r="B22" s="10" t="str">
        <f>Hoja4!A9</f>
        <v>Apiori (200 items, max size 15)</v>
      </c>
      <c r="C22" s="10"/>
      <c r="D22" s="10"/>
      <c r="E22" s="10"/>
      <c r="F22" s="10"/>
      <c r="G22" s="12"/>
    </row>
    <row r="24" spans="2:8" ht="285" x14ac:dyDescent="0.25">
      <c r="H24" s="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2018-11-25T02:41:08Z</dcterms:created>
  <dcterms:modified xsi:type="dcterms:W3CDTF">2018-11-25T06:02:14Z</dcterms:modified>
</cp:coreProperties>
</file>