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GitHub\shepherd-targets\hardware\shepherd_nRF_FRAM_Target_v1.3e\"/>
    </mc:Choice>
  </mc:AlternateContent>
  <xr:revisionPtr revIDLastSave="0" documentId="13_ncr:1_{7A2511FC-7542-4FCD-AABD-9C7C965ED787}" xr6:coauthVersionLast="47" xr6:coauthVersionMax="47" xr10:uidLastSave="{00000000-0000-0000-0000-000000000000}"/>
  <bookViews>
    <workbookView xWindow="15228" yWindow="3072" windowWidth="28416" windowHeight="20172" xr2:uid="{C200A1D4-00A9-4A3A-BC73-443F8E1600DA}"/>
  </bookViews>
  <sheets>
    <sheet name="Bill of Materials-nRF_FRAM_Targ" sheetId="1" r:id="rId1"/>
  </sheets>
  <definedNames>
    <definedName name="_xlnm.Print_Titles" localSheetId="0">'Bill of Materials-nRF_FRAM_Targ'!$1:$1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I30" i="1"/>
  <c r="J30" i="1" s="1"/>
  <c r="G18" i="1"/>
  <c r="J18" i="1" s="1"/>
  <c r="G8" i="1"/>
  <c r="J8" i="1" s="1"/>
  <c r="G3" i="1"/>
  <c r="J3" i="1" s="1"/>
  <c r="G4" i="1"/>
  <c r="J4" i="1" s="1"/>
  <c r="G5" i="1"/>
  <c r="J5" i="1" s="1"/>
  <c r="G6" i="1"/>
  <c r="J6" i="1" s="1"/>
  <c r="G7" i="1"/>
  <c r="J7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I28" i="1" s="1"/>
  <c r="J28" i="1" s="1"/>
  <c r="G29" i="1"/>
  <c r="I29" i="1" s="1"/>
  <c r="J29" i="1" s="1"/>
  <c r="G30" i="1"/>
  <c r="G31" i="1"/>
  <c r="I31" i="1" s="1"/>
  <c r="J31" i="1" s="1"/>
  <c r="G32" i="1"/>
  <c r="I32" i="1" s="1"/>
  <c r="J32" i="1" s="1"/>
  <c r="G33" i="1"/>
  <c r="J33" i="1" s="1"/>
  <c r="G34" i="1"/>
  <c r="J34" i="1" s="1"/>
  <c r="G2" i="1"/>
  <c r="J2" i="1" s="1"/>
</calcChain>
</file>

<file path=xl/sharedStrings.xml><?xml version="1.0" encoding="utf-8"?>
<sst xmlns="http://schemas.openxmlformats.org/spreadsheetml/2006/main" count="176" uniqueCount="156">
  <si>
    <t>Comment</t>
  </si>
  <si>
    <t>Designator</t>
  </si>
  <si>
    <t>Footprint</t>
  </si>
  <si>
    <t>LibRef</t>
  </si>
  <si>
    <t>Distributer PN</t>
  </si>
  <si>
    <t>C_0402_1uF_10V_X7R</t>
  </si>
  <si>
    <t>C1, C13, C18, C29</t>
  </si>
  <si>
    <t>CAPC1005X06</t>
  </si>
  <si>
    <t>.C_0402_1uF_X7R_10V</t>
  </si>
  <si>
    <t>81-GRM155C71A105KE1D</t>
  </si>
  <si>
    <t>C_0402_100nF_10V_X7G</t>
  </si>
  <si>
    <t>C2, C3, C4, C5, C12, C14, C16, C17, C19, C23, C30, C31, C32</t>
  </si>
  <si>
    <t>.C_0402_100nF_10V</t>
  </si>
  <si>
    <t>81-GRM155R71A104KA1D</t>
  </si>
  <si>
    <t>C_0402_1pF_50V_NP0_RF</t>
  </si>
  <si>
    <t>C6</t>
  </si>
  <si>
    <t>.C_0402_1pF_50V_NP0_RF</t>
  </si>
  <si>
    <t>81-GJM1555C1H1R0JB1D</t>
  </si>
  <si>
    <t>C_0402_1.2pF_50V_NP0</t>
  </si>
  <si>
    <t>C7</t>
  </si>
  <si>
    <t>.C_0402_1.2pF_50V_NP0_RF</t>
  </si>
  <si>
    <t>81-GJM1555C1H1R2JB1D</t>
  </si>
  <si>
    <t>C_0402_12pF_10V_NP0</t>
  </si>
  <si>
    <t>C8, C9, C10, C11, C21, C22, C27, C28</t>
  </si>
  <si>
    <t>.C_0402_12pF_10V_NP0</t>
  </si>
  <si>
    <t>77-VJ0402A120JXQPBC</t>
  </si>
  <si>
    <t>C_0402_820pF_50V_NP0</t>
  </si>
  <si>
    <t>C15</t>
  </si>
  <si>
    <t>.C_0402_820pF_50V_NP0</t>
  </si>
  <si>
    <t>81-GRM1555C1H821JA1J</t>
  </si>
  <si>
    <t>C_0402_1nF_50V_NP0</t>
  </si>
  <si>
    <t>C20</t>
  </si>
  <si>
    <t>.C_0402_1nF_50V</t>
  </si>
  <si>
    <t>81-GRM1555C1H102JA1D</t>
  </si>
  <si>
    <t>C_1206_47uF_10V_X5R</t>
  </si>
  <si>
    <t>C24</t>
  </si>
  <si>
    <t>CAPC3216X18</t>
  </si>
  <si>
    <t>.C_1206_47uF_10V</t>
  </si>
  <si>
    <t>963-LMK316ABJ476ML-T</t>
  </si>
  <si>
    <t>C_0402_47pF_50V_NP0</t>
  </si>
  <si>
    <t>C26</t>
  </si>
  <si>
    <t>.C_0402_47pF_50V</t>
  </si>
  <si>
    <t>80-C0402C470K5G</t>
  </si>
  <si>
    <t>D_LED_0603_Amber</t>
  </si>
  <si>
    <t>D1</t>
  </si>
  <si>
    <t>DIOM1608X02N Orange</t>
  </si>
  <si>
    <t>.D_LED_0603_Amber</t>
  </si>
  <si>
    <t>710-150060AS75000</t>
  </si>
  <si>
    <t>D_LED_0603_Red</t>
  </si>
  <si>
    <t>D2</t>
  </si>
  <si>
    <t>DIOM1608X02N Red</t>
  </si>
  <si>
    <t>.D_LED_0603_Red</t>
  </si>
  <si>
    <t>710-150060SS55040</t>
  </si>
  <si>
    <t>PMEG10010ELR</t>
  </si>
  <si>
    <t>D3</t>
  </si>
  <si>
    <t>SODFL350X110-2N</t>
  </si>
  <si>
    <t>.D_SOD123W_710mV_1A</t>
  </si>
  <si>
    <t>771-PMEG10010ELRX</t>
  </si>
  <si>
    <t>LQG15HZ4N7C02D</t>
  </si>
  <si>
    <t>L1</t>
  </si>
  <si>
    <t>IND1005X06</t>
  </si>
  <si>
    <t>.L_0402_4.7n_700mA</t>
  </si>
  <si>
    <t>81-LQG15HZ4N7C02D</t>
  </si>
  <si>
    <t>LQG15HZ2N2C02D</t>
  </si>
  <si>
    <t>L2</t>
  </si>
  <si>
    <t>.L_0402_2.2n_900mA</t>
  </si>
  <si>
    <t>81-LQG15HZ2N2C02D</t>
  </si>
  <si>
    <t>ANT RF_SMA_2.44GHz</t>
  </si>
  <si>
    <t>M1</t>
  </si>
  <si>
    <t/>
  </si>
  <si>
    <t>712-ANT-2.4-LCW-SMA</t>
  </si>
  <si>
    <t>P_RF_SMA_Edge-Con</t>
  </si>
  <si>
    <t>P1</t>
  </si>
  <si>
    <t>P_RF_SMA_Edge</t>
  </si>
  <si>
    <t>.P_RF_SMA_Edge_Con</t>
  </si>
  <si>
    <t>223-CON-SMA-EDGE-S</t>
  </si>
  <si>
    <t>P_HSEC8-120-Edge</t>
  </si>
  <si>
    <t>P2</t>
  </si>
  <si>
    <t>P_HSEC8-120_edge</t>
  </si>
  <si>
    <t>.P_HSEC8-120-Edge</t>
  </si>
  <si>
    <t>R_0402_240R</t>
  </si>
  <si>
    <t>R1, R2, R3, R4, R5, R6, R7, R8, R9, R10, R11, R12, R13, R14, R17, R18, R19, R20, R21, R22, R24, R26, R29, R30, R31, R32, R33, R34, R35, R37, R39, R40, R41, R43, R45, R46, R47, R48, R49, R50, R51, R52, R53, R54, R55, R56, R58, R60, R62, R63, R68, R69</t>
  </si>
  <si>
    <t>RESC1005X04</t>
  </si>
  <si>
    <t>.R_0402_240R</t>
  </si>
  <si>
    <t>667-ERJ-2GEJ241X</t>
  </si>
  <si>
    <t>R_0402_470R</t>
  </si>
  <si>
    <t>R15, R16, R23, R25, R27, R28, R36, R38, R42, R44, R57, R59</t>
  </si>
  <si>
    <t>.R_0402_470R_1%</t>
  </si>
  <si>
    <t>667-ERJ-2RKF4700X</t>
  </si>
  <si>
    <t>R_0402_47k</t>
  </si>
  <si>
    <t>R61</t>
  </si>
  <si>
    <t>.R_0402_47k</t>
  </si>
  <si>
    <t>667-ERJ-2GEJ473X</t>
  </si>
  <si>
    <t>R_0402_1k</t>
  </si>
  <si>
    <t>R64</t>
  </si>
  <si>
    <t>.R_0402_1k</t>
  </si>
  <si>
    <t>667-ERJ-2GEJ102X</t>
  </si>
  <si>
    <t>R_0402_100R</t>
  </si>
  <si>
    <t>R65</t>
  </si>
  <si>
    <t>.R_0402_100R</t>
  </si>
  <si>
    <t>667-ERJ-2GEJ101X</t>
  </si>
  <si>
    <t>R_0402_1M</t>
  </si>
  <si>
    <t>R66, R67, R72</t>
  </si>
  <si>
    <t>.R_0402_1M</t>
  </si>
  <si>
    <t>667-ERJ-2GEJ105X</t>
  </si>
  <si>
    <t>R_0402_100k_1%</t>
  </si>
  <si>
    <t>R70, R71, R74</t>
  </si>
  <si>
    <t>.R_0402_100k</t>
  </si>
  <si>
    <t>667-ERJ-2RKF1003X</t>
  </si>
  <si>
    <t>R_0402_10k</t>
  </si>
  <si>
    <t>R73</t>
  </si>
  <si>
    <t>.R_0402_10k</t>
  </si>
  <si>
    <t>667-ERJ-2GEJ103X</t>
  </si>
  <si>
    <t>BSH105</t>
  </si>
  <si>
    <t>T1, T2</t>
  </si>
  <si>
    <t>SOT95P230X110-3N</t>
  </si>
  <si>
    <t>.T_BSH105</t>
  </si>
  <si>
    <t>771-BSH105215</t>
  </si>
  <si>
    <t>nRF52840-QIAA</t>
  </si>
  <si>
    <t>U1</t>
  </si>
  <si>
    <t>BGAS73C25P24X24_700X700X85</t>
  </si>
  <si>
    <t>949-NRF52840-QIAA-R</t>
  </si>
  <si>
    <t>MSP430FR5994IZVWR</t>
  </si>
  <si>
    <t>U2</t>
  </si>
  <si>
    <t>BGA121C50P11X11_600X600X100</t>
  </si>
  <si>
    <t>MSP430FR5994IZVW</t>
  </si>
  <si>
    <t>595-P430FR5994IZVWR</t>
  </si>
  <si>
    <t>AB1805</t>
  </si>
  <si>
    <t>U3</t>
  </si>
  <si>
    <t>QFN50P300X300X100_HS-17N</t>
  </si>
  <si>
    <t>815-AB1805-T3</t>
  </si>
  <si>
    <t>TS5A3167DCKR</t>
  </si>
  <si>
    <t>U4</t>
  </si>
  <si>
    <t>SOT65P210X110-5N</t>
  </si>
  <si>
    <t>595-TS5A3167DCKR</t>
  </si>
  <si>
    <t>MCP6546T-I/LT</t>
  </si>
  <si>
    <t>U5</t>
  </si>
  <si>
    <t>MCP6546</t>
  </si>
  <si>
    <t>579-MCP6546T-I/LT</t>
  </si>
  <si>
    <t>ECX-.327-CDX-1293</t>
  </si>
  <si>
    <t>X1, X3, X4</t>
  </si>
  <si>
    <t>XTAL_ECS-32x15</t>
  </si>
  <si>
    <t>.X_ECX-.327-CDX-1293</t>
  </si>
  <si>
    <t>520-ECX-.327CDX-1293</t>
  </si>
  <si>
    <t>ECS-320-12-37B2-7KM</t>
  </si>
  <si>
    <t>X2</t>
  </si>
  <si>
    <t>XTAL_ECS_20x16_4L</t>
  </si>
  <si>
    <t>.X_ECS-320-12-37B2-7KM</t>
  </si>
  <si>
    <t>520-320-12-37B27KMTR</t>
  </si>
  <si>
    <t>Q30</t>
  </si>
  <si>
    <t>Qorder</t>
  </si>
  <si>
    <t>Diff</t>
  </si>
  <si>
    <t>Q1</t>
  </si>
  <si>
    <t>MouserNr</t>
  </si>
  <si>
    <t>OrdPrior</t>
  </si>
  <si>
    <t>OrdV1.3e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</si>
</sst>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quotePrefix="1" applyBorder="1"/>
    <xf numFmtId="0" fontId="0" fillId="2" borderId="3" xfId="0" applyFill="1" applyBorder="1"/>
  </cellXfs>
  <cellStyles count="1">
    <cellStyle name="Normal" xfId="0" builtinId="0"/>
  </cellStyles>
  <dxfs count="8">
    <dxf>
      <fill>
        <patternFill patternType="solid">
          <fgColor indexed="64"/>
          <bgColor rgb="FFD3D3D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77DE-48DB-4B90-82FB-1C95156D7F47}" name="Table2" displayName="Table2" ref="A1:L34" totalsRowShown="0" headerRowDxfId="0" tableBorderDxfId="7">
  <autoFilter ref="A1:L34" xr:uid="{FE5777DE-48DB-4B90-82FB-1C95156D7F47}"/>
  <tableColumns count="12">
    <tableColumn id="1" xr3:uid="{00FA366D-42BC-4C51-B8A5-39747ED28020}" name="Comment" dataDxfId="6"/>
    <tableColumn id="2" xr3:uid="{ACB4B789-76B2-4181-9F4E-2F0585DFEF9E}" name="Designator" dataDxfId="5"/>
    <tableColumn id="3" xr3:uid="{3DC0F9A5-43A4-42F1-A911-B063DE095DE0}" name="Footprint" dataDxfId="4"/>
    <tableColumn id="4" xr3:uid="{C0CFA73D-91D9-4DDD-AD12-5E8D803F70B9}" name="LibRef" dataDxfId="3"/>
    <tableColumn id="5" xr3:uid="{9ED6F269-D8C9-49EE-8D87-6A93E0824DEF}" name="Q1" dataDxfId="2"/>
    <tableColumn id="9" xr3:uid="{A425A5EB-CE13-49D2-9FA2-375B865F28F1}" name="Distributer PN" dataDxfId="1"/>
    <tableColumn id="11" xr3:uid="{356869F8-E6F9-477E-A62D-40ACB74286D2}" name="Q30">
      <calculatedColumnFormula>E2*30</calculatedColumnFormula>
    </tableColumn>
    <tableColumn id="12" xr3:uid="{11F0DFC3-1B0C-4007-8D9B-2C6C13C7C788}" name="MouserNr">
      <calculatedColumnFormula>F2</calculatedColumnFormula>
    </tableColumn>
    <tableColumn id="13" xr3:uid="{39F807F9-B425-4376-9CAB-53FCC9361CC5}" name="Qorder"/>
    <tableColumn id="14" xr3:uid="{D6059FE1-41C8-4A65-9703-A40C25142CDA}" name="Diff">
      <calculatedColumnFormula>I2-G2</calculatedColumnFormula>
    </tableColumn>
    <tableColumn id="15" xr3:uid="{D1F6048C-4465-418D-9AD3-4B2903E52086}" name="OrdPrior"/>
    <tableColumn id="16" xr3:uid="{50A7EA62-B26D-432F-A84D-BFA8126A25D5}" name="OrdV1.3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09EA-CA0C-4C41-A557-70114811FE42}">
  <sheetPr>
    <pageSetUpPr fitToPage="1"/>
  </sheetPr>
  <dimension ref="A1:L34"/>
  <sheetViews>
    <sheetView tabSelected="1" workbookViewId="0">
      <selection activeCell="I35" sqref="I35"/>
    </sheetView>
  </sheetViews>
  <sheetFormatPr defaultRowHeight="14.4" x14ac:dyDescent="0.3"/>
  <cols>
    <col min="1" max="1" width="22.88671875" customWidth="1"/>
    <col min="2" max="3" width="19" customWidth="1"/>
    <col min="4" max="4" width="25.109375" customWidth="1"/>
    <col min="5" max="5" width="6.33203125" customWidth="1"/>
    <col min="6" max="6" width="3.5546875" customWidth="1"/>
    <col min="8" max="8" width="23.109375" customWidth="1"/>
    <col min="11" max="11" width="14.109375" customWidth="1"/>
    <col min="12" max="12" width="15.21875" customWidth="1"/>
  </cols>
  <sheetData>
    <row r="1" spans="1:12" s="4" customFormat="1" ht="16.8" customHeight="1" x14ac:dyDescent="0.3">
      <c r="A1" s="6" t="s">
        <v>0</v>
      </c>
      <c r="B1" s="3" t="s">
        <v>1</v>
      </c>
      <c r="C1" s="3" t="s">
        <v>2</v>
      </c>
      <c r="D1" s="3" t="s">
        <v>3</v>
      </c>
      <c r="E1" s="3" t="s">
        <v>152</v>
      </c>
      <c r="F1" s="3" t="s">
        <v>4</v>
      </c>
      <c r="G1" s="4" t="s">
        <v>149</v>
      </c>
      <c r="H1" s="8" t="s">
        <v>153</v>
      </c>
      <c r="I1" s="4" t="s">
        <v>150</v>
      </c>
      <c r="J1" s="4" t="s">
        <v>151</v>
      </c>
      <c r="K1" s="8" t="s">
        <v>154</v>
      </c>
      <c r="L1" s="8" t="s">
        <v>155</v>
      </c>
    </row>
    <row r="2" spans="1:12" ht="16.8" customHeight="1" x14ac:dyDescent="0.3">
      <c r="A2" s="7" t="s">
        <v>5</v>
      </c>
      <c r="B2" s="2" t="s">
        <v>6</v>
      </c>
      <c r="C2" s="2" t="s">
        <v>7</v>
      </c>
      <c r="D2" s="2" t="s">
        <v>8</v>
      </c>
      <c r="E2" s="1">
        <v>4</v>
      </c>
      <c r="F2" s="2" t="s">
        <v>9</v>
      </c>
      <c r="G2">
        <f>E2*30</f>
        <v>120</v>
      </c>
      <c r="H2" t="str">
        <f>F2</f>
        <v>81-GRM155C71A105KE1D</v>
      </c>
      <c r="I2">
        <v>200</v>
      </c>
      <c r="J2">
        <f>I2-G2</f>
        <v>80</v>
      </c>
    </row>
    <row r="3" spans="1:12" ht="16.8" customHeight="1" x14ac:dyDescent="0.3">
      <c r="A3" s="7" t="s">
        <v>10</v>
      </c>
      <c r="B3" s="2" t="s">
        <v>11</v>
      </c>
      <c r="C3" s="2" t="s">
        <v>7</v>
      </c>
      <c r="D3" s="2" t="s">
        <v>12</v>
      </c>
      <c r="E3" s="1">
        <v>13</v>
      </c>
      <c r="F3" s="2" t="s">
        <v>13</v>
      </c>
      <c r="G3">
        <f>E3*30</f>
        <v>390</v>
      </c>
      <c r="H3" t="str">
        <f>F3</f>
        <v>81-GRM155R71A104KA1D</v>
      </c>
      <c r="I3">
        <v>500</v>
      </c>
      <c r="J3">
        <f t="shared" ref="J3:J34" si="0">I3-G3</f>
        <v>110</v>
      </c>
    </row>
    <row r="4" spans="1:12" ht="16.8" customHeight="1" x14ac:dyDescent="0.3">
      <c r="A4" s="7" t="s">
        <v>14</v>
      </c>
      <c r="B4" s="2" t="s">
        <v>15</v>
      </c>
      <c r="C4" s="2" t="s">
        <v>7</v>
      </c>
      <c r="D4" s="2" t="s">
        <v>16</v>
      </c>
      <c r="E4" s="1">
        <v>1</v>
      </c>
      <c r="F4" s="2" t="s">
        <v>17</v>
      </c>
      <c r="G4">
        <f>E4*30</f>
        <v>30</v>
      </c>
      <c r="H4" t="str">
        <f>F4</f>
        <v>81-GJM1555C1H1R0JB1D</v>
      </c>
      <c r="I4">
        <v>200</v>
      </c>
      <c r="J4">
        <f t="shared" si="0"/>
        <v>170</v>
      </c>
    </row>
    <row r="5" spans="1:12" ht="16.8" customHeight="1" x14ac:dyDescent="0.3">
      <c r="A5" s="7" t="s">
        <v>18</v>
      </c>
      <c r="B5" s="2" t="s">
        <v>19</v>
      </c>
      <c r="C5" s="2" t="s">
        <v>7</v>
      </c>
      <c r="D5" s="2" t="s">
        <v>20</v>
      </c>
      <c r="E5" s="1">
        <v>1</v>
      </c>
      <c r="F5" s="2" t="s">
        <v>21</v>
      </c>
      <c r="G5">
        <f>E5*30</f>
        <v>30</v>
      </c>
      <c r="H5" t="str">
        <f>F5</f>
        <v>81-GJM1555C1H1R2JB1D</v>
      </c>
      <c r="I5">
        <v>200</v>
      </c>
      <c r="J5">
        <f t="shared" si="0"/>
        <v>170</v>
      </c>
    </row>
    <row r="6" spans="1:12" ht="16.8" customHeight="1" x14ac:dyDescent="0.3">
      <c r="A6" s="7" t="s">
        <v>22</v>
      </c>
      <c r="B6" s="2" t="s">
        <v>23</v>
      </c>
      <c r="C6" s="2" t="s">
        <v>7</v>
      </c>
      <c r="D6" s="2" t="s">
        <v>24</v>
      </c>
      <c r="E6" s="1">
        <v>8</v>
      </c>
      <c r="F6" s="2" t="s">
        <v>25</v>
      </c>
      <c r="G6">
        <f>E6*30</f>
        <v>240</v>
      </c>
      <c r="H6" t="str">
        <f>F6</f>
        <v>77-VJ0402A120JXQPBC</v>
      </c>
      <c r="I6">
        <v>300</v>
      </c>
      <c r="J6">
        <f t="shared" si="0"/>
        <v>60</v>
      </c>
    </row>
    <row r="7" spans="1:12" ht="16.8" customHeight="1" x14ac:dyDescent="0.3">
      <c r="A7" s="7" t="s">
        <v>26</v>
      </c>
      <c r="B7" s="2" t="s">
        <v>27</v>
      </c>
      <c r="C7" s="2" t="s">
        <v>7</v>
      </c>
      <c r="D7" s="2" t="s">
        <v>28</v>
      </c>
      <c r="E7" s="1">
        <v>1</v>
      </c>
      <c r="F7" s="2" t="s">
        <v>29</v>
      </c>
      <c r="G7">
        <f>E7*30</f>
        <v>30</v>
      </c>
      <c r="H7" t="str">
        <f>F7</f>
        <v>81-GRM1555C1H821JA1J</v>
      </c>
      <c r="I7">
        <v>200</v>
      </c>
      <c r="J7">
        <f t="shared" si="0"/>
        <v>170</v>
      </c>
    </row>
    <row r="8" spans="1:12" ht="16.8" customHeight="1" x14ac:dyDescent="0.3">
      <c r="A8" s="7" t="s">
        <v>30</v>
      </c>
      <c r="B8" s="2" t="s">
        <v>31</v>
      </c>
      <c r="C8" s="2" t="s">
        <v>7</v>
      </c>
      <c r="D8" s="2" t="s">
        <v>32</v>
      </c>
      <c r="E8" s="1">
        <v>1</v>
      </c>
      <c r="F8" s="2" t="s">
        <v>33</v>
      </c>
      <c r="G8">
        <f>E8*30</f>
        <v>30</v>
      </c>
      <c r="J8">
        <f t="shared" si="0"/>
        <v>-30</v>
      </c>
    </row>
    <row r="9" spans="1:12" ht="16.8" customHeight="1" x14ac:dyDescent="0.3">
      <c r="A9" s="7" t="s">
        <v>34</v>
      </c>
      <c r="B9" s="2" t="s">
        <v>35</v>
      </c>
      <c r="C9" s="2" t="s">
        <v>36</v>
      </c>
      <c r="D9" s="2" t="s">
        <v>37</v>
      </c>
      <c r="E9" s="1">
        <v>1</v>
      </c>
      <c r="F9" s="2" t="s">
        <v>38</v>
      </c>
      <c r="G9">
        <f>E9*30</f>
        <v>30</v>
      </c>
      <c r="H9" t="str">
        <f>F9</f>
        <v>963-LMK316ABJ476ML-T</v>
      </c>
      <c r="I9">
        <v>60</v>
      </c>
      <c r="J9">
        <f t="shared" si="0"/>
        <v>30</v>
      </c>
    </row>
    <row r="10" spans="1:12" ht="16.8" customHeight="1" x14ac:dyDescent="0.3">
      <c r="A10" s="7" t="s">
        <v>39</v>
      </c>
      <c r="B10" s="2" t="s">
        <v>40</v>
      </c>
      <c r="C10" s="2" t="s">
        <v>7</v>
      </c>
      <c r="D10" s="2" t="s">
        <v>41</v>
      </c>
      <c r="E10" s="1">
        <v>1</v>
      </c>
      <c r="F10" s="2" t="s">
        <v>42</v>
      </c>
      <c r="G10">
        <f>E10*30</f>
        <v>30</v>
      </c>
      <c r="H10" t="str">
        <f>F10</f>
        <v>80-C0402C470K5G</v>
      </c>
      <c r="I10">
        <v>200</v>
      </c>
      <c r="J10">
        <f t="shared" si="0"/>
        <v>170</v>
      </c>
    </row>
    <row r="11" spans="1:12" ht="16.8" customHeight="1" x14ac:dyDescent="0.3">
      <c r="A11" s="7" t="s">
        <v>43</v>
      </c>
      <c r="B11" s="2" t="s">
        <v>44</v>
      </c>
      <c r="C11" s="2" t="s">
        <v>45</v>
      </c>
      <c r="D11" s="2" t="s">
        <v>46</v>
      </c>
      <c r="E11" s="1">
        <v>1</v>
      </c>
      <c r="F11" s="2" t="s">
        <v>47</v>
      </c>
      <c r="G11">
        <f>E11*30</f>
        <v>30</v>
      </c>
      <c r="H11" t="str">
        <f>F11</f>
        <v>710-150060AS75000</v>
      </c>
      <c r="I11">
        <v>50</v>
      </c>
      <c r="J11">
        <f t="shared" si="0"/>
        <v>20</v>
      </c>
    </row>
    <row r="12" spans="1:12" ht="16.8" customHeight="1" x14ac:dyDescent="0.3">
      <c r="A12" s="7" t="s">
        <v>48</v>
      </c>
      <c r="B12" s="2" t="s">
        <v>49</v>
      </c>
      <c r="C12" s="2" t="s">
        <v>50</v>
      </c>
      <c r="D12" s="2" t="s">
        <v>51</v>
      </c>
      <c r="E12" s="1">
        <v>1</v>
      </c>
      <c r="F12" s="2" t="s">
        <v>52</v>
      </c>
      <c r="G12">
        <f>E12*30</f>
        <v>30</v>
      </c>
      <c r="H12" t="str">
        <f>F12</f>
        <v>710-150060SS55040</v>
      </c>
      <c r="I12">
        <v>50</v>
      </c>
      <c r="J12">
        <f t="shared" si="0"/>
        <v>20</v>
      </c>
    </row>
    <row r="13" spans="1:12" ht="16.8" customHeight="1" x14ac:dyDescent="0.3">
      <c r="A13" s="7" t="s">
        <v>53</v>
      </c>
      <c r="B13" s="2" t="s">
        <v>54</v>
      </c>
      <c r="C13" s="2" t="s">
        <v>55</v>
      </c>
      <c r="D13" s="2" t="s">
        <v>56</v>
      </c>
      <c r="E13" s="1">
        <v>1</v>
      </c>
      <c r="F13" s="2" t="s">
        <v>57</v>
      </c>
      <c r="G13">
        <f>E13*30</f>
        <v>30</v>
      </c>
      <c r="H13" t="str">
        <f>F13</f>
        <v>771-PMEG10010ELRX</v>
      </c>
      <c r="I13">
        <v>100</v>
      </c>
      <c r="J13">
        <f t="shared" si="0"/>
        <v>70</v>
      </c>
    </row>
    <row r="14" spans="1:12" ht="16.8" customHeight="1" x14ac:dyDescent="0.3">
      <c r="A14" s="7" t="s">
        <v>58</v>
      </c>
      <c r="B14" s="2" t="s">
        <v>59</v>
      </c>
      <c r="C14" s="2" t="s">
        <v>60</v>
      </c>
      <c r="D14" s="2" t="s">
        <v>61</v>
      </c>
      <c r="E14" s="1">
        <v>1</v>
      </c>
      <c r="F14" s="2" t="s">
        <v>62</v>
      </c>
      <c r="G14">
        <f>E14*30</f>
        <v>30</v>
      </c>
      <c r="H14" t="str">
        <f>F14</f>
        <v>81-LQG15HZ4N7C02D</v>
      </c>
      <c r="I14">
        <v>60</v>
      </c>
      <c r="J14">
        <f t="shared" si="0"/>
        <v>30</v>
      </c>
    </row>
    <row r="15" spans="1:12" ht="16.8" customHeight="1" x14ac:dyDescent="0.3">
      <c r="A15" s="7" t="s">
        <v>63</v>
      </c>
      <c r="B15" s="2" t="s">
        <v>64</v>
      </c>
      <c r="C15" s="2" t="s">
        <v>60</v>
      </c>
      <c r="D15" s="2" t="s">
        <v>65</v>
      </c>
      <c r="E15" s="1">
        <v>1</v>
      </c>
      <c r="F15" s="2" t="s">
        <v>66</v>
      </c>
      <c r="G15">
        <f>E15*30</f>
        <v>30</v>
      </c>
      <c r="H15" t="str">
        <f>F15</f>
        <v>81-LQG15HZ2N2C02D</v>
      </c>
      <c r="I15">
        <v>60</v>
      </c>
      <c r="J15">
        <f t="shared" si="0"/>
        <v>30</v>
      </c>
    </row>
    <row r="16" spans="1:12" ht="16.8" customHeight="1" x14ac:dyDescent="0.3">
      <c r="A16" s="7" t="s">
        <v>67</v>
      </c>
      <c r="B16" s="2" t="s">
        <v>68</v>
      </c>
      <c r="C16" s="2" t="s">
        <v>69</v>
      </c>
      <c r="D16" s="2" t="s">
        <v>67</v>
      </c>
      <c r="E16" s="1">
        <v>1</v>
      </c>
      <c r="F16" s="2" t="s">
        <v>70</v>
      </c>
      <c r="G16">
        <f>E16*30</f>
        <v>30</v>
      </c>
      <c r="H16" t="str">
        <f>F16</f>
        <v>712-ANT-2.4-LCW-SMA</v>
      </c>
      <c r="I16" s="5">
        <v>20</v>
      </c>
      <c r="J16">
        <f t="shared" si="0"/>
        <v>-10</v>
      </c>
    </row>
    <row r="17" spans="1:10" ht="16.8" customHeight="1" x14ac:dyDescent="0.3">
      <c r="A17" s="7" t="s">
        <v>71</v>
      </c>
      <c r="B17" s="2" t="s">
        <v>72</v>
      </c>
      <c r="C17" s="2" t="s">
        <v>73</v>
      </c>
      <c r="D17" s="2" t="s">
        <v>74</v>
      </c>
      <c r="E17" s="1">
        <v>1</v>
      </c>
      <c r="F17" s="2" t="s">
        <v>75</v>
      </c>
      <c r="G17">
        <f>E17*30</f>
        <v>30</v>
      </c>
      <c r="H17" t="str">
        <f>F17</f>
        <v>223-CON-SMA-EDGE-S</v>
      </c>
      <c r="I17" s="5">
        <v>20</v>
      </c>
      <c r="J17">
        <f t="shared" si="0"/>
        <v>-10</v>
      </c>
    </row>
    <row r="18" spans="1:10" ht="16.8" customHeight="1" x14ac:dyDescent="0.3">
      <c r="A18" s="7" t="s">
        <v>76</v>
      </c>
      <c r="B18" s="2" t="s">
        <v>77</v>
      </c>
      <c r="C18" s="2" t="s">
        <v>78</v>
      </c>
      <c r="D18" s="2" t="s">
        <v>79</v>
      </c>
      <c r="E18" s="1">
        <v>1</v>
      </c>
      <c r="F18" s="1"/>
      <c r="G18">
        <f>E18*30</f>
        <v>30</v>
      </c>
      <c r="J18">
        <f t="shared" si="0"/>
        <v>-30</v>
      </c>
    </row>
    <row r="19" spans="1:10" ht="16.8" customHeight="1" x14ac:dyDescent="0.3">
      <c r="A19" s="7" t="s">
        <v>80</v>
      </c>
      <c r="B19" s="2" t="s">
        <v>81</v>
      </c>
      <c r="C19" s="2" t="s">
        <v>82</v>
      </c>
      <c r="D19" s="2" t="s">
        <v>83</v>
      </c>
      <c r="E19" s="1">
        <v>52</v>
      </c>
      <c r="F19" s="2" t="s">
        <v>84</v>
      </c>
      <c r="G19">
        <f>E19*30</f>
        <v>1560</v>
      </c>
      <c r="H19" t="str">
        <f>F19</f>
        <v>667-ERJ-2GEJ241X</v>
      </c>
      <c r="I19">
        <v>2000</v>
      </c>
      <c r="J19">
        <f t="shared" si="0"/>
        <v>440</v>
      </c>
    </row>
    <row r="20" spans="1:10" ht="16.8" customHeight="1" x14ac:dyDescent="0.3">
      <c r="A20" s="7" t="s">
        <v>85</v>
      </c>
      <c r="B20" s="2" t="s">
        <v>86</v>
      </c>
      <c r="C20" s="2" t="s">
        <v>82</v>
      </c>
      <c r="D20" s="2" t="s">
        <v>87</v>
      </c>
      <c r="E20" s="1">
        <v>12</v>
      </c>
      <c r="F20" s="2" t="s">
        <v>88</v>
      </c>
      <c r="G20">
        <f>E20*30</f>
        <v>360</v>
      </c>
      <c r="H20" t="str">
        <f>F20</f>
        <v>667-ERJ-2RKF4700X</v>
      </c>
      <c r="I20">
        <v>500</v>
      </c>
      <c r="J20">
        <f t="shared" si="0"/>
        <v>140</v>
      </c>
    </row>
    <row r="21" spans="1:10" ht="16.8" customHeight="1" x14ac:dyDescent="0.3">
      <c r="A21" s="7" t="s">
        <v>89</v>
      </c>
      <c r="B21" s="2" t="s">
        <v>90</v>
      </c>
      <c r="C21" s="2" t="s">
        <v>82</v>
      </c>
      <c r="D21" s="2" t="s">
        <v>91</v>
      </c>
      <c r="E21" s="1">
        <v>1</v>
      </c>
      <c r="F21" s="2" t="s">
        <v>92</v>
      </c>
      <c r="G21">
        <f>E21*30</f>
        <v>30</v>
      </c>
      <c r="H21" t="str">
        <f>F21</f>
        <v>667-ERJ-2GEJ473X</v>
      </c>
      <c r="I21">
        <v>200</v>
      </c>
      <c r="J21">
        <f t="shared" si="0"/>
        <v>170</v>
      </c>
    </row>
    <row r="22" spans="1:10" ht="16.8" customHeight="1" x14ac:dyDescent="0.3">
      <c r="A22" s="7" t="s">
        <v>93</v>
      </c>
      <c r="B22" s="2" t="s">
        <v>94</v>
      </c>
      <c r="C22" s="2" t="s">
        <v>82</v>
      </c>
      <c r="D22" s="2" t="s">
        <v>95</v>
      </c>
      <c r="E22" s="1">
        <v>1</v>
      </c>
      <c r="F22" s="2" t="s">
        <v>96</v>
      </c>
      <c r="G22">
        <f>E22*30</f>
        <v>30</v>
      </c>
      <c r="H22" t="str">
        <f>F22</f>
        <v>667-ERJ-2GEJ102X</v>
      </c>
      <c r="I22">
        <v>200</v>
      </c>
      <c r="J22">
        <f t="shared" si="0"/>
        <v>170</v>
      </c>
    </row>
    <row r="23" spans="1:10" ht="16.8" customHeight="1" x14ac:dyDescent="0.3">
      <c r="A23" s="7" t="s">
        <v>97</v>
      </c>
      <c r="B23" s="2" t="s">
        <v>98</v>
      </c>
      <c r="C23" s="2" t="s">
        <v>82</v>
      </c>
      <c r="D23" s="2" t="s">
        <v>99</v>
      </c>
      <c r="E23" s="1">
        <v>1</v>
      </c>
      <c r="F23" s="2" t="s">
        <v>100</v>
      </c>
      <c r="G23">
        <f>E23*30</f>
        <v>30</v>
      </c>
      <c r="H23" t="str">
        <f>F23</f>
        <v>667-ERJ-2GEJ101X</v>
      </c>
      <c r="I23">
        <v>200</v>
      </c>
      <c r="J23">
        <f t="shared" si="0"/>
        <v>170</v>
      </c>
    </row>
    <row r="24" spans="1:10" ht="16.8" customHeight="1" x14ac:dyDescent="0.3">
      <c r="A24" s="7" t="s">
        <v>101</v>
      </c>
      <c r="B24" s="2" t="s">
        <v>102</v>
      </c>
      <c r="C24" s="2" t="s">
        <v>82</v>
      </c>
      <c r="D24" s="2" t="s">
        <v>103</v>
      </c>
      <c r="E24" s="1">
        <v>3</v>
      </c>
      <c r="F24" s="2" t="s">
        <v>104</v>
      </c>
      <c r="G24">
        <f>E24*30</f>
        <v>90</v>
      </c>
      <c r="H24" t="str">
        <f>F24</f>
        <v>667-ERJ-2GEJ105X</v>
      </c>
      <c r="I24">
        <v>200</v>
      </c>
      <c r="J24">
        <f t="shared" si="0"/>
        <v>110</v>
      </c>
    </row>
    <row r="25" spans="1:10" ht="16.8" customHeight="1" x14ac:dyDescent="0.3">
      <c r="A25" s="7" t="s">
        <v>105</v>
      </c>
      <c r="B25" s="2" t="s">
        <v>106</v>
      </c>
      <c r="C25" s="2" t="s">
        <v>82</v>
      </c>
      <c r="D25" s="2" t="s">
        <v>107</v>
      </c>
      <c r="E25" s="1">
        <v>3</v>
      </c>
      <c r="F25" s="2" t="s">
        <v>108</v>
      </c>
      <c r="G25">
        <f>E25*30</f>
        <v>90</v>
      </c>
      <c r="H25" t="str">
        <f>F25</f>
        <v>667-ERJ-2RKF1003X</v>
      </c>
      <c r="I25">
        <v>200</v>
      </c>
      <c r="J25">
        <f t="shared" si="0"/>
        <v>110</v>
      </c>
    </row>
    <row r="26" spans="1:10" ht="16.8" customHeight="1" x14ac:dyDescent="0.3">
      <c r="A26" s="7" t="s">
        <v>109</v>
      </c>
      <c r="B26" s="2" t="s">
        <v>110</v>
      </c>
      <c r="C26" s="2" t="s">
        <v>82</v>
      </c>
      <c r="D26" s="2" t="s">
        <v>111</v>
      </c>
      <c r="E26" s="1">
        <v>1</v>
      </c>
      <c r="F26" s="2" t="s">
        <v>112</v>
      </c>
      <c r="G26">
        <f>E26*30</f>
        <v>30</v>
      </c>
      <c r="H26" t="str">
        <f>F26</f>
        <v>667-ERJ-2GEJ103X</v>
      </c>
      <c r="I26">
        <v>200</v>
      </c>
      <c r="J26">
        <f t="shared" si="0"/>
        <v>170</v>
      </c>
    </row>
    <row r="27" spans="1:10" ht="16.8" customHeight="1" x14ac:dyDescent="0.3">
      <c r="A27" s="7" t="s">
        <v>113</v>
      </c>
      <c r="B27" s="2" t="s">
        <v>114</v>
      </c>
      <c r="C27" s="2" t="s">
        <v>115</v>
      </c>
      <c r="D27" s="2" t="s">
        <v>116</v>
      </c>
      <c r="E27" s="1">
        <v>2</v>
      </c>
      <c r="F27" s="2" t="s">
        <v>117</v>
      </c>
      <c r="G27">
        <f>E27*30</f>
        <v>60</v>
      </c>
      <c r="H27" t="str">
        <f>F27</f>
        <v>771-BSH105215</v>
      </c>
      <c r="I27">
        <v>100</v>
      </c>
      <c r="J27">
        <f t="shared" si="0"/>
        <v>40</v>
      </c>
    </row>
    <row r="28" spans="1:10" ht="16.8" customHeight="1" x14ac:dyDescent="0.3">
      <c r="A28" s="7" t="s">
        <v>118</v>
      </c>
      <c r="B28" s="2" t="s">
        <v>119</v>
      </c>
      <c r="C28" s="2" t="s">
        <v>120</v>
      </c>
      <c r="D28" s="2" t="s">
        <v>118</v>
      </c>
      <c r="E28" s="1">
        <v>1</v>
      </c>
      <c r="F28" s="2" t="s">
        <v>121</v>
      </c>
      <c r="G28">
        <f>E28*30</f>
        <v>30</v>
      </c>
      <c r="H28" t="str">
        <f>F28</f>
        <v>949-NRF52840-QIAA-R</v>
      </c>
      <c r="I28">
        <f>G28</f>
        <v>30</v>
      </c>
      <c r="J28">
        <f t="shared" si="0"/>
        <v>0</v>
      </c>
    </row>
    <row r="29" spans="1:10" ht="16.8" customHeight="1" x14ac:dyDescent="0.3">
      <c r="A29" s="7" t="s">
        <v>122</v>
      </c>
      <c r="B29" s="2" t="s">
        <v>123</v>
      </c>
      <c r="C29" s="2" t="s">
        <v>124</v>
      </c>
      <c r="D29" s="2" t="s">
        <v>125</v>
      </c>
      <c r="E29" s="1">
        <v>1</v>
      </c>
      <c r="F29" s="2" t="s">
        <v>126</v>
      </c>
      <c r="G29">
        <f>E29*30</f>
        <v>30</v>
      </c>
      <c r="H29" t="str">
        <f>F29</f>
        <v>595-P430FR5994IZVWR</v>
      </c>
      <c r="I29">
        <f>G29</f>
        <v>30</v>
      </c>
      <c r="J29">
        <f t="shared" si="0"/>
        <v>0</v>
      </c>
    </row>
    <row r="30" spans="1:10" ht="16.8" customHeight="1" x14ac:dyDescent="0.3">
      <c r="A30" s="7" t="s">
        <v>127</v>
      </c>
      <c r="B30" s="2" t="s">
        <v>128</v>
      </c>
      <c r="C30" s="2" t="s">
        <v>129</v>
      </c>
      <c r="D30" s="2" t="s">
        <v>127</v>
      </c>
      <c r="E30" s="1">
        <v>1</v>
      </c>
      <c r="F30" s="2" t="s">
        <v>130</v>
      </c>
      <c r="G30">
        <f>E30*30</f>
        <v>30</v>
      </c>
      <c r="H30" t="str">
        <f>F30</f>
        <v>815-AB1805-T3</v>
      </c>
      <c r="I30">
        <f>G30</f>
        <v>30</v>
      </c>
      <c r="J30">
        <f t="shared" si="0"/>
        <v>0</v>
      </c>
    </row>
    <row r="31" spans="1:10" ht="16.8" customHeight="1" x14ac:dyDescent="0.3">
      <c r="A31" s="7" t="s">
        <v>131</v>
      </c>
      <c r="B31" s="2" t="s">
        <v>132</v>
      </c>
      <c r="C31" s="2" t="s">
        <v>133</v>
      </c>
      <c r="D31" s="2" t="s">
        <v>131</v>
      </c>
      <c r="E31" s="1">
        <v>1</v>
      </c>
      <c r="F31" s="2" t="s">
        <v>134</v>
      </c>
      <c r="G31">
        <f>E31*30</f>
        <v>30</v>
      </c>
      <c r="H31" t="str">
        <f>F31</f>
        <v>595-TS5A3167DCKR</v>
      </c>
      <c r="I31">
        <f>G31</f>
        <v>30</v>
      </c>
      <c r="J31">
        <f t="shared" si="0"/>
        <v>0</v>
      </c>
    </row>
    <row r="32" spans="1:10" ht="16.8" customHeight="1" x14ac:dyDescent="0.3">
      <c r="A32" s="7" t="s">
        <v>135</v>
      </c>
      <c r="B32" s="2" t="s">
        <v>136</v>
      </c>
      <c r="C32" s="2" t="s">
        <v>133</v>
      </c>
      <c r="D32" s="2" t="s">
        <v>137</v>
      </c>
      <c r="E32" s="1">
        <v>1</v>
      </c>
      <c r="F32" s="2" t="s">
        <v>138</v>
      </c>
      <c r="G32">
        <f>E32*30</f>
        <v>30</v>
      </c>
      <c r="H32" t="str">
        <f>F32</f>
        <v>579-MCP6546T-I/LT</v>
      </c>
      <c r="I32">
        <f>G32</f>
        <v>30</v>
      </c>
      <c r="J32">
        <f t="shared" si="0"/>
        <v>0</v>
      </c>
    </row>
    <row r="33" spans="1:10" ht="16.8" customHeight="1" x14ac:dyDescent="0.3">
      <c r="A33" s="7" t="s">
        <v>139</v>
      </c>
      <c r="B33" s="2" t="s">
        <v>140</v>
      </c>
      <c r="C33" s="2" t="s">
        <v>141</v>
      </c>
      <c r="D33" s="2" t="s">
        <v>142</v>
      </c>
      <c r="E33" s="1">
        <v>3</v>
      </c>
      <c r="F33" s="2" t="s">
        <v>143</v>
      </c>
      <c r="G33">
        <f>E33*30</f>
        <v>90</v>
      </c>
      <c r="H33" t="str">
        <f>F33</f>
        <v>520-ECX-.327CDX-1293</v>
      </c>
      <c r="I33">
        <v>100</v>
      </c>
      <c r="J33">
        <f t="shared" si="0"/>
        <v>10</v>
      </c>
    </row>
    <row r="34" spans="1:10" ht="16.8" customHeight="1" x14ac:dyDescent="0.3">
      <c r="A34" s="7" t="s">
        <v>144</v>
      </c>
      <c r="B34" s="2" t="s">
        <v>145</v>
      </c>
      <c r="C34" s="2" t="s">
        <v>146</v>
      </c>
      <c r="D34" s="2" t="s">
        <v>147</v>
      </c>
      <c r="E34" s="1">
        <v>1</v>
      </c>
      <c r="F34" s="2" t="s">
        <v>148</v>
      </c>
      <c r="G34">
        <f>E34*30</f>
        <v>30</v>
      </c>
      <c r="H34" t="str">
        <f>F34</f>
        <v>520-320-12-37B27KMTR</v>
      </c>
      <c r="I34">
        <v>50</v>
      </c>
      <c r="J34">
        <f t="shared" si="0"/>
        <v>20</v>
      </c>
    </row>
  </sheetData>
  <pageMargins left="0.25" right="0.25" top="0.75" bottom="0.75" header="0.3" footer="0.3"/>
  <pageSetup paperSize="9" scale="8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Materials-nRF_FRAM_Targ</vt:lpstr>
      <vt:lpstr>'Bill of Materials-nRF_FRAM_Targ'!Print_Titles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cp:lastPrinted>2025-03-13T12:31:59Z</cp:lastPrinted>
  <dcterms:created xsi:type="dcterms:W3CDTF">2025-02-07T17:02:56Z</dcterms:created>
  <dcterms:modified xsi:type="dcterms:W3CDTF">2025-03-13T15:08:30Z</dcterms:modified>
</cp:coreProperties>
</file>