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mo\Documents\GitHub\shepherd-targets\hardware\shepherd_nRF_FRAM_Target_v1.2\BOM\"/>
    </mc:Choice>
  </mc:AlternateContent>
  <xr:revisionPtr revIDLastSave="0" documentId="13_ncr:1_{4B02ACE6-A220-4897-9EEC-6D61669976BD}" xr6:coauthVersionLast="47" xr6:coauthVersionMax="47" xr10:uidLastSave="{00000000-0000-0000-0000-000000000000}"/>
  <bookViews>
    <workbookView xWindow="26655" yWindow="3465" windowWidth="26805" windowHeight="19350" xr2:uid="{0FE38FF3-A38A-456C-A7C0-AE5A07B4CD44}"/>
  </bookViews>
  <sheets>
    <sheet name="Bill of Materials-nRF_FRAM_Targ" sheetId="1" r:id="rId1"/>
  </sheets>
  <definedNames>
    <definedName name="_xlnm.Print_Titles" localSheetId="0">'Bill of Materials-nRF_FRAM_Targ'!$1:$1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1" l="1"/>
  <c r="K38" i="1" s="1"/>
  <c r="L38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6" i="1"/>
  <c r="I27" i="1"/>
  <c r="I2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J15" i="1" s="1"/>
  <c r="H16" i="1"/>
  <c r="J16" i="1" s="1"/>
  <c r="H17" i="1"/>
  <c r="H18" i="1"/>
  <c r="H19" i="1"/>
  <c r="H20" i="1"/>
  <c r="J20" i="1" s="1"/>
  <c r="H21" i="1"/>
  <c r="J21" i="1" s="1"/>
  <c r="H22" i="1"/>
  <c r="H23" i="1"/>
  <c r="H24" i="1"/>
  <c r="H25" i="1"/>
  <c r="H26" i="1"/>
  <c r="H27" i="1"/>
  <c r="H28" i="1"/>
  <c r="H2" i="1"/>
</calcChain>
</file>

<file path=xl/sharedStrings.xml><?xml version="1.0" encoding="utf-8"?>
<sst xmlns="http://schemas.openxmlformats.org/spreadsheetml/2006/main" count="200" uniqueCount="144">
  <si>
    <t>Comment</t>
  </si>
  <si>
    <t>Quantity</t>
  </si>
  <si>
    <t>Manufacturer</t>
  </si>
  <si>
    <t>Manufacturer PN</t>
  </si>
  <si>
    <t>Distributer</t>
  </si>
  <si>
    <t>Distributer PN</t>
  </si>
  <si>
    <t>Price n10 [€]</t>
  </si>
  <si>
    <t>C_0402_100nF_10V</t>
  </si>
  <si>
    <t>Murata</t>
  </si>
  <si>
    <t>GCM155R71A104KA55D</t>
  </si>
  <si>
    <t>Mouser</t>
  </si>
  <si>
    <t>81-GCM155R71A104K5D</t>
  </si>
  <si>
    <t>0.03</t>
  </si>
  <si>
    <t>C_0402_1uF_25V</t>
  </si>
  <si>
    <t>GRM155R61E105KA12J</t>
  </si>
  <si>
    <t>81-GRM155R61E105KA2J</t>
  </si>
  <si>
    <t>0.06</t>
  </si>
  <si>
    <t>C_0402_12pF_10V_NP0</t>
  </si>
  <si>
    <t>Vishay</t>
  </si>
  <si>
    <t>VJ0402A120JXQPW1BC</t>
  </si>
  <si>
    <t>77-VJ0402A120JXQPBC</t>
  </si>
  <si>
    <t>0.08</t>
  </si>
  <si>
    <t>0.02</t>
  </si>
  <si>
    <t>C_1206_47uF_10V</t>
  </si>
  <si>
    <t>Taiyo Yuden</t>
  </si>
  <si>
    <t>LMK316ABJ476ML-T</t>
  </si>
  <si>
    <t>963-LMK316ABJ476ML-T</t>
  </si>
  <si>
    <t>0.23</t>
  </si>
  <si>
    <t>C_0402_47pF_50V</t>
  </si>
  <si>
    <t>Kemet</t>
  </si>
  <si>
    <t>C0402C470K5GACTU</t>
  </si>
  <si>
    <t>80-C0402C470K5G</t>
  </si>
  <si>
    <t>0.01</t>
  </si>
  <si>
    <t>C_0402_1uF_10V_X7R</t>
  </si>
  <si>
    <t>GCM155C71A105KE38D</t>
  </si>
  <si>
    <t>81-GCM155C71A105KE8D</t>
  </si>
  <si>
    <t>0.05</t>
  </si>
  <si>
    <t>C_0402_820pF_50V</t>
  </si>
  <si>
    <t>Murata Electronics</t>
  </si>
  <si>
    <t>GRM1555C1H821JA01J</t>
  </si>
  <si>
    <t>81-GRM1555C1H821JA1J</t>
  </si>
  <si>
    <t>C_0402_800fF_50V</t>
  </si>
  <si>
    <t>GCM1555C1HR80WA16D</t>
  </si>
  <si>
    <t>81-GCM1555C1HR80WA6D</t>
  </si>
  <si>
    <t>0.083</t>
  </si>
  <si>
    <t>C_0402_500fF_50V</t>
  </si>
  <si>
    <t>GCM1555C1HR50WA16D</t>
  </si>
  <si>
    <t>81-GCM1555C1HR50WA6D</t>
  </si>
  <si>
    <t>D_LED_0603_Amber</t>
  </si>
  <si>
    <t>Wuerth</t>
  </si>
  <si>
    <t>150060AS75000</t>
  </si>
  <si>
    <t>710-150060AS75000</t>
  </si>
  <si>
    <t>0.12</t>
  </si>
  <si>
    <t>D_SOD123W_710mV_1A</t>
  </si>
  <si>
    <t>Nexperia</t>
  </si>
  <si>
    <t>PMEG10010ELRX</t>
  </si>
  <si>
    <t>771-PMEG10010ELRX</t>
  </si>
  <si>
    <t>0.24</t>
  </si>
  <si>
    <t>D_LED_0603_Red</t>
  </si>
  <si>
    <t>150060SS55040</t>
  </si>
  <si>
    <t>710-150060SS55040</t>
  </si>
  <si>
    <t>0.14</t>
  </si>
  <si>
    <t>L_0402_4.7n_700mA</t>
  </si>
  <si>
    <t>LQG15HZ4N7C02D</t>
  </si>
  <si>
    <t>81-LQG15HZ4N7C02D</t>
  </si>
  <si>
    <t>P_HDR_2x10_2.0mm_socket</t>
  </si>
  <si>
    <t>Samtech</t>
  </si>
  <si>
    <t>SQT-110-01-F-D-RA</t>
  </si>
  <si>
    <t>200-SQT11001FDRA</t>
  </si>
  <si>
    <t>2,69</t>
  </si>
  <si>
    <t>P_RF_SMA_Edge-Con</t>
  </si>
  <si>
    <t>RF Solutions</t>
  </si>
  <si>
    <t>CON-SMA-EDGE-S</t>
  </si>
  <si>
    <t>223-CON-SMA-EDGE-S</t>
  </si>
  <si>
    <t>1.95</t>
  </si>
  <si>
    <t>R_0402_1k</t>
  </si>
  <si>
    <t>Panasonic</t>
  </si>
  <si>
    <t>ERJ-2GEJ102X</t>
  </si>
  <si>
    <t>667-ERJ-2GEJ102X</t>
  </si>
  <si>
    <t>R_0402_1M</t>
  </si>
  <si>
    <t>ERJ-2GEJ105X</t>
  </si>
  <si>
    <t>667-ERJ-2GEJ105X</t>
  </si>
  <si>
    <t>R_0402_47k</t>
  </si>
  <si>
    <t>ERJ-2GEJ473X</t>
  </si>
  <si>
    <t>667-ERJ-2GEJ473X</t>
  </si>
  <si>
    <t>R_0402_240R</t>
  </si>
  <si>
    <t>ERJ-2GEJ241X</t>
  </si>
  <si>
    <t>667-ERJ-2GEJ241X</t>
  </si>
  <si>
    <t>R_0402_470R</t>
  </si>
  <si>
    <t>ERJ-2RKF4700X</t>
  </si>
  <si>
    <t>667-ERJ-2RKF4700X</t>
  </si>
  <si>
    <t>0.028</t>
  </si>
  <si>
    <t>R_0402_100R</t>
  </si>
  <si>
    <t>ERJ-2GEJ101X</t>
  </si>
  <si>
    <t>667-ERJ-2GEJ101X</t>
  </si>
  <si>
    <t>T_BSH105</t>
  </si>
  <si>
    <t>BSH105,215</t>
  </si>
  <si>
    <t>771-BSH105215</t>
  </si>
  <si>
    <t>0.21</t>
  </si>
  <si>
    <t>UD_nRF52840</t>
  </si>
  <si>
    <t>nRF52840-QIAA</t>
  </si>
  <si>
    <t>Nordic</t>
  </si>
  <si>
    <t>949-NRF52840-QIAA-R</t>
  </si>
  <si>
    <t>5.29</t>
  </si>
  <si>
    <t>UD_MSP430FR5962</t>
  </si>
  <si>
    <t>Texas Instruments</t>
  </si>
  <si>
    <t>MSP430FR5962IZVWR</t>
  </si>
  <si>
    <t>595-SP430FR5962IZVWR</t>
  </si>
  <si>
    <t>6.67</t>
  </si>
  <si>
    <t>UD_AB1805</t>
  </si>
  <si>
    <t>Abracon</t>
  </si>
  <si>
    <t>AB1805-T3</t>
  </si>
  <si>
    <t>815-AB1805-T3</t>
  </si>
  <si>
    <t>1.72</t>
  </si>
  <si>
    <t>ECX-.327-CDX-1293</t>
  </si>
  <si>
    <t>ECS</t>
  </si>
  <si>
    <t>520-ECX-.327CDX-1293</t>
  </si>
  <si>
    <t>0.43</t>
  </si>
  <si>
    <t>ECS-320-12-37B2-7KM</t>
  </si>
  <si>
    <t>ECS-320-12-37B2-7KM-TR</t>
  </si>
  <si>
    <t>520-320-12-37B27KMTR</t>
  </si>
  <si>
    <t>0.26</t>
  </si>
  <si>
    <t>Q25</t>
  </si>
  <si>
    <t xml:space="preserve">358-SC0915 </t>
  </si>
  <si>
    <t xml:space="preserve">358-SC0918 </t>
  </si>
  <si>
    <t xml:space="preserve">358-SC1112 </t>
  </si>
  <si>
    <t>737-2PH2-20-UA</t>
  </si>
  <si>
    <t xml:space="preserve">712-ANT-2.4-LCW-SMA </t>
  </si>
  <si>
    <t>Antenna</t>
  </si>
  <si>
    <t>RPI Pico</t>
  </si>
  <si>
    <t>RPI Pico W</t>
  </si>
  <si>
    <t>Rpi 5</t>
  </si>
  <si>
    <t>Header</t>
  </si>
  <si>
    <t>771-74LVC2T45GT115</t>
  </si>
  <si>
    <t>584-AD8421BRMZ</t>
  </si>
  <si>
    <t>595-ADS8691IPW</t>
  </si>
  <si>
    <t>InAmp</t>
  </si>
  <si>
    <t>ADC</t>
  </si>
  <si>
    <t>LevelShift</t>
  </si>
  <si>
    <t xml:space="preserve">595-P430FR5994IZVWR </t>
  </si>
  <si>
    <t>https://www.mouser.de/ProjectManager/ProjectDetail.aspx?AccessID=a4bf255874</t>
  </si>
  <si>
    <t xml:space="preserve">a4bf255874 </t>
  </si>
  <si>
    <t>PriceAll</t>
  </si>
  <si>
    <t>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</si>
</sst>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0" borderId="2" xfId="0" applyFill="1" applyBorder="1"/>
    <xf numFmtId="0" fontId="1" fillId="0" borderId="0" xfId="1"/>
    <xf numFmtId="0" fontId="2" fillId="0" borderId="0" xfId="0" applyFon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de/ProjectManager/ProjectDetail.aspx?AccessID=a4bf2558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A7E1-4BC3-45F6-B0A1-73082C8C4D67}">
  <dimension ref="A1:L41"/>
  <sheetViews>
    <sheetView tabSelected="1" topLeftCell="B1" workbookViewId="0">
      <selection activeCell="J2" sqref="J2"/>
    </sheetView>
  </sheetViews>
  <sheetFormatPr defaultRowHeight="15"/>
  <cols>
    <col min="1" max="1" width="19.7109375" customWidth="1"/>
    <col min="2" max="2" width="10" customWidth="1"/>
    <col min="3" max="7" width="16.5703125" customWidth="1"/>
    <col min="9" max="9" width="27.85546875" customWidth="1"/>
  </cols>
  <sheetData>
    <row r="1" spans="1:11" s="4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122</v>
      </c>
      <c r="I1" s="3" t="s">
        <v>5</v>
      </c>
      <c r="J1" s="4" t="s">
        <v>143</v>
      </c>
      <c r="K1" s="4" t="s">
        <v>142</v>
      </c>
    </row>
    <row r="2" spans="1:11">
      <c r="A2" s="2" t="s">
        <v>7</v>
      </c>
      <c r="B2" s="1">
        <v>11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>
        <f>B2*25</f>
        <v>275</v>
      </c>
      <c r="I2" t="str">
        <f>F2</f>
        <v>81-GCM155R71A104K5D</v>
      </c>
      <c r="J2">
        <v>500</v>
      </c>
      <c r="K2">
        <v>8</v>
      </c>
    </row>
    <row r="3" spans="1:11">
      <c r="A3" s="2" t="s">
        <v>13</v>
      </c>
      <c r="B3" s="1">
        <v>3</v>
      </c>
      <c r="C3" s="2" t="s">
        <v>8</v>
      </c>
      <c r="D3" s="2" t="s">
        <v>14</v>
      </c>
      <c r="E3" s="2" t="s">
        <v>10</v>
      </c>
      <c r="F3" s="2" t="s">
        <v>15</v>
      </c>
      <c r="G3" s="2" t="s">
        <v>16</v>
      </c>
      <c r="H3">
        <f t="shared" ref="H3:H28" si="0">B3*25</f>
        <v>75</v>
      </c>
      <c r="I3" t="str">
        <f>F3</f>
        <v>81-GRM155R61E105KA2J</v>
      </c>
      <c r="J3">
        <v>100</v>
      </c>
      <c r="K3">
        <v>1.3</v>
      </c>
    </row>
    <row r="4" spans="1:11">
      <c r="A4" s="2" t="s">
        <v>17</v>
      </c>
      <c r="B4" s="1">
        <v>6</v>
      </c>
      <c r="C4" s="2" t="s">
        <v>18</v>
      </c>
      <c r="D4" s="2" t="s">
        <v>19</v>
      </c>
      <c r="E4" s="2" t="s">
        <v>10</v>
      </c>
      <c r="F4" s="2" t="s">
        <v>20</v>
      </c>
      <c r="G4" s="2" t="s">
        <v>21</v>
      </c>
      <c r="H4">
        <f t="shared" si="0"/>
        <v>150</v>
      </c>
      <c r="I4" t="str">
        <f>F4</f>
        <v>77-VJ0402A120JXQPBC</v>
      </c>
      <c r="J4">
        <v>200</v>
      </c>
      <c r="K4">
        <v>5</v>
      </c>
    </row>
    <row r="5" spans="1:11">
      <c r="A5" s="2" t="s">
        <v>23</v>
      </c>
      <c r="B5" s="1">
        <v>1</v>
      </c>
      <c r="C5" s="2" t="s">
        <v>24</v>
      </c>
      <c r="D5" s="2" t="s">
        <v>25</v>
      </c>
      <c r="E5" s="2" t="s">
        <v>10</v>
      </c>
      <c r="F5" s="2" t="s">
        <v>26</v>
      </c>
      <c r="G5" s="2" t="s">
        <v>27</v>
      </c>
      <c r="H5">
        <f t="shared" si="0"/>
        <v>25</v>
      </c>
      <c r="I5" t="str">
        <f>F5</f>
        <v>963-LMK316ABJ476ML-T</v>
      </c>
      <c r="J5">
        <v>50</v>
      </c>
      <c r="K5">
        <v>13.6</v>
      </c>
    </row>
    <row r="6" spans="1:11">
      <c r="A6" s="2" t="s">
        <v>28</v>
      </c>
      <c r="B6" s="1">
        <v>1</v>
      </c>
      <c r="C6" s="2" t="s">
        <v>29</v>
      </c>
      <c r="D6" s="2" t="s">
        <v>30</v>
      </c>
      <c r="E6" s="2" t="s">
        <v>10</v>
      </c>
      <c r="F6" s="2" t="s">
        <v>31</v>
      </c>
      <c r="G6" s="2" t="s">
        <v>32</v>
      </c>
      <c r="H6">
        <f t="shared" si="0"/>
        <v>25</v>
      </c>
      <c r="I6" t="str">
        <f>F6</f>
        <v>80-C0402C470K5G</v>
      </c>
      <c r="J6">
        <v>100</v>
      </c>
      <c r="K6">
        <v>0.6</v>
      </c>
    </row>
    <row r="7" spans="1:11">
      <c r="A7" s="2" t="s">
        <v>33</v>
      </c>
      <c r="B7" s="1">
        <v>1</v>
      </c>
      <c r="C7" s="2" t="s">
        <v>8</v>
      </c>
      <c r="D7" s="2" t="s">
        <v>34</v>
      </c>
      <c r="E7" s="2" t="s">
        <v>10</v>
      </c>
      <c r="F7" s="2" t="s">
        <v>35</v>
      </c>
      <c r="G7" s="2" t="s">
        <v>36</v>
      </c>
      <c r="H7">
        <f t="shared" si="0"/>
        <v>25</v>
      </c>
      <c r="I7" t="str">
        <f>F7</f>
        <v>81-GCM155C71A105KE8D</v>
      </c>
      <c r="J7">
        <v>100</v>
      </c>
      <c r="K7">
        <v>2.4</v>
      </c>
    </row>
    <row r="8" spans="1:11">
      <c r="A8" s="2" t="s">
        <v>37</v>
      </c>
      <c r="B8" s="1">
        <v>1</v>
      </c>
      <c r="C8" s="2" t="s">
        <v>38</v>
      </c>
      <c r="D8" s="2" t="s">
        <v>39</v>
      </c>
      <c r="E8" s="2" t="s">
        <v>10</v>
      </c>
      <c r="F8" s="2" t="s">
        <v>40</v>
      </c>
      <c r="G8" s="2" t="s">
        <v>12</v>
      </c>
      <c r="H8">
        <f t="shared" si="0"/>
        <v>25</v>
      </c>
      <c r="I8" t="str">
        <f>F8</f>
        <v>81-GRM1555C1H821JA1J</v>
      </c>
      <c r="J8">
        <v>50</v>
      </c>
      <c r="K8">
        <v>1.65</v>
      </c>
    </row>
    <row r="9" spans="1:11">
      <c r="A9" s="2" t="s">
        <v>41</v>
      </c>
      <c r="B9" s="1">
        <v>1</v>
      </c>
      <c r="C9" s="2" t="s">
        <v>38</v>
      </c>
      <c r="D9" s="2" t="s">
        <v>42</v>
      </c>
      <c r="E9" s="2" t="s">
        <v>10</v>
      </c>
      <c r="F9" s="2" t="s">
        <v>43</v>
      </c>
      <c r="G9" s="2" t="s">
        <v>44</v>
      </c>
      <c r="H9">
        <f t="shared" si="0"/>
        <v>25</v>
      </c>
      <c r="I9" t="str">
        <f>F9</f>
        <v>81-GCM1555C1HR80WA6D</v>
      </c>
      <c r="J9">
        <v>50</v>
      </c>
      <c r="K9">
        <v>4.1500000000000004</v>
      </c>
    </row>
    <row r="10" spans="1:11">
      <c r="A10" s="2" t="s">
        <v>45</v>
      </c>
      <c r="B10" s="1">
        <v>1</v>
      </c>
      <c r="C10" s="2" t="s">
        <v>38</v>
      </c>
      <c r="D10" s="2" t="s">
        <v>46</v>
      </c>
      <c r="E10" s="2" t="s">
        <v>10</v>
      </c>
      <c r="F10" s="2" t="s">
        <v>47</v>
      </c>
      <c r="G10" s="2" t="s">
        <v>44</v>
      </c>
      <c r="H10">
        <f t="shared" si="0"/>
        <v>25</v>
      </c>
      <c r="I10" t="str">
        <f>F10</f>
        <v>81-GCM1555C1HR50WA6D</v>
      </c>
      <c r="J10">
        <v>50</v>
      </c>
      <c r="K10">
        <v>4.1500000000000004</v>
      </c>
    </row>
    <row r="11" spans="1:11">
      <c r="A11" s="2" t="s">
        <v>48</v>
      </c>
      <c r="B11" s="1">
        <v>1</v>
      </c>
      <c r="C11" s="2" t="s">
        <v>49</v>
      </c>
      <c r="D11" s="2" t="s">
        <v>50</v>
      </c>
      <c r="E11" s="2" t="s">
        <v>10</v>
      </c>
      <c r="F11" s="2" t="s">
        <v>51</v>
      </c>
      <c r="G11" s="2" t="s">
        <v>52</v>
      </c>
      <c r="H11">
        <f t="shared" si="0"/>
        <v>25</v>
      </c>
      <c r="I11" t="str">
        <f>F11</f>
        <v>710-150060AS75000</v>
      </c>
      <c r="J11">
        <v>50</v>
      </c>
      <c r="K11">
        <v>6.6</v>
      </c>
    </row>
    <row r="12" spans="1:11">
      <c r="A12" s="2" t="s">
        <v>53</v>
      </c>
      <c r="B12" s="1">
        <v>1</v>
      </c>
      <c r="C12" s="2" t="s">
        <v>54</v>
      </c>
      <c r="D12" s="2" t="s">
        <v>55</v>
      </c>
      <c r="E12" s="2" t="s">
        <v>10</v>
      </c>
      <c r="F12" s="2" t="s">
        <v>56</v>
      </c>
      <c r="G12" s="2" t="s">
        <v>57</v>
      </c>
      <c r="H12">
        <f t="shared" si="0"/>
        <v>25</v>
      </c>
      <c r="I12" t="str">
        <f>F12</f>
        <v>771-PMEG10010ELRX</v>
      </c>
      <c r="J12">
        <v>50</v>
      </c>
      <c r="K12">
        <v>13.4</v>
      </c>
    </row>
    <row r="13" spans="1:11">
      <c r="A13" s="2" t="s">
        <v>58</v>
      </c>
      <c r="B13" s="1">
        <v>1</v>
      </c>
      <c r="C13" s="2" t="s">
        <v>49</v>
      </c>
      <c r="D13" s="2" t="s">
        <v>59</v>
      </c>
      <c r="E13" s="2" t="s">
        <v>10</v>
      </c>
      <c r="F13" s="2" t="s">
        <v>60</v>
      </c>
      <c r="G13" s="2" t="s">
        <v>61</v>
      </c>
      <c r="H13">
        <f t="shared" si="0"/>
        <v>25</v>
      </c>
      <c r="I13" t="str">
        <f>F13</f>
        <v>710-150060SS55040</v>
      </c>
      <c r="J13">
        <v>50</v>
      </c>
      <c r="K13">
        <v>8</v>
      </c>
    </row>
    <row r="14" spans="1:11">
      <c r="A14" s="2" t="s">
        <v>62</v>
      </c>
      <c r="B14" s="1">
        <v>1</v>
      </c>
      <c r="C14" s="2" t="s">
        <v>8</v>
      </c>
      <c r="D14" s="2" t="s">
        <v>63</v>
      </c>
      <c r="E14" s="2" t="s">
        <v>10</v>
      </c>
      <c r="F14" s="2" t="s">
        <v>64</v>
      </c>
      <c r="G14" s="2" t="s">
        <v>36</v>
      </c>
      <c r="H14">
        <f t="shared" si="0"/>
        <v>25</v>
      </c>
      <c r="I14" t="str">
        <f>F14</f>
        <v>81-LQG15HZ4N7C02D</v>
      </c>
      <c r="J14">
        <v>50</v>
      </c>
    </row>
    <row r="15" spans="1:11">
      <c r="A15" s="2" t="s">
        <v>65</v>
      </c>
      <c r="B15" s="1">
        <v>1</v>
      </c>
      <c r="C15" s="2" t="s">
        <v>66</v>
      </c>
      <c r="D15" s="2" t="s">
        <v>67</v>
      </c>
      <c r="E15" s="2" t="s">
        <v>10</v>
      </c>
      <c r="F15" s="2" t="s">
        <v>68</v>
      </c>
      <c r="G15" s="2" t="s">
        <v>69</v>
      </c>
      <c r="H15">
        <f t="shared" si="0"/>
        <v>25</v>
      </c>
      <c r="I15" t="str">
        <f>F15</f>
        <v>200-SQT11001FDRA</v>
      </c>
      <c r="J15">
        <f>H15</f>
        <v>25</v>
      </c>
    </row>
    <row r="16" spans="1:11">
      <c r="A16" s="2" t="s">
        <v>70</v>
      </c>
      <c r="B16" s="1">
        <v>1</v>
      </c>
      <c r="C16" s="2" t="s">
        <v>71</v>
      </c>
      <c r="D16" s="2" t="s">
        <v>72</v>
      </c>
      <c r="E16" s="2" t="s">
        <v>10</v>
      </c>
      <c r="F16" s="2" t="s">
        <v>73</v>
      </c>
      <c r="G16" s="2" t="s">
        <v>74</v>
      </c>
      <c r="H16">
        <f t="shared" si="0"/>
        <v>25</v>
      </c>
      <c r="I16" t="str">
        <f>F16</f>
        <v>223-CON-SMA-EDGE-S</v>
      </c>
      <c r="J16">
        <f>H16</f>
        <v>25</v>
      </c>
    </row>
    <row r="17" spans="1:11">
      <c r="A17" s="2" t="s">
        <v>75</v>
      </c>
      <c r="B17" s="1">
        <v>1</v>
      </c>
      <c r="C17" s="2" t="s">
        <v>76</v>
      </c>
      <c r="D17" s="2" t="s">
        <v>77</v>
      </c>
      <c r="E17" s="2" t="s">
        <v>10</v>
      </c>
      <c r="F17" s="2" t="s">
        <v>78</v>
      </c>
      <c r="G17" s="2" t="s">
        <v>22</v>
      </c>
      <c r="H17">
        <f t="shared" si="0"/>
        <v>25</v>
      </c>
      <c r="I17" t="str">
        <f>F17</f>
        <v>667-ERJ-2GEJ102X</v>
      </c>
      <c r="J17">
        <v>50</v>
      </c>
    </row>
    <row r="18" spans="1:11">
      <c r="A18" s="2" t="s">
        <v>79</v>
      </c>
      <c r="B18" s="1">
        <v>2</v>
      </c>
      <c r="C18" s="2" t="s">
        <v>76</v>
      </c>
      <c r="D18" s="2" t="s">
        <v>80</v>
      </c>
      <c r="E18" s="2" t="s">
        <v>10</v>
      </c>
      <c r="F18" s="2" t="s">
        <v>81</v>
      </c>
      <c r="G18" s="2" t="s">
        <v>22</v>
      </c>
      <c r="H18">
        <f t="shared" si="0"/>
        <v>50</v>
      </c>
      <c r="I18" t="str">
        <f>F18</f>
        <v>667-ERJ-2GEJ105X</v>
      </c>
      <c r="J18">
        <v>100</v>
      </c>
    </row>
    <row r="19" spans="1:11">
      <c r="A19" s="2" t="s">
        <v>82</v>
      </c>
      <c r="B19" s="1">
        <v>1</v>
      </c>
      <c r="C19" s="2" t="s">
        <v>76</v>
      </c>
      <c r="D19" s="2" t="s">
        <v>83</v>
      </c>
      <c r="E19" s="2" t="s">
        <v>10</v>
      </c>
      <c r="F19" s="2" t="s">
        <v>84</v>
      </c>
      <c r="G19" s="2" t="s">
        <v>12</v>
      </c>
      <c r="H19">
        <f t="shared" si="0"/>
        <v>25</v>
      </c>
      <c r="I19" t="str">
        <f>F19</f>
        <v>667-ERJ-2GEJ473X</v>
      </c>
      <c r="J19">
        <v>50</v>
      </c>
    </row>
    <row r="20" spans="1:11">
      <c r="A20" s="2" t="s">
        <v>85</v>
      </c>
      <c r="B20" s="1">
        <v>40</v>
      </c>
      <c r="C20" s="2" t="s">
        <v>76</v>
      </c>
      <c r="D20" s="2" t="s">
        <v>86</v>
      </c>
      <c r="E20" s="2" t="s">
        <v>10</v>
      </c>
      <c r="F20" s="2" t="s">
        <v>87</v>
      </c>
      <c r="G20" s="2" t="s">
        <v>22</v>
      </c>
      <c r="H20">
        <f t="shared" si="0"/>
        <v>1000</v>
      </c>
      <c r="I20" t="str">
        <f>F20</f>
        <v>667-ERJ-2GEJ241X</v>
      </c>
      <c r="J20">
        <f>H20</f>
        <v>1000</v>
      </c>
    </row>
    <row r="21" spans="1:11">
      <c r="A21" s="2" t="s">
        <v>88</v>
      </c>
      <c r="B21" s="1">
        <v>12</v>
      </c>
      <c r="C21" s="2" t="s">
        <v>76</v>
      </c>
      <c r="D21" s="2" t="s">
        <v>89</v>
      </c>
      <c r="E21" s="2" t="s">
        <v>10</v>
      </c>
      <c r="F21" s="2" t="s">
        <v>90</v>
      </c>
      <c r="G21" s="2" t="s">
        <v>91</v>
      </c>
      <c r="H21">
        <f t="shared" si="0"/>
        <v>300</v>
      </c>
      <c r="I21" t="str">
        <f>F21</f>
        <v>667-ERJ-2RKF4700X</v>
      </c>
      <c r="J21">
        <f>H21</f>
        <v>300</v>
      </c>
    </row>
    <row r="22" spans="1:11">
      <c r="A22" s="2" t="s">
        <v>92</v>
      </c>
      <c r="B22" s="1">
        <v>1</v>
      </c>
      <c r="C22" s="2" t="s">
        <v>76</v>
      </c>
      <c r="D22" s="2" t="s">
        <v>93</v>
      </c>
      <c r="E22" s="2" t="s">
        <v>10</v>
      </c>
      <c r="F22" s="2" t="s">
        <v>94</v>
      </c>
      <c r="G22" s="2" t="s">
        <v>22</v>
      </c>
      <c r="H22">
        <f t="shared" si="0"/>
        <v>25</v>
      </c>
      <c r="I22" t="str">
        <f>F22</f>
        <v>667-ERJ-2GEJ101X</v>
      </c>
      <c r="J22">
        <v>50</v>
      </c>
    </row>
    <row r="23" spans="1:11">
      <c r="A23" s="2" t="s">
        <v>95</v>
      </c>
      <c r="B23" s="1">
        <v>2</v>
      </c>
      <c r="C23" s="2" t="s">
        <v>54</v>
      </c>
      <c r="D23" s="2" t="s">
        <v>96</v>
      </c>
      <c r="E23" s="2" t="s">
        <v>10</v>
      </c>
      <c r="F23" s="2" t="s">
        <v>97</v>
      </c>
      <c r="G23" s="2" t="s">
        <v>98</v>
      </c>
      <c r="H23">
        <f t="shared" si="0"/>
        <v>50</v>
      </c>
      <c r="I23" t="str">
        <f>F23</f>
        <v>771-BSH105215</v>
      </c>
      <c r="J23">
        <v>50</v>
      </c>
    </row>
    <row r="24" spans="1:11">
      <c r="A24" s="2" t="s">
        <v>99</v>
      </c>
      <c r="B24" s="1">
        <v>1</v>
      </c>
      <c r="C24" s="2" t="s">
        <v>101</v>
      </c>
      <c r="D24" s="2" t="s">
        <v>100</v>
      </c>
      <c r="E24" s="2" t="s">
        <v>10</v>
      </c>
      <c r="F24" s="2" t="s">
        <v>102</v>
      </c>
      <c r="G24" s="2" t="s">
        <v>103</v>
      </c>
      <c r="H24">
        <f t="shared" si="0"/>
        <v>25</v>
      </c>
      <c r="I24" t="str">
        <f>F24</f>
        <v>949-NRF52840-QIAA-R</v>
      </c>
      <c r="J24">
        <v>30</v>
      </c>
    </row>
    <row r="25" spans="1:11">
      <c r="A25" s="2" t="s">
        <v>104</v>
      </c>
      <c r="B25" s="1">
        <v>1</v>
      </c>
      <c r="C25" s="2" t="s">
        <v>105</v>
      </c>
      <c r="D25" s="2" t="s">
        <v>106</v>
      </c>
      <c r="E25" s="2" t="s">
        <v>10</v>
      </c>
      <c r="F25" s="2" t="s">
        <v>107</v>
      </c>
      <c r="G25" s="2" t="s">
        <v>108</v>
      </c>
      <c r="H25">
        <f t="shared" si="0"/>
        <v>25</v>
      </c>
      <c r="I25" t="s">
        <v>139</v>
      </c>
      <c r="J25">
        <v>30</v>
      </c>
    </row>
    <row r="26" spans="1:11">
      <c r="A26" s="2" t="s">
        <v>109</v>
      </c>
      <c r="B26" s="1">
        <v>1</v>
      </c>
      <c r="C26" s="2" t="s">
        <v>110</v>
      </c>
      <c r="D26" s="2" t="s">
        <v>111</v>
      </c>
      <c r="E26" s="2" t="s">
        <v>10</v>
      </c>
      <c r="F26" s="2" t="s">
        <v>112</v>
      </c>
      <c r="G26" s="2" t="s">
        <v>113</v>
      </c>
      <c r="H26">
        <f t="shared" si="0"/>
        <v>25</v>
      </c>
      <c r="I26" t="str">
        <f>F26</f>
        <v>815-AB1805-T3</v>
      </c>
      <c r="J26">
        <v>30</v>
      </c>
    </row>
    <row r="27" spans="1:11">
      <c r="A27" s="2" t="s">
        <v>114</v>
      </c>
      <c r="B27" s="1">
        <v>3</v>
      </c>
      <c r="C27" s="2" t="s">
        <v>115</v>
      </c>
      <c r="D27" s="2" t="s">
        <v>114</v>
      </c>
      <c r="E27" s="2" t="s">
        <v>10</v>
      </c>
      <c r="F27" s="2" t="s">
        <v>116</v>
      </c>
      <c r="G27" s="2" t="s">
        <v>117</v>
      </c>
      <c r="H27">
        <f t="shared" si="0"/>
        <v>75</v>
      </c>
      <c r="I27" t="str">
        <f>F27</f>
        <v>520-ECX-.327CDX-1293</v>
      </c>
      <c r="J27">
        <v>100</v>
      </c>
    </row>
    <row r="28" spans="1:11">
      <c r="A28" s="2" t="s">
        <v>118</v>
      </c>
      <c r="B28" s="1">
        <v>1</v>
      </c>
      <c r="C28" s="2" t="s">
        <v>115</v>
      </c>
      <c r="D28" s="2" t="s">
        <v>119</v>
      </c>
      <c r="E28" s="2" t="s">
        <v>10</v>
      </c>
      <c r="F28" s="2" t="s">
        <v>120</v>
      </c>
      <c r="G28" s="2" t="s">
        <v>121</v>
      </c>
      <c r="H28">
        <f t="shared" si="0"/>
        <v>25</v>
      </c>
      <c r="I28" t="str">
        <f>F28</f>
        <v>520-320-12-37B27KMTR</v>
      </c>
      <c r="J28">
        <v>30</v>
      </c>
    </row>
    <row r="29" spans="1:11">
      <c r="D29" s="5" t="s">
        <v>129</v>
      </c>
      <c r="E29" s="2" t="s">
        <v>10</v>
      </c>
      <c r="I29" t="s">
        <v>123</v>
      </c>
      <c r="J29">
        <v>5</v>
      </c>
      <c r="K29">
        <v>18.600000000000001</v>
      </c>
    </row>
    <row r="30" spans="1:11">
      <c r="D30" s="5" t="s">
        <v>130</v>
      </c>
      <c r="E30" s="2" t="s">
        <v>10</v>
      </c>
      <c r="I30" t="s">
        <v>124</v>
      </c>
      <c r="J30">
        <v>2</v>
      </c>
      <c r="K30">
        <v>8</v>
      </c>
    </row>
    <row r="31" spans="1:11">
      <c r="D31" s="5" t="s">
        <v>131</v>
      </c>
      <c r="E31" s="2" t="s">
        <v>10</v>
      </c>
      <c r="I31" t="s">
        <v>125</v>
      </c>
      <c r="J31">
        <v>3</v>
      </c>
      <c r="K31">
        <v>223</v>
      </c>
    </row>
    <row r="32" spans="1:11">
      <c r="D32" s="5" t="s">
        <v>132</v>
      </c>
      <c r="E32" s="2" t="s">
        <v>10</v>
      </c>
      <c r="I32" s="8" t="s">
        <v>126</v>
      </c>
      <c r="J32">
        <v>50</v>
      </c>
      <c r="K32">
        <v>14</v>
      </c>
    </row>
    <row r="33" spans="4:12">
      <c r="D33" t="s">
        <v>128</v>
      </c>
      <c r="E33" s="2" t="s">
        <v>10</v>
      </c>
      <c r="I33" t="s">
        <v>127</v>
      </c>
      <c r="J33">
        <v>20</v>
      </c>
      <c r="K33">
        <v>62</v>
      </c>
    </row>
    <row r="34" spans="4:12">
      <c r="D34" t="s">
        <v>138</v>
      </c>
      <c r="E34" s="2" t="s">
        <v>10</v>
      </c>
      <c r="I34" s="2" t="s">
        <v>133</v>
      </c>
      <c r="J34">
        <v>100</v>
      </c>
      <c r="K34">
        <v>34</v>
      </c>
    </row>
    <row r="35" spans="4:12">
      <c r="D35" t="s">
        <v>137</v>
      </c>
      <c r="E35" s="2" t="s">
        <v>10</v>
      </c>
      <c r="I35" s="2" t="s">
        <v>135</v>
      </c>
      <c r="J35">
        <v>60</v>
      </c>
      <c r="K35">
        <v>642</v>
      </c>
    </row>
    <row r="36" spans="4:12">
      <c r="D36" t="s">
        <v>136</v>
      </c>
      <c r="E36" s="2" t="s">
        <v>10</v>
      </c>
      <c r="I36" s="2" t="s">
        <v>134</v>
      </c>
      <c r="J36">
        <v>50</v>
      </c>
      <c r="K36">
        <v>480</v>
      </c>
    </row>
    <row r="37" spans="4:12">
      <c r="K37" s="7">
        <f>SUM(K29:K36)</f>
        <v>1481.6</v>
      </c>
    </row>
    <row r="38" spans="4:12">
      <c r="K38" s="7">
        <f>2136-K37</f>
        <v>654.40000000000009</v>
      </c>
      <c r="L38" s="7">
        <f>K38/20</f>
        <v>32.720000000000006</v>
      </c>
    </row>
    <row r="40" spans="4:12">
      <c r="I40" s="6" t="s">
        <v>140</v>
      </c>
    </row>
    <row r="41" spans="4:12">
      <c r="I41" t="s">
        <v>141</v>
      </c>
    </row>
  </sheetData>
  <hyperlinks>
    <hyperlink ref="I40" r:id="rId1" xr:uid="{BCA88E05-BBF5-484D-BFF5-8FF5592CA54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Materials-nRF_FRAM_Targ</vt:lpstr>
      <vt:lpstr>'Bill of Materials-nRF_FRAM_Targ'!Print_Titles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Albert</dc:creator>
  <cp:lastModifiedBy>Hans Albert</cp:lastModifiedBy>
  <dcterms:created xsi:type="dcterms:W3CDTF">2024-03-26T14:34:34Z</dcterms:created>
  <dcterms:modified xsi:type="dcterms:W3CDTF">2024-03-26T21:20:54Z</dcterms:modified>
</cp:coreProperties>
</file>